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FHCF Actuary\00 FHCF Ratemaking\2024\Rates\Formatted Rates\"/>
    </mc:Choice>
  </mc:AlternateContent>
  <xr:revisionPtr revIDLastSave="0" documentId="13_ncr:1_{30E2646F-5AB9-4B89-A2C0-95A477C7C7CC}" xr6:coauthVersionLast="47" xr6:coauthVersionMax="47" xr10:uidLastSave="{00000000-0000-0000-0000-000000000000}"/>
  <bookViews>
    <workbookView xWindow="-120" yWindow="-120" windowWidth="29040" windowHeight="15720" tabRatio="944" xr2:uid="{00000000-000D-0000-FFFF-FFFF00000000}"/>
  </bookViews>
  <sheets>
    <sheet name="Com 90" sheetId="2" r:id="rId1"/>
    <sheet name="Com 75" sheetId="12" r:id="rId2"/>
    <sheet name="Com 45" sheetId="13" r:id="rId3"/>
    <sheet name="Res 90" sheetId="30" r:id="rId4"/>
    <sheet name="Res 75" sheetId="31" r:id="rId5"/>
    <sheet name="Res 45" sheetId="32" r:id="rId6"/>
    <sheet name="Res old 90" sheetId="1" state="hidden" r:id="rId7"/>
    <sheet name="Res old 75" sheetId="15" state="hidden" r:id="rId8"/>
    <sheet name="Res old 45" sheetId="14" state="hidden" r:id="rId9"/>
    <sheet name="MH 90" sheetId="3" r:id="rId10"/>
    <sheet name="MH 75" sheetId="22" r:id="rId11"/>
    <sheet name="MH 45" sheetId="33" r:id="rId12"/>
    <sheet name="Ten 90" sheetId="11" r:id="rId13"/>
    <sheet name="Ten 75" sheetId="24" r:id="rId14"/>
    <sheet name="Ten 45" sheetId="25" r:id="rId15"/>
    <sheet name="Condo 90" sheetId="10" r:id="rId16"/>
    <sheet name="Condo 75" sheetId="27" r:id="rId17"/>
    <sheet name="Condo 45" sheetId="28" r:id="rId18"/>
  </sheets>
  <externalReferences>
    <externalReference r:id="rId19"/>
  </externalReferences>
  <definedNames>
    <definedName name="_cit1">'Com 90'!$H$5</definedName>
    <definedName name="cit">'Com 90'!$H$284</definedName>
    <definedName name="com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eg">#REF!</definedName>
    <definedName name="mh">#REF!</definedName>
    <definedName name="_xlnm.Print_Area" localSheetId="2">'Com 45'!$A$1:$H$490</definedName>
    <definedName name="_xlnm.Print_Area" localSheetId="1">'Com 75'!$A$1:$H$490</definedName>
    <definedName name="_xlnm.Print_Area" localSheetId="0">'Com 90'!$A$1:$H$490</definedName>
    <definedName name="_xlnm.Print_Area" localSheetId="17">'Condo 45'!$A$1:$H$560</definedName>
    <definedName name="_xlnm.Print_Area" localSheetId="16">'Condo 75'!$A$1:$H$560</definedName>
    <definedName name="_xlnm.Print_Area" localSheetId="15">'Condo 90'!$A$1:$H$560</definedName>
    <definedName name="_xlnm.Print_Area" localSheetId="11">'MH 45'!$A$1:$F$476</definedName>
    <definedName name="_xlnm.Print_Area" localSheetId="10">'MH 75'!$A$1:$F$476</definedName>
    <definedName name="_xlnm.Print_Area" localSheetId="9">'MH 90'!$A$1:$F$476</definedName>
    <definedName name="_xlnm.Print_Area" localSheetId="5">'Res 45'!$A$1:$H$560</definedName>
    <definedName name="_xlnm.Print_Area" localSheetId="4">'Res 75'!$A$1:$H$560</definedName>
    <definedName name="_xlnm.Print_Area" localSheetId="3">'Res 90'!$A$1:$H$560</definedName>
    <definedName name="_xlnm.Print_Area" localSheetId="8">'Res old 45'!$C$2:$G$545</definedName>
    <definedName name="_xlnm.Print_Area" localSheetId="7">'Res old 75'!$C$2:$G$545</definedName>
    <definedName name="_xlnm.Print_Area" localSheetId="6">'Res old 90'!$C$2:$G$545</definedName>
    <definedName name="_xlnm.Print_Area" localSheetId="14">'Ten 45'!$A$1:$H$560</definedName>
    <definedName name="_xlnm.Print_Area" localSheetId="13">'Ten 75'!$A$1:$H$560</definedName>
    <definedName name="_xlnm.Print_Area" localSheetId="12">'Ten 90'!$A$1:$H$560</definedName>
    <definedName name="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5" i="1" l="1"/>
  <c r="F35" i="1"/>
  <c r="E35" i="1"/>
  <c r="D35" i="1"/>
  <c r="G34" i="1"/>
  <c r="F34" i="1"/>
  <c r="E34" i="1"/>
  <c r="D34" i="1"/>
  <c r="G33" i="1"/>
  <c r="F33" i="1"/>
  <c r="E33" i="1"/>
  <c r="D33" i="1"/>
  <c r="G32" i="1"/>
  <c r="F32" i="1"/>
  <c r="E32" i="1"/>
  <c r="D32" i="1"/>
  <c r="G31" i="1"/>
  <c r="F31" i="1"/>
  <c r="E31" i="1"/>
  <c r="D31" i="1"/>
  <c r="G30" i="1"/>
  <c r="F30" i="1"/>
  <c r="E30" i="1"/>
  <c r="D30" i="1"/>
  <c r="G29" i="1"/>
  <c r="F29" i="1"/>
  <c r="E29" i="1"/>
  <c r="D29" i="1"/>
  <c r="G28" i="1"/>
  <c r="F28" i="1"/>
  <c r="E28" i="1"/>
  <c r="D28" i="1"/>
  <c r="G27" i="1"/>
  <c r="F27" i="1"/>
  <c r="E27" i="1"/>
  <c r="D27" i="1"/>
  <c r="G26" i="1"/>
  <c r="F26" i="1"/>
  <c r="E26" i="1"/>
  <c r="D26" i="1"/>
  <c r="G25" i="1"/>
  <c r="F25" i="1"/>
  <c r="E25" i="1"/>
  <c r="D25" i="1"/>
  <c r="G24" i="1"/>
  <c r="F24" i="1"/>
  <c r="E24" i="1"/>
  <c r="D24" i="1"/>
  <c r="G23" i="1"/>
  <c r="F23" i="1"/>
  <c r="E23" i="1"/>
  <c r="D23" i="1"/>
  <c r="G22" i="1"/>
  <c r="F22" i="1"/>
  <c r="E22" i="1"/>
  <c r="D22" i="1"/>
  <c r="G21" i="1"/>
  <c r="F21" i="1"/>
  <c r="E21" i="1"/>
  <c r="D21" i="1"/>
  <c r="G20" i="1"/>
  <c r="F20" i="1"/>
  <c r="E20" i="1"/>
  <c r="D20" i="1"/>
  <c r="G19" i="1"/>
  <c r="F19" i="1"/>
  <c r="E19" i="1"/>
  <c r="D19" i="1"/>
  <c r="G18" i="1"/>
  <c r="F18" i="1"/>
  <c r="E18" i="1"/>
  <c r="D18" i="1"/>
  <c r="G17" i="1"/>
  <c r="F17" i="1"/>
  <c r="E17" i="1"/>
  <c r="D17" i="1"/>
  <c r="G16" i="1"/>
  <c r="F16" i="1"/>
  <c r="E16" i="1"/>
  <c r="D16" i="1"/>
  <c r="G15" i="1"/>
  <c r="F15" i="1"/>
  <c r="E15" i="1"/>
  <c r="D15" i="1"/>
  <c r="G14" i="1"/>
  <c r="F14" i="1"/>
  <c r="E14" i="1"/>
  <c r="D14" i="1"/>
  <c r="G13" i="1"/>
  <c r="F13" i="1"/>
  <c r="E13" i="1"/>
  <c r="D13" i="1"/>
  <c r="G12" i="1"/>
  <c r="F12" i="1"/>
  <c r="E12" i="1"/>
  <c r="D12" i="1"/>
  <c r="G11" i="1"/>
  <c r="F11" i="1"/>
  <c r="E11" i="1"/>
  <c r="D11" i="1"/>
  <c r="J1" i="1" l="1"/>
  <c r="A3" i="1"/>
  <c r="A4" i="1"/>
  <c r="G515" i="14"/>
  <c r="G514" i="14"/>
  <c r="G481" i="14"/>
  <c r="G480" i="14"/>
  <c r="G447" i="14"/>
  <c r="G446" i="14"/>
  <c r="G413" i="14"/>
  <c r="G412" i="14"/>
  <c r="G379" i="14"/>
  <c r="G378" i="14"/>
  <c r="G345" i="14"/>
  <c r="G344" i="14"/>
  <c r="G311" i="14"/>
  <c r="G310" i="14"/>
  <c r="G277" i="14"/>
  <c r="G276" i="14"/>
  <c r="G243" i="14"/>
  <c r="G242" i="14"/>
  <c r="G209" i="14"/>
  <c r="G208" i="14"/>
  <c r="G175" i="14"/>
  <c r="G174" i="14"/>
  <c r="G141" i="14"/>
  <c r="G140" i="14"/>
  <c r="G107" i="14"/>
  <c r="G106" i="14"/>
  <c r="G73" i="14"/>
  <c r="G72" i="14"/>
  <c r="G39" i="14"/>
  <c r="G38" i="14"/>
  <c r="G5" i="14"/>
  <c r="G4" i="14"/>
  <c r="B3" i="1"/>
  <c r="G5" i="15"/>
  <c r="G4" i="15"/>
  <c r="G5" i="1"/>
  <c r="G4" i="1"/>
  <c r="G515" i="15"/>
  <c r="G515" i="1"/>
  <c r="G481" i="15"/>
  <c r="G481" i="1"/>
  <c r="G447" i="15"/>
  <c r="G447" i="1"/>
  <c r="G413" i="15"/>
  <c r="G413" i="1"/>
  <c r="G379" i="15"/>
  <c r="G379" i="1"/>
  <c r="G345" i="15"/>
  <c r="G345" i="1"/>
  <c r="G311" i="15"/>
  <c r="G311" i="1"/>
  <c r="G277" i="15"/>
  <c r="G277" i="1"/>
  <c r="G243" i="15"/>
  <c r="G243" i="1"/>
  <c r="G209" i="15"/>
  <c r="G209" i="1"/>
  <c r="G175" i="15"/>
  <c r="G175" i="1"/>
  <c r="G141" i="15"/>
  <c r="G141" i="1"/>
  <c r="G107" i="15"/>
  <c r="G107" i="1"/>
  <c r="G73" i="15"/>
  <c r="G73" i="1"/>
  <c r="G39" i="15"/>
  <c r="G39" i="1"/>
  <c r="G514" i="15"/>
  <c r="G480" i="15"/>
  <c r="G446" i="15"/>
  <c r="G412" i="15"/>
  <c r="G378" i="15"/>
  <c r="G344" i="15"/>
  <c r="G310" i="15"/>
  <c r="G276" i="15"/>
  <c r="G242" i="15"/>
  <c r="G174" i="15"/>
  <c r="G140" i="15"/>
  <c r="G106" i="15"/>
  <c r="G72" i="15"/>
  <c r="G38" i="15"/>
  <c r="G514" i="1"/>
  <c r="G480" i="1"/>
  <c r="G446" i="1"/>
  <c r="G412" i="1"/>
  <c r="G378" i="1"/>
  <c r="G344" i="1"/>
  <c r="G310" i="1"/>
  <c r="G276" i="1"/>
  <c r="G242" i="1"/>
  <c r="G174" i="1"/>
  <c r="G140" i="1"/>
  <c r="G106" i="1"/>
  <c r="G72" i="1"/>
  <c r="G38" i="1"/>
  <c r="G208" i="15"/>
  <c r="G208" i="1"/>
  <c r="C2" i="1" l="1"/>
  <c r="C2" i="15" s="1"/>
  <c r="C36" i="15" s="1"/>
  <c r="C70" i="15" s="1"/>
  <c r="C104" i="15" s="1"/>
  <c r="C138" i="15" s="1"/>
  <c r="C172" i="15" s="1"/>
  <c r="C206" i="15" s="1"/>
  <c r="C240" i="15" s="1"/>
  <c r="C274" i="15" s="1"/>
  <c r="C308" i="15" s="1"/>
  <c r="C342" i="15" s="1"/>
  <c r="C376" i="15" s="1"/>
  <c r="C410" i="15" s="1"/>
  <c r="C444" i="15" s="1"/>
  <c r="C478" i="15" s="1"/>
  <c r="C512" i="15" s="1"/>
  <c r="B4" i="1"/>
  <c r="A5" i="1"/>
  <c r="B2" i="1" l="1"/>
  <c r="C36" i="1"/>
  <c r="C70" i="1" s="1"/>
  <c r="C104" i="1" s="1"/>
  <c r="C138" i="1" s="1"/>
  <c r="C172" i="1" s="1"/>
  <c r="C206" i="1" s="1"/>
  <c r="C240" i="1" s="1"/>
  <c r="C274" i="1" s="1"/>
  <c r="C308" i="1" s="1"/>
  <c r="C342" i="1" s="1"/>
  <c r="C376" i="1" s="1"/>
  <c r="C410" i="1" s="1"/>
  <c r="C444" i="1" s="1"/>
  <c r="C478" i="1" s="1"/>
  <c r="C512" i="1" s="1"/>
  <c r="C2" i="14"/>
  <c r="C36" i="14" s="1"/>
  <c r="C70" i="14" s="1"/>
  <c r="C104" i="14" s="1"/>
  <c r="C138" i="14" s="1"/>
  <c r="C172" i="14" s="1"/>
  <c r="C206" i="14" s="1"/>
  <c r="C240" i="14" s="1"/>
  <c r="C274" i="14" s="1"/>
  <c r="C308" i="14" s="1"/>
  <c r="C342" i="14" s="1"/>
  <c r="C376" i="14" s="1"/>
  <c r="C410" i="14" s="1"/>
  <c r="C444" i="14" s="1"/>
  <c r="C478" i="14" s="1"/>
  <c r="C512" i="14" s="1"/>
  <c r="A6" i="1"/>
  <c r="B5" i="1"/>
  <c r="A8" i="1" l="1"/>
  <c r="B6" i="1"/>
  <c r="B8" i="1" l="1"/>
  <c r="A9" i="1"/>
  <c r="A10" i="1" l="1"/>
  <c r="B9" i="1"/>
  <c r="A11" i="1" l="1"/>
  <c r="B10" i="1"/>
  <c r="B11" i="1" l="1"/>
  <c r="A12" i="1"/>
  <c r="A13" i="1" l="1"/>
  <c r="B12" i="1"/>
  <c r="G11" i="14" l="1"/>
  <c r="G11" i="15"/>
  <c r="F11" i="14"/>
  <c r="F11" i="15"/>
  <c r="E11" i="15"/>
  <c r="E11" i="14"/>
  <c r="A14" i="1"/>
  <c r="B13" i="1"/>
  <c r="D11" i="15"/>
  <c r="D11" i="14"/>
  <c r="E12" i="15" l="1"/>
  <c r="E12" i="14"/>
  <c r="B14" i="1"/>
  <c r="A15" i="1"/>
  <c r="F12" i="14"/>
  <c r="F12" i="15"/>
  <c r="D12" i="15"/>
  <c r="D12" i="14"/>
  <c r="G12" i="14"/>
  <c r="G12" i="15"/>
  <c r="E13" i="15" l="1"/>
  <c r="E13" i="14"/>
  <c r="F13" i="14"/>
  <c r="F13" i="15"/>
  <c r="G13" i="14"/>
  <c r="G13" i="15"/>
  <c r="B15" i="1"/>
  <c r="A16" i="1"/>
  <c r="D13" i="15"/>
  <c r="D13" i="14"/>
  <c r="D14" i="14" l="1"/>
  <c r="D14" i="15"/>
  <c r="E14" i="14"/>
  <c r="E14" i="15"/>
  <c r="F14" i="14"/>
  <c r="F14" i="15"/>
  <c r="B16" i="1"/>
  <c r="A17" i="1"/>
  <c r="G14" i="15"/>
  <c r="G14" i="14"/>
  <c r="E15" i="15" l="1"/>
  <c r="E15" i="14"/>
  <c r="G15" i="15"/>
  <c r="G15" i="14"/>
  <c r="F15" i="15"/>
  <c r="F15" i="14"/>
  <c r="B17" i="1"/>
  <c r="A18" i="1"/>
  <c r="D15" i="14"/>
  <c r="D15" i="15"/>
  <c r="D16" i="15" l="1"/>
  <c r="D16" i="14"/>
  <c r="G16" i="15"/>
  <c r="G16" i="14"/>
  <c r="F16" i="15"/>
  <c r="F16" i="14"/>
  <c r="B18" i="1"/>
  <c r="A19" i="1"/>
  <c r="E16" i="14"/>
  <c r="E16" i="15"/>
  <c r="G17" i="14" l="1"/>
  <c r="G17" i="15"/>
  <c r="A20" i="1"/>
  <c r="B19" i="1"/>
  <c r="F17" i="14"/>
  <c r="F17" i="15"/>
  <c r="D17" i="15"/>
  <c r="D17" i="14"/>
  <c r="E17" i="15"/>
  <c r="E17" i="14"/>
  <c r="F18" i="14" l="1"/>
  <c r="F18" i="15"/>
  <c r="D18" i="15"/>
  <c r="D18" i="14"/>
  <c r="G18" i="15"/>
  <c r="G18" i="14"/>
  <c r="E18" i="14"/>
  <c r="E18" i="15"/>
  <c r="A21" i="1"/>
  <c r="B20" i="1"/>
  <c r="D19" i="14" l="1"/>
  <c r="D19" i="15"/>
  <c r="A22" i="1"/>
  <c r="B21" i="1"/>
  <c r="G19" i="15"/>
  <c r="G19" i="14"/>
  <c r="E19" i="15"/>
  <c r="E19" i="14"/>
  <c r="F19" i="15"/>
  <c r="F19" i="14"/>
  <c r="F20" i="15" l="1"/>
  <c r="F20" i="14"/>
  <c r="D20" i="14"/>
  <c r="D20" i="15"/>
  <c r="B22" i="1"/>
  <c r="A23" i="1"/>
  <c r="G20" i="15"/>
  <c r="G20" i="14"/>
  <c r="E20" i="15"/>
  <c r="E20" i="14"/>
  <c r="B23" i="1" l="1"/>
  <c r="A24" i="1"/>
  <c r="F21" i="14"/>
  <c r="F21" i="15"/>
  <c r="D21" i="15"/>
  <c r="D21" i="14"/>
  <c r="G21" i="15"/>
  <c r="G21" i="14"/>
  <c r="E21" i="14"/>
  <c r="E21" i="15"/>
  <c r="G22" i="15" l="1"/>
  <c r="G22" i="14"/>
  <c r="A25" i="1"/>
  <c r="B24" i="1"/>
  <c r="F22" i="14"/>
  <c r="F22" i="15"/>
  <c r="E22" i="14"/>
  <c r="E22" i="15"/>
  <c r="D22" i="14"/>
  <c r="D22" i="15"/>
  <c r="E23" i="15" l="1"/>
  <c r="E23" i="14"/>
  <c r="B25" i="1"/>
  <c r="A26" i="1"/>
  <c r="G23" i="15"/>
  <c r="G23" i="14"/>
  <c r="F23" i="14"/>
  <c r="F23" i="15"/>
  <c r="D23" i="15"/>
  <c r="D23" i="14"/>
  <c r="F24" i="14" l="1"/>
  <c r="F24" i="15"/>
  <c r="E24" i="14"/>
  <c r="E24" i="15"/>
  <c r="A27" i="1"/>
  <c r="B26" i="1"/>
  <c r="D24" i="14"/>
  <c r="D24" i="15"/>
  <c r="G24" i="14"/>
  <c r="G24" i="15"/>
  <c r="E25" i="15" l="1"/>
  <c r="E25" i="14"/>
  <c r="G25" i="15"/>
  <c r="G25" i="14"/>
  <c r="D25" i="15"/>
  <c r="D25" i="14"/>
  <c r="A28" i="1"/>
  <c r="B27" i="1"/>
  <c r="F25" i="15"/>
  <c r="F25" i="14"/>
  <c r="F26" i="14" l="1"/>
  <c r="F26" i="15"/>
  <c r="D26" i="14"/>
  <c r="D26" i="15"/>
  <c r="G26" i="14"/>
  <c r="G26" i="15"/>
  <c r="B28" i="1"/>
  <c r="A29" i="1"/>
  <c r="E26" i="14"/>
  <c r="E26" i="15"/>
  <c r="D27" i="14" l="1"/>
  <c r="D27" i="15"/>
  <c r="E27" i="15"/>
  <c r="E27" i="14"/>
  <c r="B29" i="1"/>
  <c r="A30" i="1"/>
  <c r="G27" i="15"/>
  <c r="G27" i="14"/>
  <c r="F27" i="15"/>
  <c r="F27" i="14"/>
  <c r="D28" i="15" l="1"/>
  <c r="D28" i="14"/>
  <c r="E28" i="14"/>
  <c r="E28" i="15"/>
  <c r="B30" i="1"/>
  <c r="A31" i="1"/>
  <c r="G28" i="15"/>
  <c r="G28" i="14"/>
  <c r="F28" i="14"/>
  <c r="F28" i="15"/>
  <c r="D29" i="15" l="1"/>
  <c r="D29" i="14"/>
  <c r="A32" i="1"/>
  <c r="B31" i="1"/>
  <c r="G29" i="15"/>
  <c r="G29" i="14"/>
  <c r="E29" i="14"/>
  <c r="E29" i="15"/>
  <c r="F29" i="15"/>
  <c r="F29" i="14"/>
  <c r="D30" i="14" l="1"/>
  <c r="D30" i="15"/>
  <c r="B32" i="1"/>
  <c r="A33" i="1"/>
  <c r="E30" i="15"/>
  <c r="E30" i="14"/>
  <c r="G30" i="14"/>
  <c r="G30" i="15"/>
  <c r="F30" i="15"/>
  <c r="F30" i="14"/>
  <c r="E31" i="15" l="1"/>
  <c r="E31" i="14"/>
  <c r="F31" i="14"/>
  <c r="F31" i="15"/>
  <c r="G31" i="15"/>
  <c r="G31" i="14"/>
  <c r="A34" i="1"/>
  <c r="B33" i="1"/>
  <c r="D31" i="14"/>
  <c r="D31" i="15"/>
  <c r="D32" i="15" l="1"/>
  <c r="D32" i="14"/>
  <c r="F32" i="15"/>
  <c r="F32" i="14"/>
  <c r="G32" i="14"/>
  <c r="G32" i="15"/>
  <c r="B34" i="1"/>
  <c r="A35" i="1"/>
  <c r="E32" i="15"/>
  <c r="E32" i="14"/>
  <c r="G33" i="14" l="1"/>
  <c r="G33" i="15"/>
  <c r="E33" i="14"/>
  <c r="E33" i="15"/>
  <c r="A36" i="1"/>
  <c r="B35" i="1"/>
  <c r="D33" i="14"/>
  <c r="D33" i="15"/>
  <c r="F33" i="14"/>
  <c r="F33" i="15"/>
  <c r="G34" i="14" l="1"/>
  <c r="G34" i="15"/>
  <c r="A37" i="1"/>
  <c r="B36" i="1"/>
  <c r="F34" i="15"/>
  <c r="F34" i="14"/>
  <c r="D34" i="14"/>
  <c r="D34" i="15"/>
  <c r="E34" i="14"/>
  <c r="E34" i="15"/>
  <c r="D35" i="14" l="1"/>
  <c r="D35" i="15"/>
  <c r="E35" i="14"/>
  <c r="E35" i="15"/>
  <c r="G35" i="14"/>
  <c r="G35" i="15"/>
  <c r="F35" i="14"/>
  <c r="F35" i="15"/>
  <c r="A38" i="1"/>
  <c r="B37" i="1"/>
  <c r="B38" i="1" l="1"/>
  <c r="A39" i="1"/>
  <c r="A40" i="1" l="1"/>
  <c r="B39" i="1"/>
  <c r="A42" i="1" l="1"/>
  <c r="B40" i="1"/>
  <c r="A43" i="1" l="1"/>
  <c r="B42" i="1"/>
  <c r="A44" i="1" l="1"/>
  <c r="B43" i="1"/>
  <c r="A45" i="1" l="1"/>
  <c r="B44" i="1"/>
  <c r="A46" i="1" l="1"/>
  <c r="B45" i="1"/>
  <c r="G45" i="1" l="1"/>
  <c r="F45" i="1"/>
  <c r="E45" i="1"/>
  <c r="D45" i="1"/>
  <c r="A47" i="1"/>
  <c r="B46" i="1"/>
  <c r="E46" i="1" l="1"/>
  <c r="D46" i="1"/>
  <c r="F46" i="1"/>
  <c r="G46" i="1"/>
  <c r="F45" i="14"/>
  <c r="F45" i="15"/>
  <c r="D45" i="15"/>
  <c r="D45" i="14"/>
  <c r="B47" i="1"/>
  <c r="A48" i="1"/>
  <c r="G45" i="15"/>
  <c r="G45" i="14"/>
  <c r="E45" i="15"/>
  <c r="E45" i="14"/>
  <c r="G47" i="1" l="1"/>
  <c r="F47" i="1"/>
  <c r="E47" i="1"/>
  <c r="D47" i="1"/>
  <c r="G46" i="15"/>
  <c r="G46" i="14"/>
  <c r="A49" i="1"/>
  <c r="B48" i="1"/>
  <c r="F46" i="14"/>
  <c r="F46" i="15"/>
  <c r="E46" i="15"/>
  <c r="E46" i="14"/>
  <c r="D46" i="14"/>
  <c r="D46" i="15"/>
  <c r="G48" i="1" l="1"/>
  <c r="F48" i="1"/>
  <c r="D48" i="1"/>
  <c r="E48" i="1"/>
  <c r="D47" i="14"/>
  <c r="D47" i="15"/>
  <c r="G47" i="14"/>
  <c r="G47" i="15"/>
  <c r="F47" i="14"/>
  <c r="F47" i="15"/>
  <c r="A50" i="1"/>
  <c r="B49" i="1"/>
  <c r="E47" i="14"/>
  <c r="E47" i="15"/>
  <c r="E49" i="1" l="1"/>
  <c r="D49" i="1"/>
  <c r="G49" i="1"/>
  <c r="F49" i="1"/>
  <c r="D48" i="15"/>
  <c r="D48" i="14"/>
  <c r="E48" i="15"/>
  <c r="E48" i="14"/>
  <c r="B50" i="1"/>
  <c r="A51" i="1"/>
  <c r="G48" i="14"/>
  <c r="G48" i="15"/>
  <c r="F48" i="15"/>
  <c r="F48" i="14"/>
  <c r="G50" i="1" l="1"/>
  <c r="F50" i="1"/>
  <c r="E50" i="1"/>
  <c r="D50" i="1"/>
  <c r="F49" i="15"/>
  <c r="F49" i="14"/>
  <c r="E49" i="14"/>
  <c r="E49" i="15"/>
  <c r="D49" i="14"/>
  <c r="D49" i="15"/>
  <c r="A52" i="1"/>
  <c r="B51" i="1"/>
  <c r="G49" i="14"/>
  <c r="G49" i="15"/>
  <c r="G51" i="1" l="1"/>
  <c r="F51" i="1"/>
  <c r="E51" i="1"/>
  <c r="D51" i="1"/>
  <c r="B52" i="1"/>
  <c r="A53" i="1"/>
  <c r="D50" i="15"/>
  <c r="D50" i="14"/>
  <c r="E50" i="14"/>
  <c r="E50" i="15"/>
  <c r="F50" i="15"/>
  <c r="F50" i="14"/>
  <c r="G50" i="14"/>
  <c r="G50" i="15"/>
  <c r="E52" i="1" l="1"/>
  <c r="D52" i="1"/>
  <c r="G52" i="1"/>
  <c r="F52" i="1"/>
  <c r="A54" i="1"/>
  <c r="B53" i="1"/>
  <c r="E51" i="15"/>
  <c r="E51" i="14"/>
  <c r="D51" i="15"/>
  <c r="D51" i="14"/>
  <c r="G51" i="14"/>
  <c r="G51" i="15"/>
  <c r="F51" i="15"/>
  <c r="F51" i="14"/>
  <c r="G53" i="1" l="1"/>
  <c r="F53" i="1"/>
  <c r="D53" i="1"/>
  <c r="E53" i="1"/>
  <c r="G52" i="15"/>
  <c r="G52" i="14"/>
  <c r="F52" i="15"/>
  <c r="F52" i="14"/>
  <c r="A55" i="1"/>
  <c r="B54" i="1"/>
  <c r="E52" i="15"/>
  <c r="E52" i="14"/>
  <c r="D52" i="15"/>
  <c r="D52" i="14"/>
  <c r="G54" i="1" l="1"/>
  <c r="F54" i="1"/>
  <c r="D54" i="1"/>
  <c r="E54" i="1"/>
  <c r="G53" i="14"/>
  <c r="G53" i="15"/>
  <c r="A56" i="1"/>
  <c r="B55" i="1"/>
  <c r="F53" i="14"/>
  <c r="F53" i="15"/>
  <c r="D53" i="15"/>
  <c r="D53" i="14"/>
  <c r="E53" i="15"/>
  <c r="E53" i="14"/>
  <c r="E55" i="1" l="1"/>
  <c r="D55" i="1"/>
  <c r="G55" i="1"/>
  <c r="F55" i="1"/>
  <c r="F54" i="14"/>
  <c r="F54" i="15"/>
  <c r="E54" i="14"/>
  <c r="E54" i="15"/>
  <c r="A57" i="1"/>
  <c r="B56" i="1"/>
  <c r="D54" i="14"/>
  <c r="D54" i="15"/>
  <c r="G54" i="14"/>
  <c r="G54" i="15"/>
  <c r="G56" i="1" l="1"/>
  <c r="F56" i="1"/>
  <c r="E56" i="1"/>
  <c r="D56" i="1"/>
  <c r="D55" i="14"/>
  <c r="D55" i="15"/>
  <c r="A58" i="1"/>
  <c r="B57" i="1"/>
  <c r="E55" i="15"/>
  <c r="E55" i="14"/>
  <c r="G55" i="14"/>
  <c r="G55" i="15"/>
  <c r="F55" i="14"/>
  <c r="F55" i="15"/>
  <c r="G57" i="1" l="1"/>
  <c r="F57" i="1"/>
  <c r="E57" i="1"/>
  <c r="D57" i="1"/>
  <c r="D56" i="14"/>
  <c r="D56" i="15"/>
  <c r="E56" i="15"/>
  <c r="E56" i="14"/>
  <c r="F56" i="14"/>
  <c r="F56" i="15"/>
  <c r="G56" i="14"/>
  <c r="G56" i="15"/>
  <c r="A59" i="1"/>
  <c r="B58" i="1"/>
  <c r="E58" i="1" l="1"/>
  <c r="D58" i="1"/>
  <c r="G58" i="1"/>
  <c r="F58" i="1"/>
  <c r="E57" i="14"/>
  <c r="E57" i="15"/>
  <c r="D57" i="14"/>
  <c r="D57" i="15"/>
  <c r="G57" i="15"/>
  <c r="G57" i="14"/>
  <c r="A60" i="1"/>
  <c r="B59" i="1"/>
  <c r="F57" i="14"/>
  <c r="F57" i="15"/>
  <c r="G59" i="1" l="1"/>
  <c r="F59" i="1"/>
  <c r="D59" i="1"/>
  <c r="E59" i="1"/>
  <c r="E58" i="15"/>
  <c r="E58" i="14"/>
  <c r="A61" i="1"/>
  <c r="B60" i="1"/>
  <c r="F58" i="15"/>
  <c r="F58" i="14"/>
  <c r="D58" i="14"/>
  <c r="D58" i="15"/>
  <c r="G58" i="14"/>
  <c r="G58" i="15"/>
  <c r="G60" i="1" l="1"/>
  <c r="F60" i="1"/>
  <c r="E60" i="1"/>
  <c r="D60" i="1"/>
  <c r="F59" i="14"/>
  <c r="F59" i="15"/>
  <c r="A62" i="1"/>
  <c r="B61" i="1"/>
  <c r="D59" i="15"/>
  <c r="D59" i="14"/>
  <c r="E59" i="14"/>
  <c r="E59" i="15"/>
  <c r="G59" i="15"/>
  <c r="G59" i="14"/>
  <c r="E61" i="1" l="1"/>
  <c r="D61" i="1"/>
  <c r="G61" i="1"/>
  <c r="F61" i="1"/>
  <c r="D60" i="14"/>
  <c r="D60" i="15"/>
  <c r="F60" i="14"/>
  <c r="F60" i="15"/>
  <c r="E60" i="14"/>
  <c r="E60" i="15"/>
  <c r="G60" i="15"/>
  <c r="G60" i="14"/>
  <c r="A63" i="1"/>
  <c r="B62" i="1"/>
  <c r="G62" i="1" l="1"/>
  <c r="F62" i="1"/>
  <c r="E62" i="1"/>
  <c r="D62" i="1"/>
  <c r="G61" i="15"/>
  <c r="G61" i="14"/>
  <c r="F61" i="14"/>
  <c r="F61" i="15"/>
  <c r="D61" i="14"/>
  <c r="D61" i="15"/>
  <c r="A64" i="1"/>
  <c r="B63" i="1"/>
  <c r="E61" i="15"/>
  <c r="E61" i="14"/>
  <c r="G63" i="1" l="1"/>
  <c r="F63" i="1"/>
  <c r="E63" i="1"/>
  <c r="D63" i="1"/>
  <c r="G62" i="15"/>
  <c r="G62" i="14"/>
  <c r="E62" i="15"/>
  <c r="E62" i="14"/>
  <c r="F62" i="14"/>
  <c r="F62" i="15"/>
  <c r="A65" i="1"/>
  <c r="B64" i="1"/>
  <c r="D62" i="14"/>
  <c r="D62" i="15"/>
  <c r="E64" i="1" l="1"/>
  <c r="D64" i="1"/>
  <c r="F64" i="1"/>
  <c r="G64" i="1"/>
  <c r="G63" i="15"/>
  <c r="G63" i="14"/>
  <c r="E63" i="15"/>
  <c r="E63" i="14"/>
  <c r="F63" i="14"/>
  <c r="F63" i="15"/>
  <c r="A66" i="1"/>
  <c r="B65" i="1"/>
  <c r="D63" i="15"/>
  <c r="D63" i="14"/>
  <c r="G65" i="1" l="1"/>
  <c r="F65" i="1"/>
  <c r="E65" i="1"/>
  <c r="D65" i="1"/>
  <c r="D64" i="15"/>
  <c r="D64" i="14"/>
  <c r="G64" i="15"/>
  <c r="G64" i="14"/>
  <c r="A67" i="1"/>
  <c r="B66" i="1"/>
  <c r="E64" i="15"/>
  <c r="E64" i="14"/>
  <c r="F64" i="14"/>
  <c r="F64" i="15"/>
  <c r="G66" i="1" l="1"/>
  <c r="F66" i="1"/>
  <c r="E66" i="1"/>
  <c r="D66" i="1"/>
  <c r="G65" i="15"/>
  <c r="G65" i="14"/>
  <c r="F65" i="14"/>
  <c r="F65" i="15"/>
  <c r="A68" i="1"/>
  <c r="B67" i="1"/>
  <c r="D65" i="14"/>
  <c r="D65" i="15"/>
  <c r="E65" i="14"/>
  <c r="E65" i="15"/>
  <c r="E67" i="1" l="1"/>
  <c r="D67" i="1"/>
  <c r="G67" i="1"/>
  <c r="F67" i="1"/>
  <c r="D66" i="15"/>
  <c r="D66" i="14"/>
  <c r="G66" i="14"/>
  <c r="G66" i="15"/>
  <c r="A69" i="1"/>
  <c r="B68" i="1"/>
  <c r="E66" i="15"/>
  <c r="E66" i="14"/>
  <c r="F66" i="15"/>
  <c r="F66" i="14"/>
  <c r="G68" i="1" l="1"/>
  <c r="F68" i="1"/>
  <c r="E68" i="1"/>
  <c r="D68" i="1"/>
  <c r="E67" i="15"/>
  <c r="E67" i="14"/>
  <c r="F67" i="15"/>
  <c r="F67" i="14"/>
  <c r="A70" i="1"/>
  <c r="B69" i="1"/>
  <c r="G67" i="15"/>
  <c r="G67" i="14"/>
  <c r="D67" i="14"/>
  <c r="D67" i="15"/>
  <c r="G69" i="1" l="1"/>
  <c r="F69" i="1"/>
  <c r="E69" i="1"/>
  <c r="D69" i="1"/>
  <c r="D68" i="15"/>
  <c r="D68" i="14"/>
  <c r="F68" i="14"/>
  <c r="F68" i="15"/>
  <c r="A71" i="1"/>
  <c r="B70" i="1"/>
  <c r="G68" i="15"/>
  <c r="G68" i="14"/>
  <c r="E68" i="14"/>
  <c r="E68" i="15"/>
  <c r="A72" i="1" l="1"/>
  <c r="B71" i="1"/>
  <c r="D69" i="15"/>
  <c r="D69" i="14"/>
  <c r="E69" i="14"/>
  <c r="E69" i="15"/>
  <c r="G69" i="15"/>
  <c r="G69" i="14"/>
  <c r="F69" i="15"/>
  <c r="F69" i="14"/>
  <c r="B72" i="1" l="1"/>
  <c r="A73" i="1"/>
  <c r="A74" i="1" l="1"/>
  <c r="B73" i="1"/>
  <c r="A76" i="1" l="1"/>
  <c r="B74" i="1"/>
  <c r="A77" i="1" l="1"/>
  <c r="B76" i="1"/>
  <c r="A78" i="1" l="1"/>
  <c r="B77" i="1"/>
  <c r="A79" i="1" l="1"/>
  <c r="B78" i="1"/>
  <c r="A80" i="1" l="1"/>
  <c r="B79" i="1"/>
  <c r="E79" i="1" l="1"/>
  <c r="D79" i="1"/>
  <c r="G79" i="1"/>
  <c r="F79" i="1"/>
  <c r="A81" i="1"/>
  <c r="B80" i="1"/>
  <c r="G80" i="1" l="1"/>
  <c r="F80" i="1"/>
  <c r="E80" i="1"/>
  <c r="D80" i="1"/>
  <c r="B81" i="1"/>
  <c r="A82" i="1"/>
  <c r="E79" i="14"/>
  <c r="E79" i="15"/>
  <c r="F79" i="14"/>
  <c r="F79" i="15"/>
  <c r="G79" i="14"/>
  <c r="G79" i="15"/>
  <c r="D79" i="15"/>
  <c r="D79" i="14"/>
  <c r="G81" i="1" l="1"/>
  <c r="F81" i="1"/>
  <c r="E81" i="1"/>
  <c r="D81" i="1"/>
  <c r="E80" i="14"/>
  <c r="E80" i="15"/>
  <c r="G80" i="15"/>
  <c r="G80" i="14"/>
  <c r="F80" i="14"/>
  <c r="F80" i="15"/>
  <c r="B82" i="1"/>
  <c r="A83" i="1"/>
  <c r="D80" i="14"/>
  <c r="D80" i="15"/>
  <c r="E82" i="1" l="1"/>
  <c r="D82" i="1"/>
  <c r="G82" i="1"/>
  <c r="F82" i="1"/>
  <c r="D81" i="15"/>
  <c r="D81" i="14"/>
  <c r="E81" i="14"/>
  <c r="E81" i="15"/>
  <c r="A84" i="1"/>
  <c r="B83" i="1"/>
  <c r="F81" i="15"/>
  <c r="F81" i="14"/>
  <c r="G81" i="14"/>
  <c r="G81" i="15"/>
  <c r="G83" i="1" l="1"/>
  <c r="F83" i="1"/>
  <c r="E83" i="1"/>
  <c r="D83" i="1"/>
  <c r="D82" i="15"/>
  <c r="D82" i="14"/>
  <c r="G82" i="14"/>
  <c r="G82" i="15"/>
  <c r="E82" i="14"/>
  <c r="E82" i="15"/>
  <c r="F82" i="14"/>
  <c r="F82" i="15"/>
  <c r="A85" i="1"/>
  <c r="B84" i="1"/>
  <c r="G84" i="1" l="1"/>
  <c r="F84" i="1"/>
  <c r="E84" i="1"/>
  <c r="D84" i="1"/>
  <c r="D83" i="14"/>
  <c r="D83" i="15"/>
  <c r="B85" i="1"/>
  <c r="A86" i="1"/>
  <c r="E83" i="14"/>
  <c r="E83" i="15"/>
  <c r="G83" i="14"/>
  <c r="G83" i="15"/>
  <c r="F83" i="14"/>
  <c r="F83" i="15"/>
  <c r="E85" i="1" l="1"/>
  <c r="D85" i="1"/>
  <c r="F85" i="1"/>
  <c r="G85" i="1"/>
  <c r="A87" i="1"/>
  <c r="B86" i="1"/>
  <c r="E84" i="14"/>
  <c r="E84" i="15"/>
  <c r="D84" i="14"/>
  <c r="D84" i="15"/>
  <c r="G84" i="15"/>
  <c r="G84" i="14"/>
  <c r="F84" i="15"/>
  <c r="F84" i="14"/>
  <c r="G86" i="1" l="1"/>
  <c r="F86" i="1"/>
  <c r="D86" i="1"/>
  <c r="E86" i="1"/>
  <c r="G85" i="15"/>
  <c r="G85" i="14"/>
  <c r="E85" i="14"/>
  <c r="E85" i="15"/>
  <c r="F85" i="15"/>
  <c r="F85" i="14"/>
  <c r="D85" i="15"/>
  <c r="D85" i="14"/>
  <c r="A88" i="1"/>
  <c r="B87" i="1"/>
  <c r="G87" i="1" l="1"/>
  <c r="F87" i="1"/>
  <c r="D87" i="1"/>
  <c r="E87" i="1"/>
  <c r="A89" i="1"/>
  <c r="B88" i="1"/>
  <c r="E86" i="15"/>
  <c r="E86" i="14"/>
  <c r="D86" i="14"/>
  <c r="D86" i="15"/>
  <c r="G86" i="14"/>
  <c r="G86" i="15"/>
  <c r="F86" i="14"/>
  <c r="F86" i="15"/>
  <c r="E88" i="1" l="1"/>
  <c r="D88" i="1"/>
  <c r="G88" i="1"/>
  <c r="F88" i="1"/>
  <c r="E87" i="14"/>
  <c r="E87" i="15"/>
  <c r="A90" i="1"/>
  <c r="B89" i="1"/>
  <c r="D87" i="14"/>
  <c r="D87" i="15"/>
  <c r="F87" i="15"/>
  <c r="F87" i="14"/>
  <c r="G87" i="15"/>
  <c r="G87" i="14"/>
  <c r="G89" i="1" l="1"/>
  <c r="F89" i="1"/>
  <c r="E89" i="1"/>
  <c r="D89" i="1"/>
  <c r="E88" i="14"/>
  <c r="E88" i="15"/>
  <c r="A91" i="1"/>
  <c r="B90" i="1"/>
  <c r="G88" i="14"/>
  <c r="G88" i="15"/>
  <c r="D88" i="14"/>
  <c r="D88" i="15"/>
  <c r="F88" i="15"/>
  <c r="F88" i="14"/>
  <c r="G90" i="1" l="1"/>
  <c r="F90" i="1"/>
  <c r="E90" i="1"/>
  <c r="D90" i="1"/>
  <c r="E89" i="14"/>
  <c r="E89" i="15"/>
  <c r="F89" i="14"/>
  <c r="F89" i="15"/>
  <c r="A92" i="1"/>
  <c r="B91" i="1"/>
  <c r="D89" i="14"/>
  <c r="D89" i="15"/>
  <c r="G89" i="15"/>
  <c r="G89" i="14"/>
  <c r="E91" i="1" l="1"/>
  <c r="D91" i="1"/>
  <c r="G91" i="1"/>
  <c r="F91" i="1"/>
  <c r="A93" i="1"/>
  <c r="B92" i="1"/>
  <c r="D90" i="14"/>
  <c r="D90" i="15"/>
  <c r="E90" i="14"/>
  <c r="E90" i="15"/>
  <c r="G90" i="14"/>
  <c r="G90" i="15"/>
  <c r="F90" i="14"/>
  <c r="F90" i="15"/>
  <c r="G92" i="1" l="1"/>
  <c r="F92" i="1"/>
  <c r="E92" i="1"/>
  <c r="D92" i="1"/>
  <c r="D91" i="15"/>
  <c r="D91" i="14"/>
  <c r="F91" i="15"/>
  <c r="F91" i="14"/>
  <c r="A94" i="1"/>
  <c r="B93" i="1"/>
  <c r="G91" i="14"/>
  <c r="G91" i="15"/>
  <c r="E91" i="14"/>
  <c r="E91" i="15"/>
  <c r="G93" i="1" l="1"/>
  <c r="F93" i="1"/>
  <c r="E93" i="1"/>
  <c r="D93" i="1"/>
  <c r="G92" i="14"/>
  <c r="G92" i="15"/>
  <c r="A95" i="1"/>
  <c r="B94" i="1"/>
  <c r="D92" i="15"/>
  <c r="D92" i="14"/>
  <c r="F92" i="15"/>
  <c r="F92" i="14"/>
  <c r="E92" i="14"/>
  <c r="E92" i="15"/>
  <c r="E94" i="1" l="1"/>
  <c r="D94" i="1"/>
  <c r="G94" i="1"/>
  <c r="F94" i="1"/>
  <c r="E93" i="15"/>
  <c r="E93" i="14"/>
  <c r="F93" i="15"/>
  <c r="F93" i="14"/>
  <c r="A96" i="1"/>
  <c r="B95" i="1"/>
  <c r="D93" i="15"/>
  <c r="D93" i="14"/>
  <c r="G93" i="14"/>
  <c r="G93" i="15"/>
  <c r="G95" i="1" l="1"/>
  <c r="F95" i="1"/>
  <c r="E95" i="1"/>
  <c r="D95" i="1"/>
  <c r="D94" i="14"/>
  <c r="D94" i="15"/>
  <c r="A97" i="1"/>
  <c r="B96" i="1"/>
  <c r="F94" i="14"/>
  <c r="F94" i="15"/>
  <c r="G94" i="15"/>
  <c r="G94" i="14"/>
  <c r="E94" i="14"/>
  <c r="E94" i="15"/>
  <c r="G96" i="1" l="1"/>
  <c r="F96" i="1"/>
  <c r="E96" i="1"/>
  <c r="D96" i="1"/>
  <c r="E95" i="14"/>
  <c r="E95" i="15"/>
  <c r="A98" i="1"/>
  <c r="B97" i="1"/>
  <c r="G95" i="14"/>
  <c r="G95" i="15"/>
  <c r="D95" i="14"/>
  <c r="D95" i="15"/>
  <c r="F95" i="15"/>
  <c r="F95" i="14"/>
  <c r="E97" i="1" l="1"/>
  <c r="D97" i="1"/>
  <c r="G97" i="1"/>
  <c r="F97" i="1"/>
  <c r="A99" i="1"/>
  <c r="B98" i="1"/>
  <c r="G96" i="14"/>
  <c r="G96" i="15"/>
  <c r="E96" i="15"/>
  <c r="E96" i="14"/>
  <c r="D96" i="15"/>
  <c r="D96" i="14"/>
  <c r="F96" i="15"/>
  <c r="F96" i="14"/>
  <c r="G98" i="1" l="1"/>
  <c r="F98" i="1"/>
  <c r="D98" i="1"/>
  <c r="E98" i="1"/>
  <c r="G97" i="15"/>
  <c r="G97" i="14"/>
  <c r="F97" i="14"/>
  <c r="F97" i="15"/>
  <c r="E97" i="15"/>
  <c r="E97" i="14"/>
  <c r="D97" i="14"/>
  <c r="D97" i="15"/>
  <c r="A100" i="1"/>
  <c r="B99" i="1"/>
  <c r="G99" i="1" l="1"/>
  <c r="F99" i="1"/>
  <c r="D99" i="1"/>
  <c r="E99" i="1"/>
  <c r="G98" i="15"/>
  <c r="G98" i="14"/>
  <c r="D98" i="15"/>
  <c r="D98" i="14"/>
  <c r="E98" i="14"/>
  <c r="E98" i="15"/>
  <c r="B100" i="1"/>
  <c r="A101" i="1"/>
  <c r="F98" i="15"/>
  <c r="F98" i="14"/>
  <c r="E100" i="1" l="1"/>
  <c r="D100" i="1"/>
  <c r="F100" i="1"/>
  <c r="G100" i="1"/>
  <c r="G99" i="15"/>
  <c r="G99" i="14"/>
  <c r="D99" i="14"/>
  <c r="D99" i="15"/>
  <c r="F99" i="15"/>
  <c r="F99" i="14"/>
  <c r="B101" i="1"/>
  <c r="A102" i="1"/>
  <c r="E99" i="14"/>
  <c r="E99" i="15"/>
  <c r="G101" i="1" l="1"/>
  <c r="F101" i="1"/>
  <c r="E101" i="1"/>
  <c r="D101" i="1"/>
  <c r="F100" i="14"/>
  <c r="F100" i="15"/>
  <c r="D100" i="15"/>
  <c r="D100" i="14"/>
  <c r="G100" i="15"/>
  <c r="G100" i="14"/>
  <c r="A103" i="1"/>
  <c r="B102" i="1"/>
  <c r="E100" i="15"/>
  <c r="E100" i="14"/>
  <c r="G102" i="1" l="1"/>
  <c r="F102" i="1"/>
  <c r="E102" i="1"/>
  <c r="D102" i="1"/>
  <c r="D101" i="14"/>
  <c r="D101" i="15"/>
  <c r="A104" i="1"/>
  <c r="B103" i="1"/>
  <c r="E101" i="14"/>
  <c r="E101" i="15"/>
  <c r="G101" i="14"/>
  <c r="G101" i="15"/>
  <c r="F101" i="15"/>
  <c r="F101" i="14"/>
  <c r="E103" i="1" l="1"/>
  <c r="D103" i="1"/>
  <c r="F103" i="1"/>
  <c r="G103" i="1"/>
  <c r="D102" i="14"/>
  <c r="D102" i="15"/>
  <c r="G102" i="15"/>
  <c r="G102" i="14"/>
  <c r="E102" i="14"/>
  <c r="E102" i="15"/>
  <c r="A105" i="1"/>
  <c r="B104" i="1"/>
  <c r="F102" i="15"/>
  <c r="F102" i="14"/>
  <c r="E103" i="15" l="1"/>
  <c r="E103" i="14"/>
  <c r="G103" i="15"/>
  <c r="G103" i="14"/>
  <c r="D103" i="15"/>
  <c r="D103" i="14"/>
  <c r="A106" i="1"/>
  <c r="B105" i="1"/>
  <c r="F103" i="14"/>
  <c r="F103" i="15"/>
  <c r="A107" i="1" l="1"/>
  <c r="B106" i="1"/>
  <c r="B107" i="1" l="1"/>
  <c r="A108" i="1"/>
  <c r="A110" i="1" l="1"/>
  <c r="B108" i="1"/>
  <c r="A111" i="1" l="1"/>
  <c r="B110" i="1"/>
  <c r="B111" i="1" l="1"/>
  <c r="A112" i="1"/>
  <c r="B112" i="1" l="1"/>
  <c r="A113" i="1"/>
  <c r="A114" i="1" l="1"/>
  <c r="B113" i="1"/>
  <c r="G113" i="1" l="1"/>
  <c r="F113" i="1"/>
  <c r="E113" i="1"/>
  <c r="D113" i="1"/>
  <c r="A115" i="1"/>
  <c r="B114" i="1"/>
  <c r="G114" i="1" l="1"/>
  <c r="F114" i="1"/>
  <c r="D114" i="1"/>
  <c r="E114" i="1"/>
  <c r="D113" i="15"/>
  <c r="D113" i="14"/>
  <c r="G113" i="15"/>
  <c r="G113" i="14"/>
  <c r="A116" i="1"/>
  <c r="B115" i="1"/>
  <c r="E113" i="15"/>
  <c r="E113" i="14"/>
  <c r="F113" i="15"/>
  <c r="F113" i="14"/>
  <c r="E115" i="1" l="1"/>
  <c r="D115" i="1"/>
  <c r="G115" i="1"/>
  <c r="F115" i="1"/>
  <c r="G114" i="14"/>
  <c r="G114" i="15"/>
  <c r="D114" i="15"/>
  <c r="D114" i="14"/>
  <c r="A117" i="1"/>
  <c r="B116" i="1"/>
  <c r="F114" i="14"/>
  <c r="F114" i="15"/>
  <c r="E114" i="14"/>
  <c r="E114" i="15"/>
  <c r="G116" i="1" l="1"/>
  <c r="F116" i="1"/>
  <c r="E116" i="1"/>
  <c r="D116" i="1"/>
  <c r="E115" i="14"/>
  <c r="E115" i="15"/>
  <c r="F115" i="14"/>
  <c r="F115" i="15"/>
  <c r="D115" i="15"/>
  <c r="D115" i="14"/>
  <c r="B117" i="1"/>
  <c r="A118" i="1"/>
  <c r="G115" i="15"/>
  <c r="G115" i="14"/>
  <c r="G117" i="1" l="1"/>
  <c r="F117" i="1"/>
  <c r="E117" i="1"/>
  <c r="D117" i="1"/>
  <c r="B118" i="1"/>
  <c r="A119" i="1"/>
  <c r="F116" i="15"/>
  <c r="F116" i="14"/>
  <c r="E116" i="14"/>
  <c r="E116" i="15"/>
  <c r="G116" i="14"/>
  <c r="G116" i="15"/>
  <c r="D116" i="15"/>
  <c r="D116" i="14"/>
  <c r="E118" i="1" l="1"/>
  <c r="D118" i="1"/>
  <c r="G118" i="1"/>
  <c r="F118" i="1"/>
  <c r="E117" i="14"/>
  <c r="E117" i="15"/>
  <c r="A120" i="1"/>
  <c r="B119" i="1"/>
  <c r="F117" i="14"/>
  <c r="F117" i="15"/>
  <c r="D117" i="15"/>
  <c r="D117" i="14"/>
  <c r="G117" i="15"/>
  <c r="G117" i="14"/>
  <c r="G119" i="1" l="1"/>
  <c r="F119" i="1"/>
  <c r="D119" i="1"/>
  <c r="E119" i="1"/>
  <c r="D118" i="15"/>
  <c r="D118" i="14"/>
  <c r="F118" i="14"/>
  <c r="F118" i="15"/>
  <c r="E118" i="14"/>
  <c r="E118" i="15"/>
  <c r="A121" i="1"/>
  <c r="B120" i="1"/>
  <c r="G118" i="14"/>
  <c r="G118" i="15"/>
  <c r="F120" i="1" l="1"/>
  <c r="G120" i="1"/>
  <c r="D120" i="1"/>
  <c r="E120" i="1"/>
  <c r="D119" i="14"/>
  <c r="D119" i="15"/>
  <c r="G119" i="14"/>
  <c r="G119" i="15"/>
  <c r="E119" i="15"/>
  <c r="E119" i="14"/>
  <c r="A122" i="1"/>
  <c r="B121" i="1"/>
  <c r="F119" i="14"/>
  <c r="F119" i="15"/>
  <c r="D121" i="1" l="1"/>
  <c r="G121" i="1"/>
  <c r="F121" i="1"/>
  <c r="E121" i="1"/>
  <c r="D120" i="15"/>
  <c r="D120" i="14"/>
  <c r="F120" i="15"/>
  <c r="F120" i="14"/>
  <c r="E120" i="14"/>
  <c r="E120" i="15"/>
  <c r="A123" i="1"/>
  <c r="B122" i="1"/>
  <c r="G120" i="14"/>
  <c r="G120" i="15"/>
  <c r="G122" i="1" l="1"/>
  <c r="F122" i="1"/>
  <c r="E122" i="1"/>
  <c r="D122" i="1"/>
  <c r="A124" i="1"/>
  <c r="B123" i="1"/>
  <c r="E121" i="15"/>
  <c r="E121" i="14"/>
  <c r="D121" i="14"/>
  <c r="D121" i="15"/>
  <c r="G121" i="14"/>
  <c r="G121" i="15"/>
  <c r="F121" i="14"/>
  <c r="F121" i="15"/>
  <c r="F123" i="1" l="1"/>
  <c r="E123" i="1"/>
  <c r="D123" i="1"/>
  <c r="G123" i="1"/>
  <c r="D122" i="14"/>
  <c r="D122" i="15"/>
  <c r="F122" i="14"/>
  <c r="F122" i="15"/>
  <c r="E122" i="15"/>
  <c r="E122" i="14"/>
  <c r="G122" i="14"/>
  <c r="G122" i="15"/>
  <c r="A125" i="1"/>
  <c r="B124" i="1"/>
  <c r="D124" i="1" l="1"/>
  <c r="G124" i="1"/>
  <c r="F124" i="1"/>
  <c r="E124" i="1"/>
  <c r="D123" i="14"/>
  <c r="D123" i="15"/>
  <c r="G123" i="15"/>
  <c r="G123" i="14"/>
  <c r="E123" i="14"/>
  <c r="E123" i="15"/>
  <c r="A126" i="1"/>
  <c r="B125" i="1"/>
  <c r="F123" i="15"/>
  <c r="F123" i="14"/>
  <c r="E125" i="1" l="1"/>
  <c r="D125" i="1"/>
  <c r="G125" i="1"/>
  <c r="F125" i="1"/>
  <c r="F124" i="14"/>
  <c r="F124" i="15"/>
  <c r="E124" i="14"/>
  <c r="E124" i="15"/>
  <c r="G124" i="15"/>
  <c r="G124" i="14"/>
  <c r="B126" i="1"/>
  <c r="A127" i="1"/>
  <c r="D124" i="14"/>
  <c r="D124" i="15"/>
  <c r="G126" i="1" l="1"/>
  <c r="F126" i="1"/>
  <c r="E126" i="1"/>
  <c r="D126" i="1"/>
  <c r="D125" i="15"/>
  <c r="D125" i="14"/>
  <c r="G125" i="15"/>
  <c r="G125" i="14"/>
  <c r="A128" i="1"/>
  <c r="B127" i="1"/>
  <c r="E125" i="15"/>
  <c r="E125" i="14"/>
  <c r="F125" i="15"/>
  <c r="F125" i="14"/>
  <c r="D127" i="1" l="1"/>
  <c r="F127" i="1"/>
  <c r="E127" i="1"/>
  <c r="G127" i="1"/>
  <c r="D126" i="15"/>
  <c r="D126" i="14"/>
  <c r="F126" i="15"/>
  <c r="F126" i="14"/>
  <c r="E126" i="15"/>
  <c r="E126" i="14"/>
  <c r="G126" i="14"/>
  <c r="G126" i="15"/>
  <c r="A129" i="1"/>
  <c r="B128" i="1"/>
  <c r="G128" i="1" l="1"/>
  <c r="F128" i="1"/>
  <c r="E128" i="1"/>
  <c r="D128" i="1"/>
  <c r="G127" i="14"/>
  <c r="G127" i="15"/>
  <c r="E127" i="15"/>
  <c r="E127" i="14"/>
  <c r="F127" i="15"/>
  <c r="F127" i="14"/>
  <c r="A130" i="1"/>
  <c r="B129" i="1"/>
  <c r="D127" i="15"/>
  <c r="D127" i="14"/>
  <c r="G129" i="1" l="1"/>
  <c r="F129" i="1"/>
  <c r="D129" i="1"/>
  <c r="E129" i="1"/>
  <c r="E128" i="14"/>
  <c r="E128" i="15"/>
  <c r="G128" i="14"/>
  <c r="G128" i="15"/>
  <c r="D128" i="15"/>
  <c r="D128" i="14"/>
  <c r="A131" i="1"/>
  <c r="B130" i="1"/>
  <c r="F128" i="15"/>
  <c r="F128" i="14"/>
  <c r="D130" i="1" l="1"/>
  <c r="G130" i="1"/>
  <c r="F130" i="1"/>
  <c r="E130" i="1"/>
  <c r="B131" i="1"/>
  <c r="A132" i="1"/>
  <c r="D129" i="14"/>
  <c r="D129" i="15"/>
  <c r="G129" i="15"/>
  <c r="G129" i="14"/>
  <c r="E129" i="15"/>
  <c r="E129" i="14"/>
  <c r="F129" i="14"/>
  <c r="F129" i="15"/>
  <c r="D131" i="1" l="1"/>
  <c r="F131" i="1"/>
  <c r="E131" i="1"/>
  <c r="G131" i="1"/>
  <c r="G130" i="14"/>
  <c r="G130" i="15"/>
  <c r="D130" i="15"/>
  <c r="D130" i="14"/>
  <c r="F130" i="15"/>
  <c r="F130" i="14"/>
  <c r="B132" i="1"/>
  <c r="A133" i="1"/>
  <c r="E130" i="14"/>
  <c r="E130" i="15"/>
  <c r="G132" i="1" l="1"/>
  <c r="F132" i="1"/>
  <c r="E132" i="1"/>
  <c r="D132" i="1"/>
  <c r="G131" i="15"/>
  <c r="G131" i="14"/>
  <c r="E131" i="15"/>
  <c r="E131" i="14"/>
  <c r="B133" i="1"/>
  <c r="A134" i="1"/>
  <c r="F131" i="14"/>
  <c r="F131" i="15"/>
  <c r="D131" i="14"/>
  <c r="D131" i="15"/>
  <c r="D133" i="1" l="1"/>
  <c r="G133" i="1"/>
  <c r="F133" i="1"/>
  <c r="E133" i="1"/>
  <c r="G132" i="15"/>
  <c r="G132" i="14"/>
  <c r="D132" i="14"/>
  <c r="D132" i="15"/>
  <c r="F132" i="14"/>
  <c r="F132" i="15"/>
  <c r="E132" i="15"/>
  <c r="E132" i="14"/>
  <c r="A135" i="1"/>
  <c r="B134" i="1"/>
  <c r="D134" i="1" l="1"/>
  <c r="E134" i="1"/>
  <c r="G134" i="1"/>
  <c r="F134" i="1"/>
  <c r="E133" i="14"/>
  <c r="E133" i="15"/>
  <c r="D133" i="15"/>
  <c r="D133" i="14"/>
  <c r="F133" i="15"/>
  <c r="F133" i="14"/>
  <c r="A136" i="1"/>
  <c r="B135" i="1"/>
  <c r="G133" i="15"/>
  <c r="G133" i="14"/>
  <c r="G135" i="1" l="1"/>
  <c r="F135" i="1"/>
  <c r="E135" i="1"/>
  <c r="D135" i="1"/>
  <c r="D134" i="15"/>
  <c r="D134" i="14"/>
  <c r="G134" i="14"/>
  <c r="G134" i="15"/>
  <c r="F134" i="15"/>
  <c r="F134" i="14"/>
  <c r="A137" i="1"/>
  <c r="B136" i="1"/>
  <c r="E134" i="15"/>
  <c r="E134" i="14"/>
  <c r="G136" i="1" l="1"/>
  <c r="F136" i="1"/>
  <c r="D136" i="1"/>
  <c r="E136" i="1"/>
  <c r="D135" i="14"/>
  <c r="D135" i="15"/>
  <c r="A138" i="1"/>
  <c r="B137" i="1"/>
  <c r="G135" i="15"/>
  <c r="G135" i="14"/>
  <c r="E135" i="14"/>
  <c r="E135" i="15"/>
  <c r="F135" i="15"/>
  <c r="F135" i="14"/>
  <c r="D137" i="1" l="1"/>
  <c r="G137" i="1"/>
  <c r="E137" i="1"/>
  <c r="F137" i="1"/>
  <c r="D136" i="15"/>
  <c r="D136" i="14"/>
  <c r="F136" i="15"/>
  <c r="F136" i="14"/>
  <c r="A139" i="1"/>
  <c r="B138" i="1"/>
  <c r="G136" i="14"/>
  <c r="G136" i="15"/>
  <c r="E136" i="14"/>
  <c r="E136" i="15"/>
  <c r="A140" i="1" l="1"/>
  <c r="B139" i="1"/>
  <c r="G137" i="15"/>
  <c r="G137" i="14"/>
  <c r="D137" i="15"/>
  <c r="D137" i="14"/>
  <c r="E137" i="14"/>
  <c r="E137" i="15"/>
  <c r="F137" i="15"/>
  <c r="F137" i="14"/>
  <c r="B140" i="1" l="1"/>
  <c r="A141" i="1"/>
  <c r="A142" i="1" l="1"/>
  <c r="B141" i="1"/>
  <c r="B142" i="1" l="1"/>
  <c r="A144" i="1"/>
  <c r="A145" i="1" l="1"/>
  <c r="B144" i="1"/>
  <c r="A146" i="1" l="1"/>
  <c r="B145" i="1"/>
  <c r="A147" i="1" l="1"/>
  <c r="B146" i="1"/>
  <c r="A148" i="1" l="1"/>
  <c r="B147" i="1"/>
  <c r="G147" i="1" l="1"/>
  <c r="F147" i="1"/>
  <c r="E147" i="1"/>
  <c r="D147" i="1"/>
  <c r="B148" i="1"/>
  <c r="A149" i="1"/>
  <c r="G148" i="1" l="1"/>
  <c r="F148" i="1"/>
  <c r="D148" i="1"/>
  <c r="E148" i="1"/>
  <c r="F147" i="14"/>
  <c r="F147" i="15"/>
  <c r="E147" i="14"/>
  <c r="E147" i="15"/>
  <c r="G147" i="15"/>
  <c r="G147" i="14"/>
  <c r="A150" i="1"/>
  <c r="B149" i="1"/>
  <c r="D147" i="15"/>
  <c r="D147" i="14"/>
  <c r="D149" i="1" l="1"/>
  <c r="G149" i="1"/>
  <c r="F149" i="1"/>
  <c r="E149" i="1"/>
  <c r="F148" i="14"/>
  <c r="F148" i="15"/>
  <c r="D148" i="14"/>
  <c r="D148" i="15"/>
  <c r="G148" i="15"/>
  <c r="G148" i="14"/>
  <c r="B150" i="1"/>
  <c r="A151" i="1"/>
  <c r="E148" i="14"/>
  <c r="E148" i="15"/>
  <c r="G150" i="1" l="1"/>
  <c r="F150" i="1"/>
  <c r="E150" i="1"/>
  <c r="D150" i="1"/>
  <c r="D149" i="14"/>
  <c r="D149" i="15"/>
  <c r="G149" i="15"/>
  <c r="G149" i="14"/>
  <c r="B151" i="1"/>
  <c r="A152" i="1"/>
  <c r="F149" i="14"/>
  <c r="F149" i="15"/>
  <c r="E149" i="15"/>
  <c r="E149" i="14"/>
  <c r="G151" i="1" l="1"/>
  <c r="F151" i="1"/>
  <c r="D151" i="1"/>
  <c r="E151" i="1"/>
  <c r="E150" i="14"/>
  <c r="E150" i="15"/>
  <c r="G150" i="15"/>
  <c r="G150" i="14"/>
  <c r="F150" i="15"/>
  <c r="F150" i="14"/>
  <c r="A153" i="1"/>
  <c r="B152" i="1"/>
  <c r="D150" i="14"/>
  <c r="D150" i="15"/>
  <c r="D152" i="1" l="1"/>
  <c r="G152" i="1"/>
  <c r="F152" i="1"/>
  <c r="E152" i="1"/>
  <c r="E151" i="14"/>
  <c r="E151" i="15"/>
  <c r="F151" i="14"/>
  <c r="F151" i="15"/>
  <c r="D151" i="14"/>
  <c r="D151" i="15"/>
  <c r="G151" i="14"/>
  <c r="G151" i="15"/>
  <c r="B153" i="1"/>
  <c r="A154" i="1"/>
  <c r="G153" i="1" l="1"/>
  <c r="F153" i="1"/>
  <c r="E153" i="1"/>
  <c r="D153" i="1"/>
  <c r="A155" i="1"/>
  <c r="B154" i="1"/>
  <c r="D152" i="14"/>
  <c r="D152" i="15"/>
  <c r="G152" i="15"/>
  <c r="G152" i="14"/>
  <c r="F152" i="15"/>
  <c r="F152" i="14"/>
  <c r="E152" i="14"/>
  <c r="E152" i="15"/>
  <c r="G154" i="1" l="1"/>
  <c r="F154" i="1"/>
  <c r="D154" i="1"/>
  <c r="E154" i="1"/>
  <c r="D153" i="14"/>
  <c r="D153" i="15"/>
  <c r="G153" i="14"/>
  <c r="G153" i="15"/>
  <c r="F153" i="15"/>
  <c r="F153" i="14"/>
  <c r="E153" i="14"/>
  <c r="E153" i="15"/>
  <c r="A156" i="1"/>
  <c r="B155" i="1"/>
  <c r="D155" i="1" l="1"/>
  <c r="F155" i="1"/>
  <c r="G155" i="1"/>
  <c r="E155" i="1"/>
  <c r="G154" i="14"/>
  <c r="G154" i="15"/>
  <c r="F154" i="14"/>
  <c r="F154" i="15"/>
  <c r="E154" i="14"/>
  <c r="E154" i="15"/>
  <c r="A157" i="1"/>
  <c r="B156" i="1"/>
  <c r="D154" i="14"/>
  <c r="D154" i="15"/>
  <c r="G156" i="1" l="1"/>
  <c r="F156" i="1"/>
  <c r="E156" i="1"/>
  <c r="D156" i="1"/>
  <c r="G155" i="15"/>
  <c r="G155" i="14"/>
  <c r="E155" i="14"/>
  <c r="E155" i="15"/>
  <c r="A158" i="1"/>
  <c r="B157" i="1"/>
  <c r="F155" i="14"/>
  <c r="F155" i="15"/>
  <c r="D155" i="14"/>
  <c r="D155" i="15"/>
  <c r="G157" i="1" l="1"/>
  <c r="F157" i="1"/>
  <c r="D157" i="1"/>
  <c r="E157" i="1"/>
  <c r="F156" i="15"/>
  <c r="F156" i="14"/>
  <c r="B158" i="1"/>
  <c r="A159" i="1"/>
  <c r="E156" i="15"/>
  <c r="E156" i="14"/>
  <c r="D156" i="14"/>
  <c r="D156" i="15"/>
  <c r="G156" i="14"/>
  <c r="G156" i="15"/>
  <c r="D158" i="1" l="1"/>
  <c r="G158" i="1"/>
  <c r="E158" i="1"/>
  <c r="F158" i="1"/>
  <c r="E157" i="15"/>
  <c r="E157" i="14"/>
  <c r="F157" i="15"/>
  <c r="F157" i="14"/>
  <c r="D157" i="15"/>
  <c r="D157" i="14"/>
  <c r="B159" i="1"/>
  <c r="A160" i="1"/>
  <c r="G157" i="15"/>
  <c r="G157" i="14"/>
  <c r="G159" i="1" l="1"/>
  <c r="F159" i="1"/>
  <c r="E159" i="1"/>
  <c r="D159" i="1"/>
  <c r="G158" i="15"/>
  <c r="G158" i="14"/>
  <c r="A161" i="1"/>
  <c r="B160" i="1"/>
  <c r="F158" i="15"/>
  <c r="F158" i="14"/>
  <c r="E158" i="15"/>
  <c r="E158" i="14"/>
  <c r="D158" i="15"/>
  <c r="D158" i="14"/>
  <c r="G160" i="1" l="1"/>
  <c r="F160" i="1"/>
  <c r="D160" i="1"/>
  <c r="E160" i="1"/>
  <c r="G159" i="15"/>
  <c r="G159" i="14"/>
  <c r="A162" i="1"/>
  <c r="B161" i="1"/>
  <c r="E159" i="14"/>
  <c r="E159" i="15"/>
  <c r="F159" i="14"/>
  <c r="F159" i="15"/>
  <c r="D159" i="15"/>
  <c r="D159" i="14"/>
  <c r="D161" i="1" l="1"/>
  <c r="G161" i="1"/>
  <c r="F161" i="1"/>
  <c r="E161" i="1"/>
  <c r="E160" i="14"/>
  <c r="E160" i="15"/>
  <c r="D160" i="15"/>
  <c r="D160" i="14"/>
  <c r="A163" i="1"/>
  <c r="B162" i="1"/>
  <c r="G160" i="14"/>
  <c r="G160" i="15"/>
  <c r="F160" i="14"/>
  <c r="F160" i="15"/>
  <c r="G162" i="1" l="1"/>
  <c r="F162" i="1"/>
  <c r="E162" i="1"/>
  <c r="D162" i="1"/>
  <c r="E161" i="14"/>
  <c r="E161" i="15"/>
  <c r="B163" i="1"/>
  <c r="A164" i="1"/>
  <c r="D161" i="14"/>
  <c r="D161" i="15"/>
  <c r="G161" i="14"/>
  <c r="G161" i="15"/>
  <c r="F161" i="15"/>
  <c r="F161" i="14"/>
  <c r="G163" i="1" l="1"/>
  <c r="F163" i="1"/>
  <c r="D163" i="1"/>
  <c r="E163" i="1"/>
  <c r="A165" i="1"/>
  <c r="B164" i="1"/>
  <c r="D162" i="14"/>
  <c r="D162" i="15"/>
  <c r="G162" i="15"/>
  <c r="G162" i="14"/>
  <c r="F162" i="14"/>
  <c r="F162" i="15"/>
  <c r="E162" i="15"/>
  <c r="E162" i="14"/>
  <c r="D164" i="1" l="1"/>
  <c r="G164" i="1"/>
  <c r="F164" i="1"/>
  <c r="E164" i="1"/>
  <c r="F163" i="15"/>
  <c r="F163" i="14"/>
  <c r="A166" i="1"/>
  <c r="B165" i="1"/>
  <c r="D163" i="15"/>
  <c r="D163" i="14"/>
  <c r="G163" i="14"/>
  <c r="G163" i="15"/>
  <c r="E163" i="15"/>
  <c r="E163" i="14"/>
  <c r="G165" i="1" l="1"/>
  <c r="F165" i="1"/>
  <c r="E165" i="1"/>
  <c r="D165" i="1"/>
  <c r="D164" i="15"/>
  <c r="D164" i="14"/>
  <c r="B166" i="1"/>
  <c r="A167" i="1"/>
  <c r="G164" i="15"/>
  <c r="G164" i="14"/>
  <c r="F164" i="14"/>
  <c r="F164" i="15"/>
  <c r="E164" i="14"/>
  <c r="E164" i="15"/>
  <c r="G166" i="1" l="1"/>
  <c r="F166" i="1"/>
  <c r="D166" i="1"/>
  <c r="E166" i="1"/>
  <c r="D165" i="15"/>
  <c r="D165" i="14"/>
  <c r="A168" i="1"/>
  <c r="B167" i="1"/>
  <c r="G165" i="14"/>
  <c r="G165" i="15"/>
  <c r="F165" i="15"/>
  <c r="F165" i="14"/>
  <c r="E165" i="15"/>
  <c r="E165" i="14"/>
  <c r="D167" i="1" l="1"/>
  <c r="F167" i="1"/>
  <c r="E167" i="1"/>
  <c r="G167" i="1"/>
  <c r="E166" i="15"/>
  <c r="E166" i="14"/>
  <c r="D166" i="14"/>
  <c r="D166" i="15"/>
  <c r="A169" i="1"/>
  <c r="B168" i="1"/>
  <c r="G166" i="15"/>
  <c r="G166" i="14"/>
  <c r="F166" i="14"/>
  <c r="F166" i="15"/>
  <c r="G168" i="1" l="1"/>
  <c r="F168" i="1"/>
  <c r="E168" i="1"/>
  <c r="D168" i="1"/>
  <c r="D167" i="14"/>
  <c r="D167" i="15"/>
  <c r="A170" i="1"/>
  <c r="B169" i="1"/>
  <c r="G167" i="15"/>
  <c r="G167" i="14"/>
  <c r="E167" i="14"/>
  <c r="E167" i="15"/>
  <c r="F167" i="14"/>
  <c r="F167" i="15"/>
  <c r="G169" i="1" l="1"/>
  <c r="F169" i="1"/>
  <c r="D169" i="1"/>
  <c r="E169" i="1"/>
  <c r="D168" i="15"/>
  <c r="D168" i="14"/>
  <c r="G168" i="15"/>
  <c r="G168" i="14"/>
  <c r="F168" i="14"/>
  <c r="F168" i="15"/>
  <c r="A171" i="1"/>
  <c r="B170" i="1"/>
  <c r="E168" i="14"/>
  <c r="E168" i="15"/>
  <c r="D170" i="1" l="1"/>
  <c r="G170" i="1"/>
  <c r="E170" i="1"/>
  <c r="F170" i="1"/>
  <c r="G169" i="14"/>
  <c r="G169" i="15"/>
  <c r="E169" i="14"/>
  <c r="E169" i="15"/>
  <c r="F169" i="14"/>
  <c r="F169" i="15"/>
  <c r="A172" i="1"/>
  <c r="B171" i="1"/>
  <c r="D169" i="15"/>
  <c r="D169" i="14"/>
  <c r="G171" i="1" l="1"/>
  <c r="F171" i="1"/>
  <c r="E171" i="1"/>
  <c r="D171" i="1"/>
  <c r="F170" i="15"/>
  <c r="F170" i="14"/>
  <c r="E170" i="14"/>
  <c r="E170" i="15"/>
  <c r="D170" i="14"/>
  <c r="D170" i="15"/>
  <c r="G170" i="15"/>
  <c r="G170" i="14"/>
  <c r="A173" i="1"/>
  <c r="B172" i="1"/>
  <c r="D171" i="14" l="1"/>
  <c r="D171" i="15"/>
  <c r="A174" i="1"/>
  <c r="B173" i="1"/>
  <c r="G171" i="15"/>
  <c r="G171" i="14"/>
  <c r="E171" i="15"/>
  <c r="E171" i="14"/>
  <c r="F171" i="14"/>
  <c r="F171" i="15"/>
  <c r="B174" i="1" l="1"/>
  <c r="A175" i="1"/>
  <c r="A176" i="1" l="1"/>
  <c r="B175" i="1"/>
  <c r="A178" i="1" l="1"/>
  <c r="B176" i="1"/>
  <c r="A179" i="1" l="1"/>
  <c r="B178" i="1"/>
  <c r="A180" i="1" l="1"/>
  <c r="B179" i="1"/>
  <c r="A181" i="1" l="1"/>
  <c r="B180" i="1"/>
  <c r="A182" i="1" l="1"/>
  <c r="B181" i="1"/>
  <c r="G181" i="1" l="1"/>
  <c r="F181" i="1"/>
  <c r="D181" i="1"/>
  <c r="E181" i="1"/>
  <c r="B182" i="1"/>
  <c r="A183" i="1"/>
  <c r="D182" i="1" l="1"/>
  <c r="G182" i="1"/>
  <c r="F182" i="1"/>
  <c r="E182" i="1"/>
  <c r="G181" i="14"/>
  <c r="G181" i="15"/>
  <c r="D181" i="15"/>
  <c r="D181" i="14"/>
  <c r="F181" i="15"/>
  <c r="F181" i="14"/>
  <c r="A184" i="1"/>
  <c r="B183" i="1"/>
  <c r="E181" i="14"/>
  <c r="E181" i="15"/>
  <c r="G183" i="1" l="1"/>
  <c r="F183" i="1"/>
  <c r="E183" i="1"/>
  <c r="D183" i="1"/>
  <c r="G182" i="15"/>
  <c r="G182" i="14"/>
  <c r="F182" i="15"/>
  <c r="F182" i="14"/>
  <c r="E182" i="15"/>
  <c r="E182" i="14"/>
  <c r="B184" i="1"/>
  <c r="A185" i="1"/>
  <c r="D182" i="14"/>
  <c r="D182" i="15"/>
  <c r="G184" i="1" l="1"/>
  <c r="F184" i="1"/>
  <c r="D184" i="1"/>
  <c r="E184" i="1"/>
  <c r="F183" i="14"/>
  <c r="F183" i="15"/>
  <c r="E183" i="15"/>
  <c r="E183" i="14"/>
  <c r="B185" i="1"/>
  <c r="A186" i="1"/>
  <c r="D183" i="15"/>
  <c r="D183" i="14"/>
  <c r="G183" i="15"/>
  <c r="G183" i="14"/>
  <c r="D185" i="1" l="1"/>
  <c r="G185" i="1"/>
  <c r="F185" i="1"/>
  <c r="E185" i="1"/>
  <c r="F184" i="14"/>
  <c r="F184" i="15"/>
  <c r="D184" i="14"/>
  <c r="D184" i="15"/>
  <c r="E184" i="14"/>
  <c r="E184" i="15"/>
  <c r="G184" i="15"/>
  <c r="G184" i="14"/>
  <c r="B186" i="1"/>
  <c r="A187" i="1"/>
  <c r="G186" i="1" l="1"/>
  <c r="F186" i="1"/>
  <c r="E186" i="1"/>
  <c r="D186" i="1"/>
  <c r="F185" i="15"/>
  <c r="F185" i="14"/>
  <c r="E185" i="15"/>
  <c r="E185" i="14"/>
  <c r="B187" i="1"/>
  <c r="A188" i="1"/>
  <c r="D185" i="15"/>
  <c r="D185" i="14"/>
  <c r="G185" i="14"/>
  <c r="G185" i="15"/>
  <c r="G187" i="1" l="1"/>
  <c r="F187" i="1"/>
  <c r="D187" i="1"/>
  <c r="E187" i="1"/>
  <c r="G186" i="15"/>
  <c r="G186" i="14"/>
  <c r="F186" i="14"/>
  <c r="F186" i="15"/>
  <c r="E186" i="15"/>
  <c r="E186" i="14"/>
  <c r="D186" i="15"/>
  <c r="D186" i="14"/>
  <c r="A189" i="1"/>
  <c r="B188" i="1"/>
  <c r="D188" i="1" l="1"/>
  <c r="G188" i="1"/>
  <c r="F188" i="1"/>
  <c r="E188" i="1"/>
  <c r="D187" i="15"/>
  <c r="D187" i="14"/>
  <c r="A190" i="1"/>
  <c r="B189" i="1"/>
  <c r="G187" i="14"/>
  <c r="G187" i="15"/>
  <c r="F187" i="14"/>
  <c r="F187" i="15"/>
  <c r="E187" i="14"/>
  <c r="E187" i="15"/>
  <c r="G189" i="1" l="1"/>
  <c r="F189" i="1"/>
  <c r="E189" i="1"/>
  <c r="D189" i="1"/>
  <c r="F188" i="14"/>
  <c r="F188" i="15"/>
  <c r="A191" i="1"/>
  <c r="B190" i="1"/>
  <c r="G188" i="14"/>
  <c r="G188" i="15"/>
  <c r="D188" i="15"/>
  <c r="D188" i="14"/>
  <c r="E188" i="14"/>
  <c r="E188" i="15"/>
  <c r="G190" i="1" l="1"/>
  <c r="F190" i="1"/>
  <c r="D190" i="1"/>
  <c r="E190" i="1"/>
  <c r="F189" i="14"/>
  <c r="F189" i="15"/>
  <c r="G189" i="14"/>
  <c r="G189" i="15"/>
  <c r="B191" i="1"/>
  <c r="A192" i="1"/>
  <c r="E189" i="15"/>
  <c r="E189" i="14"/>
  <c r="D189" i="15"/>
  <c r="D189" i="14"/>
  <c r="D191" i="1" l="1"/>
  <c r="G191" i="1"/>
  <c r="E191" i="1"/>
  <c r="F191" i="1"/>
  <c r="E190" i="15"/>
  <c r="E190" i="14"/>
  <c r="F190" i="15"/>
  <c r="F190" i="14"/>
  <c r="B192" i="1"/>
  <c r="A193" i="1"/>
  <c r="D190" i="15"/>
  <c r="D190" i="14"/>
  <c r="G190" i="15"/>
  <c r="G190" i="14"/>
  <c r="G192" i="1" l="1"/>
  <c r="F192" i="1"/>
  <c r="E192" i="1"/>
  <c r="D192" i="1"/>
  <c r="E191" i="14"/>
  <c r="E191" i="15"/>
  <c r="G191" i="15"/>
  <c r="G191" i="14"/>
  <c r="F191" i="15"/>
  <c r="F191" i="14"/>
  <c r="B193" i="1"/>
  <c r="A194" i="1"/>
  <c r="D191" i="15"/>
  <c r="D191" i="14"/>
  <c r="G193" i="1" l="1"/>
  <c r="F193" i="1"/>
  <c r="D193" i="1"/>
  <c r="E193" i="1"/>
  <c r="E192" i="14"/>
  <c r="E192" i="15"/>
  <c r="G192" i="14"/>
  <c r="G192" i="15"/>
  <c r="B194" i="1"/>
  <c r="A195" i="1"/>
  <c r="D192" i="14"/>
  <c r="D192" i="15"/>
  <c r="F192" i="14"/>
  <c r="F192" i="15"/>
  <c r="D194" i="1" l="1"/>
  <c r="G194" i="1"/>
  <c r="F194" i="1"/>
  <c r="E194" i="1"/>
  <c r="F193" i="15"/>
  <c r="F193" i="14"/>
  <c r="D193" i="15"/>
  <c r="D193" i="14"/>
  <c r="A196" i="1"/>
  <c r="B195" i="1"/>
  <c r="G193" i="15"/>
  <c r="G193" i="14"/>
  <c r="E193" i="14"/>
  <c r="E193" i="15"/>
  <c r="G195" i="1" l="1"/>
  <c r="F195" i="1"/>
  <c r="E195" i="1"/>
  <c r="D195" i="1"/>
  <c r="G194" i="14"/>
  <c r="G194" i="15"/>
  <c r="A197" i="1"/>
  <c r="B196" i="1"/>
  <c r="D194" i="15"/>
  <c r="D194" i="14"/>
  <c r="F194" i="14"/>
  <c r="F194" i="15"/>
  <c r="E194" i="14"/>
  <c r="E194" i="15"/>
  <c r="G196" i="1" l="1"/>
  <c r="F196" i="1"/>
  <c r="D196" i="1"/>
  <c r="E196" i="1"/>
  <c r="D195" i="14"/>
  <c r="D195" i="15"/>
  <c r="A198" i="1"/>
  <c r="B197" i="1"/>
  <c r="G195" i="14"/>
  <c r="G195" i="15"/>
  <c r="F195" i="15"/>
  <c r="F195" i="14"/>
  <c r="E195" i="15"/>
  <c r="E195" i="14"/>
  <c r="D197" i="1" l="1"/>
  <c r="G197" i="1"/>
  <c r="F197" i="1"/>
  <c r="E197" i="1"/>
  <c r="E196" i="14"/>
  <c r="E196" i="15"/>
  <c r="A199" i="1"/>
  <c r="B198" i="1"/>
  <c r="F196" i="14"/>
  <c r="F196" i="15"/>
  <c r="D196" i="14"/>
  <c r="D196" i="15"/>
  <c r="G196" i="15"/>
  <c r="G196" i="14"/>
  <c r="G198" i="1" l="1"/>
  <c r="F198" i="1"/>
  <c r="E198" i="1"/>
  <c r="D198" i="1"/>
  <c r="G197" i="15"/>
  <c r="G197" i="14"/>
  <c r="F197" i="14"/>
  <c r="F197" i="15"/>
  <c r="A200" i="1"/>
  <c r="B199" i="1"/>
  <c r="E197" i="14"/>
  <c r="E197" i="15"/>
  <c r="D197" i="15"/>
  <c r="D197" i="14"/>
  <c r="G199" i="1" l="1"/>
  <c r="F199" i="1"/>
  <c r="D199" i="1"/>
  <c r="E199" i="1"/>
  <c r="B200" i="1"/>
  <c r="A201" i="1"/>
  <c r="D198" i="15"/>
  <c r="D198" i="14"/>
  <c r="G198" i="14"/>
  <c r="G198" i="15"/>
  <c r="F198" i="14"/>
  <c r="F198" i="15"/>
  <c r="E198" i="14"/>
  <c r="E198" i="15"/>
  <c r="D200" i="1" l="1"/>
  <c r="E200" i="1"/>
  <c r="G200" i="1"/>
  <c r="F200" i="1"/>
  <c r="F199" i="14"/>
  <c r="F199" i="15"/>
  <c r="E199" i="14"/>
  <c r="E199" i="15"/>
  <c r="D199" i="15"/>
  <c r="D199" i="14"/>
  <c r="G199" i="14"/>
  <c r="G199" i="15"/>
  <c r="B201" i="1"/>
  <c r="A202" i="1"/>
  <c r="G201" i="1" l="1"/>
  <c r="F201" i="1"/>
  <c r="E201" i="1"/>
  <c r="D201" i="1"/>
  <c r="G200" i="15"/>
  <c r="G200" i="14"/>
  <c r="F200" i="15"/>
  <c r="F200" i="14"/>
  <c r="B202" i="1"/>
  <c r="A203" i="1"/>
  <c r="D200" i="14"/>
  <c r="D200" i="15"/>
  <c r="E200" i="14"/>
  <c r="E200" i="15"/>
  <c r="G202" i="1" l="1"/>
  <c r="F202" i="1"/>
  <c r="D202" i="1"/>
  <c r="E202" i="1"/>
  <c r="E201" i="15"/>
  <c r="E201" i="14"/>
  <c r="B203" i="1"/>
  <c r="A204" i="1"/>
  <c r="D201" i="15"/>
  <c r="D201" i="14"/>
  <c r="G201" i="14"/>
  <c r="G201" i="15"/>
  <c r="F201" i="14"/>
  <c r="F201" i="15"/>
  <c r="G203" i="1" l="1"/>
  <c r="F203" i="1"/>
  <c r="E203" i="1"/>
  <c r="D203" i="1"/>
  <c r="E202" i="15"/>
  <c r="E202" i="14"/>
  <c r="F202" i="14"/>
  <c r="F202" i="15"/>
  <c r="D202" i="15"/>
  <c r="D202" i="14"/>
  <c r="G202" i="15"/>
  <c r="G202" i="14"/>
  <c r="B204" i="1"/>
  <c r="A205" i="1"/>
  <c r="G204" i="1" l="1"/>
  <c r="F204" i="1"/>
  <c r="D204" i="1"/>
  <c r="E204" i="1"/>
  <c r="F203" i="15"/>
  <c r="F203" i="14"/>
  <c r="A206" i="1"/>
  <c r="B205" i="1"/>
  <c r="E203" i="14"/>
  <c r="E203" i="15"/>
  <c r="D203" i="14"/>
  <c r="D203" i="15"/>
  <c r="G203" i="14"/>
  <c r="G203" i="15"/>
  <c r="G205" i="1" l="1"/>
  <c r="F205" i="1"/>
  <c r="E205" i="1"/>
  <c r="D205" i="1"/>
  <c r="E204" i="14"/>
  <c r="E204" i="15"/>
  <c r="F204" i="15"/>
  <c r="F204" i="14"/>
  <c r="B206" i="1"/>
  <c r="A207" i="1"/>
  <c r="D204" i="14"/>
  <c r="D204" i="15"/>
  <c r="G204" i="14"/>
  <c r="G204" i="15"/>
  <c r="B207" i="1" l="1"/>
  <c r="A208" i="1"/>
  <c r="D205" i="15"/>
  <c r="D205" i="14"/>
  <c r="G205" i="15"/>
  <c r="G205" i="14"/>
  <c r="F205" i="15"/>
  <c r="F205" i="14"/>
  <c r="E205" i="14"/>
  <c r="E205" i="15"/>
  <c r="B208" i="1" l="1"/>
  <c r="A209" i="1"/>
  <c r="A210" i="1" l="1"/>
  <c r="B209" i="1"/>
  <c r="A212" i="1" l="1"/>
  <c r="B210" i="1"/>
  <c r="B212" i="1" l="1"/>
  <c r="A213" i="1"/>
  <c r="A214" i="1" l="1"/>
  <c r="B213" i="1"/>
  <c r="B214" i="1" l="1"/>
  <c r="A215" i="1"/>
  <c r="A216" i="1" l="1"/>
  <c r="B215" i="1"/>
  <c r="G215" i="1" l="1"/>
  <c r="F215" i="1"/>
  <c r="E215" i="1"/>
  <c r="D215" i="1"/>
  <c r="B216" i="1"/>
  <c r="A217" i="1"/>
  <c r="F216" i="1" l="1"/>
  <c r="E216" i="1"/>
  <c r="D216" i="1"/>
  <c r="G216" i="1"/>
  <c r="D215" i="15"/>
  <c r="D215" i="14"/>
  <c r="G215" i="14"/>
  <c r="G215" i="15"/>
  <c r="E215" i="15"/>
  <c r="E215" i="14"/>
  <c r="B217" i="1"/>
  <c r="A218" i="1"/>
  <c r="F215" i="14"/>
  <c r="F215" i="15"/>
  <c r="G217" i="1" l="1"/>
  <c r="F217" i="1"/>
  <c r="E217" i="1"/>
  <c r="D217" i="1"/>
  <c r="E216" i="15"/>
  <c r="E216" i="14"/>
  <c r="D216" i="14"/>
  <c r="D216" i="15"/>
  <c r="G216" i="15"/>
  <c r="G216" i="14"/>
  <c r="A219" i="1"/>
  <c r="B218" i="1"/>
  <c r="F216" i="14"/>
  <c r="F216" i="15"/>
  <c r="G218" i="1" l="1"/>
  <c r="F218" i="1"/>
  <c r="E218" i="1"/>
  <c r="D218" i="1"/>
  <c r="D217" i="15"/>
  <c r="D217" i="14"/>
  <c r="A220" i="1"/>
  <c r="B219" i="1"/>
  <c r="G217" i="15"/>
  <c r="G217" i="14"/>
  <c r="E217" i="14"/>
  <c r="E217" i="15"/>
  <c r="F217" i="15"/>
  <c r="F217" i="14"/>
  <c r="G219" i="1" l="1"/>
  <c r="E219" i="1"/>
  <c r="D219" i="1"/>
  <c r="F219" i="1"/>
  <c r="A221" i="1"/>
  <c r="B220" i="1"/>
  <c r="D218" i="14"/>
  <c r="D218" i="15"/>
  <c r="G218" i="15"/>
  <c r="G218" i="14"/>
  <c r="F218" i="14"/>
  <c r="F218" i="15"/>
  <c r="E218" i="15"/>
  <c r="E218" i="14"/>
  <c r="E220" i="1" l="1"/>
  <c r="D220" i="1"/>
  <c r="G220" i="1"/>
  <c r="F220" i="1"/>
  <c r="G219" i="14"/>
  <c r="G219" i="15"/>
  <c r="E219" i="15"/>
  <c r="E219" i="14"/>
  <c r="F219" i="14"/>
  <c r="F219" i="15"/>
  <c r="A222" i="1"/>
  <c r="B221" i="1"/>
  <c r="D219" i="15"/>
  <c r="D219" i="14"/>
  <c r="G221" i="1" l="1"/>
  <c r="F221" i="1"/>
  <c r="E221" i="1"/>
  <c r="D221" i="1"/>
  <c r="F220" i="14"/>
  <c r="F220" i="15"/>
  <c r="E220" i="14"/>
  <c r="E220" i="15"/>
  <c r="B222" i="1"/>
  <c r="A223" i="1"/>
  <c r="D220" i="15"/>
  <c r="D220" i="14"/>
  <c r="G220" i="14"/>
  <c r="G220" i="15"/>
  <c r="G222" i="1" l="1"/>
  <c r="F222" i="1"/>
  <c r="E222" i="1"/>
  <c r="D222" i="1"/>
  <c r="B223" i="1"/>
  <c r="A224" i="1"/>
  <c r="E221" i="14"/>
  <c r="E221" i="15"/>
  <c r="D221" i="14"/>
  <c r="D221" i="15"/>
  <c r="F221" i="14"/>
  <c r="F221" i="15"/>
  <c r="G221" i="14"/>
  <c r="G221" i="15"/>
  <c r="G223" i="1" l="1"/>
  <c r="F223" i="1"/>
  <c r="D223" i="1"/>
  <c r="E223" i="1"/>
  <c r="G222" i="15"/>
  <c r="G222" i="14"/>
  <c r="A225" i="1"/>
  <c r="B224" i="1"/>
  <c r="E222" i="14"/>
  <c r="E222" i="15"/>
  <c r="D222" i="14"/>
  <c r="D222" i="15"/>
  <c r="F222" i="14"/>
  <c r="F222" i="15"/>
  <c r="G224" i="1" l="1"/>
  <c r="F224" i="1"/>
  <c r="E224" i="1"/>
  <c r="D224" i="1"/>
  <c r="D223" i="15"/>
  <c r="D223" i="14"/>
  <c r="G223" i="15"/>
  <c r="G223" i="14"/>
  <c r="A226" i="1"/>
  <c r="B225" i="1"/>
  <c r="E223" i="14"/>
  <c r="E223" i="15"/>
  <c r="F223" i="15"/>
  <c r="F223" i="14"/>
  <c r="F225" i="1" l="1"/>
  <c r="G225" i="1"/>
  <c r="D225" i="1"/>
  <c r="E225" i="1"/>
  <c r="A227" i="1"/>
  <c r="B226" i="1"/>
  <c r="D224" i="15"/>
  <c r="D224" i="14"/>
  <c r="G224" i="15"/>
  <c r="G224" i="14"/>
  <c r="F224" i="15"/>
  <c r="F224" i="14"/>
  <c r="E224" i="14"/>
  <c r="E224" i="15"/>
  <c r="G226" i="1" l="1"/>
  <c r="F226" i="1"/>
  <c r="E226" i="1"/>
  <c r="D226" i="1"/>
  <c r="D225" i="14"/>
  <c r="D225" i="15"/>
  <c r="G225" i="14"/>
  <c r="G225" i="15"/>
  <c r="E225" i="14"/>
  <c r="E225" i="15"/>
  <c r="F225" i="15"/>
  <c r="F225" i="14"/>
  <c r="B227" i="1"/>
  <c r="A228" i="1"/>
  <c r="G227" i="1" l="1"/>
  <c r="F227" i="1"/>
  <c r="E227" i="1"/>
  <c r="D227" i="1"/>
  <c r="D226" i="15"/>
  <c r="D226" i="14"/>
  <c r="A229" i="1"/>
  <c r="B228" i="1"/>
  <c r="G226" i="15"/>
  <c r="G226" i="14"/>
  <c r="F226" i="14"/>
  <c r="F226" i="15"/>
  <c r="E226" i="15"/>
  <c r="E226" i="14"/>
  <c r="F228" i="1" l="1"/>
  <c r="E228" i="1"/>
  <c r="D228" i="1"/>
  <c r="G228" i="1"/>
  <c r="G227" i="14"/>
  <c r="G227" i="15"/>
  <c r="E227" i="14"/>
  <c r="E227" i="15"/>
  <c r="F227" i="15"/>
  <c r="F227" i="14"/>
  <c r="D227" i="14"/>
  <c r="D227" i="15"/>
  <c r="A230" i="1"/>
  <c r="B229" i="1"/>
  <c r="G229" i="1" l="1"/>
  <c r="F229" i="1"/>
  <c r="E229" i="1"/>
  <c r="D229" i="1"/>
  <c r="G228" i="15"/>
  <c r="G228" i="14"/>
  <c r="F228" i="15"/>
  <c r="F228" i="14"/>
  <c r="E228" i="14"/>
  <c r="E228" i="15"/>
  <c r="B230" i="1"/>
  <c r="A231" i="1"/>
  <c r="D228" i="15"/>
  <c r="D228" i="14"/>
  <c r="G230" i="1" l="1"/>
  <c r="F230" i="1"/>
  <c r="E230" i="1"/>
  <c r="D230" i="1"/>
  <c r="E229" i="14"/>
  <c r="E229" i="15"/>
  <c r="D229" i="14"/>
  <c r="D229" i="15"/>
  <c r="A232" i="1"/>
  <c r="B231" i="1"/>
  <c r="F229" i="15"/>
  <c r="F229" i="14"/>
  <c r="G229" i="15"/>
  <c r="G229" i="14"/>
  <c r="G231" i="1" l="1"/>
  <c r="E231" i="1"/>
  <c r="D231" i="1"/>
  <c r="F231" i="1"/>
  <c r="E230" i="14"/>
  <c r="E230" i="15"/>
  <c r="B232" i="1"/>
  <c r="A233" i="1"/>
  <c r="D230" i="15"/>
  <c r="D230" i="14"/>
  <c r="G230" i="14"/>
  <c r="G230" i="15"/>
  <c r="F230" i="14"/>
  <c r="F230" i="15"/>
  <c r="E232" i="1" l="1"/>
  <c r="D232" i="1"/>
  <c r="G232" i="1"/>
  <c r="F232" i="1"/>
  <c r="F231" i="14"/>
  <c r="F231" i="15"/>
  <c r="B233" i="1"/>
  <c r="A234" i="1"/>
  <c r="D231" i="14"/>
  <c r="D231" i="15"/>
  <c r="G231" i="15"/>
  <c r="G231" i="14"/>
  <c r="E231" i="14"/>
  <c r="E231" i="15"/>
  <c r="G233" i="1" l="1"/>
  <c r="F233" i="1"/>
  <c r="E233" i="1"/>
  <c r="D233" i="1"/>
  <c r="B234" i="1"/>
  <c r="A235" i="1"/>
  <c r="E232" i="14"/>
  <c r="E232" i="15"/>
  <c r="D232" i="14"/>
  <c r="D232" i="15"/>
  <c r="G232" i="15"/>
  <c r="G232" i="14"/>
  <c r="F232" i="14"/>
  <c r="F232" i="15"/>
  <c r="G234" i="1" l="1"/>
  <c r="F234" i="1"/>
  <c r="E234" i="1"/>
  <c r="D234" i="1"/>
  <c r="E233" i="15"/>
  <c r="E233" i="14"/>
  <c r="A236" i="1"/>
  <c r="B235" i="1"/>
  <c r="F233" i="14"/>
  <c r="F233" i="15"/>
  <c r="D233" i="15"/>
  <c r="D233" i="14"/>
  <c r="G233" i="15"/>
  <c r="G233" i="14"/>
  <c r="G235" i="1" l="1"/>
  <c r="F235" i="1"/>
  <c r="D235" i="1"/>
  <c r="E235" i="1"/>
  <c r="F234" i="14"/>
  <c r="F234" i="15"/>
  <c r="E234" i="14"/>
  <c r="E234" i="15"/>
  <c r="D234" i="15"/>
  <c r="D234" i="14"/>
  <c r="A237" i="1"/>
  <c r="B236" i="1"/>
  <c r="G234" i="15"/>
  <c r="G234" i="14"/>
  <c r="G236" i="1" l="1"/>
  <c r="F236" i="1"/>
  <c r="E236" i="1"/>
  <c r="D236" i="1"/>
  <c r="E235" i="14"/>
  <c r="E235" i="15"/>
  <c r="F235" i="14"/>
  <c r="F235" i="15"/>
  <c r="D235" i="14"/>
  <c r="D235" i="15"/>
  <c r="A238" i="1"/>
  <c r="B237" i="1"/>
  <c r="G235" i="15"/>
  <c r="G235" i="14"/>
  <c r="G237" i="1" l="1"/>
  <c r="F237" i="1"/>
  <c r="E237" i="1"/>
  <c r="D237" i="1"/>
  <c r="E236" i="15"/>
  <c r="E236" i="14"/>
  <c r="A239" i="1"/>
  <c r="B238" i="1"/>
  <c r="D236" i="15"/>
  <c r="D236" i="14"/>
  <c r="G236" i="15"/>
  <c r="G236" i="14"/>
  <c r="F236" i="14"/>
  <c r="F236" i="15"/>
  <c r="G238" i="1" l="1"/>
  <c r="F238" i="1"/>
  <c r="E238" i="1"/>
  <c r="D238" i="1"/>
  <c r="E237" i="15"/>
  <c r="E237" i="14"/>
  <c r="F237" i="14"/>
  <c r="F237" i="15"/>
  <c r="G237" i="14"/>
  <c r="G237" i="15"/>
  <c r="D237" i="14"/>
  <c r="D237" i="15"/>
  <c r="A240" i="1"/>
  <c r="B239" i="1"/>
  <c r="G239" i="1" l="1"/>
  <c r="F239" i="1"/>
  <c r="E239" i="1"/>
  <c r="D239" i="1"/>
  <c r="F238" i="14"/>
  <c r="F238" i="15"/>
  <c r="D238" i="14"/>
  <c r="D238" i="15"/>
  <c r="E238" i="15"/>
  <c r="E238" i="14"/>
  <c r="A241" i="1"/>
  <c r="B240" i="1"/>
  <c r="G238" i="14"/>
  <c r="G238" i="15"/>
  <c r="D239" i="14" l="1"/>
  <c r="D239" i="15"/>
  <c r="A242" i="1"/>
  <c r="B241" i="1"/>
  <c r="E239" i="14"/>
  <c r="E239" i="15"/>
  <c r="F239" i="15"/>
  <c r="F239" i="14"/>
  <c r="G239" i="14"/>
  <c r="G239" i="15"/>
  <c r="B242" i="1" l="1"/>
  <c r="A243" i="1"/>
  <c r="A244" i="1" l="1"/>
  <c r="B243" i="1"/>
  <c r="A246" i="1" l="1"/>
  <c r="B244" i="1"/>
  <c r="B246" i="1" l="1"/>
  <c r="A247" i="1"/>
  <c r="B247" i="1" l="1"/>
  <c r="A248" i="1"/>
  <c r="A249" i="1" l="1"/>
  <c r="B248" i="1"/>
  <c r="A250" i="1" l="1"/>
  <c r="B249" i="1"/>
  <c r="F249" i="1" l="1"/>
  <c r="E249" i="1"/>
  <c r="D249" i="1"/>
  <c r="G249" i="1"/>
  <c r="A251" i="1"/>
  <c r="B250" i="1"/>
  <c r="G250" i="1" l="1"/>
  <c r="E250" i="1"/>
  <c r="F250" i="1"/>
  <c r="D250" i="1"/>
  <c r="G249" i="14"/>
  <c r="G249" i="15"/>
  <c r="B251" i="1"/>
  <c r="A252" i="1"/>
  <c r="E249" i="15"/>
  <c r="E249" i="14"/>
  <c r="F249" i="14"/>
  <c r="F249" i="15"/>
  <c r="D249" i="15"/>
  <c r="D249" i="14"/>
  <c r="G251" i="1" l="1"/>
  <c r="F251" i="1"/>
  <c r="E251" i="1"/>
  <c r="D251" i="1"/>
  <c r="E250" i="14"/>
  <c r="E250" i="15"/>
  <c r="G250" i="15"/>
  <c r="G250" i="14"/>
  <c r="F250" i="15"/>
  <c r="F250" i="14"/>
  <c r="D250" i="14"/>
  <c r="D250" i="15"/>
  <c r="A253" i="1"/>
  <c r="B252" i="1"/>
  <c r="G252" i="1" l="1"/>
  <c r="E252" i="1"/>
  <c r="D252" i="1"/>
  <c r="F252" i="1"/>
  <c r="G251" i="15"/>
  <c r="G251" i="14"/>
  <c r="F251" i="14"/>
  <c r="F251" i="15"/>
  <c r="A254" i="1"/>
  <c r="B253" i="1"/>
  <c r="E251" i="15"/>
  <c r="E251" i="14"/>
  <c r="D251" i="15"/>
  <c r="D251" i="14"/>
  <c r="E253" i="1" l="1"/>
  <c r="D253" i="1"/>
  <c r="F253" i="1"/>
  <c r="G253" i="1"/>
  <c r="F252" i="14"/>
  <c r="F252" i="15"/>
  <c r="E252" i="14"/>
  <c r="E252" i="15"/>
  <c r="A255" i="1"/>
  <c r="B254" i="1"/>
  <c r="D252" i="14"/>
  <c r="D252" i="15"/>
  <c r="G252" i="14"/>
  <c r="G252" i="15"/>
  <c r="G254" i="1" l="1"/>
  <c r="F254" i="1"/>
  <c r="E254" i="1"/>
  <c r="D254" i="1"/>
  <c r="E253" i="15"/>
  <c r="E253" i="14"/>
  <c r="A256" i="1"/>
  <c r="B255" i="1"/>
  <c r="G253" i="14"/>
  <c r="G253" i="15"/>
  <c r="D253" i="14"/>
  <c r="D253" i="15"/>
  <c r="F253" i="15"/>
  <c r="F253" i="14"/>
  <c r="G255" i="1" l="1"/>
  <c r="F255" i="1"/>
  <c r="E255" i="1"/>
  <c r="D255" i="1"/>
  <c r="E254" i="15"/>
  <c r="E254" i="14"/>
  <c r="A257" i="1"/>
  <c r="B256" i="1"/>
  <c r="F254" i="15"/>
  <c r="F254" i="14"/>
  <c r="G254" i="14"/>
  <c r="G254" i="15"/>
  <c r="D254" i="14"/>
  <c r="D254" i="15"/>
  <c r="G256" i="1" l="1"/>
  <c r="F256" i="1"/>
  <c r="D256" i="1"/>
  <c r="E256" i="1"/>
  <c r="G255" i="14"/>
  <c r="G255" i="15"/>
  <c r="A258" i="1"/>
  <c r="B257" i="1"/>
  <c r="D255" i="15"/>
  <c r="D255" i="14"/>
  <c r="E255" i="15"/>
  <c r="E255" i="14"/>
  <c r="F255" i="15"/>
  <c r="F255" i="14"/>
  <c r="G257" i="1" l="1"/>
  <c r="F257" i="1"/>
  <c r="E257" i="1"/>
  <c r="D257" i="1"/>
  <c r="G256" i="14"/>
  <c r="G256" i="15"/>
  <c r="A259" i="1"/>
  <c r="B258" i="1"/>
  <c r="F256" i="15"/>
  <c r="F256" i="14"/>
  <c r="D256" i="15"/>
  <c r="D256" i="14"/>
  <c r="E256" i="15"/>
  <c r="E256" i="14"/>
  <c r="G258" i="1" l="1"/>
  <c r="F258" i="1"/>
  <c r="E258" i="1"/>
  <c r="D258" i="1"/>
  <c r="D257" i="14"/>
  <c r="D257" i="15"/>
  <c r="A260" i="1"/>
  <c r="B259" i="1"/>
  <c r="F257" i="14"/>
  <c r="F257" i="15"/>
  <c r="E257" i="15"/>
  <c r="E257" i="14"/>
  <c r="G257" i="14"/>
  <c r="G257" i="15"/>
  <c r="G259" i="1" l="1"/>
  <c r="F259" i="1"/>
  <c r="E259" i="1"/>
  <c r="D259" i="1"/>
  <c r="F258" i="15"/>
  <c r="F258" i="14"/>
  <c r="D258" i="14"/>
  <c r="D258" i="15"/>
  <c r="E258" i="14"/>
  <c r="E258" i="15"/>
  <c r="G258" i="14"/>
  <c r="G258" i="15"/>
  <c r="A261" i="1"/>
  <c r="B260" i="1"/>
  <c r="G260" i="1" l="1"/>
  <c r="F260" i="1"/>
  <c r="E260" i="1"/>
  <c r="D260" i="1"/>
  <c r="G259" i="15"/>
  <c r="G259" i="14"/>
  <c r="F259" i="15"/>
  <c r="F259" i="14"/>
  <c r="A262" i="1"/>
  <c r="B261" i="1"/>
  <c r="E259" i="14"/>
  <c r="E259" i="15"/>
  <c r="D259" i="14"/>
  <c r="D259" i="15"/>
  <c r="F261" i="1" l="1"/>
  <c r="E261" i="1"/>
  <c r="D261" i="1"/>
  <c r="G261" i="1"/>
  <c r="G260" i="15"/>
  <c r="G260" i="14"/>
  <c r="F260" i="14"/>
  <c r="F260" i="15"/>
  <c r="B262" i="1"/>
  <c r="A263" i="1"/>
  <c r="E260" i="15"/>
  <c r="E260" i="14"/>
  <c r="D260" i="14"/>
  <c r="D260" i="15"/>
  <c r="G262" i="1" l="1"/>
  <c r="F262" i="1"/>
  <c r="E262" i="1"/>
  <c r="D262" i="1"/>
  <c r="G261" i="14"/>
  <c r="G261" i="15"/>
  <c r="A264" i="1"/>
  <c r="B263" i="1"/>
  <c r="E261" i="15"/>
  <c r="E261" i="14"/>
  <c r="D261" i="15"/>
  <c r="D261" i="14"/>
  <c r="F261" i="15"/>
  <c r="F261" i="14"/>
  <c r="G263" i="1" l="1"/>
  <c r="F263" i="1"/>
  <c r="E263" i="1"/>
  <c r="D263" i="1"/>
  <c r="E262" i="15"/>
  <c r="E262" i="14"/>
  <c r="F262" i="14"/>
  <c r="F262" i="15"/>
  <c r="D262" i="15"/>
  <c r="D262" i="14"/>
  <c r="G262" i="14"/>
  <c r="G262" i="15"/>
  <c r="A265" i="1"/>
  <c r="B264" i="1"/>
  <c r="G264" i="1" l="1"/>
  <c r="E264" i="1"/>
  <c r="D264" i="1"/>
  <c r="F264" i="1"/>
  <c r="D263" i="15"/>
  <c r="D263" i="14"/>
  <c r="F263" i="14"/>
  <c r="F263" i="15"/>
  <c r="A266" i="1"/>
  <c r="B265" i="1"/>
  <c r="G263" i="14"/>
  <c r="G263" i="15"/>
  <c r="E263" i="15"/>
  <c r="E263" i="14"/>
  <c r="E265" i="1" l="1"/>
  <c r="D265" i="1"/>
  <c r="F265" i="1"/>
  <c r="G265" i="1"/>
  <c r="G264" i="15"/>
  <c r="G264" i="14"/>
  <c r="F264" i="14"/>
  <c r="F264" i="15"/>
  <c r="B266" i="1"/>
  <c r="A267" i="1"/>
  <c r="E264" i="15"/>
  <c r="E264" i="14"/>
  <c r="D264" i="14"/>
  <c r="D264" i="15"/>
  <c r="G266" i="1" l="1"/>
  <c r="F266" i="1"/>
  <c r="E266" i="1"/>
  <c r="D266" i="1"/>
  <c r="G265" i="15"/>
  <c r="G265" i="14"/>
  <c r="B267" i="1"/>
  <c r="A268" i="1"/>
  <c r="E265" i="15"/>
  <c r="E265" i="14"/>
  <c r="F265" i="15"/>
  <c r="F265" i="14"/>
  <c r="D265" i="14"/>
  <c r="D265" i="15"/>
  <c r="G267" i="1" l="1"/>
  <c r="F267" i="1"/>
  <c r="E267" i="1"/>
  <c r="D267" i="1"/>
  <c r="E266" i="14"/>
  <c r="E266" i="15"/>
  <c r="D266" i="14"/>
  <c r="D266" i="15"/>
  <c r="A269" i="1"/>
  <c r="B268" i="1"/>
  <c r="G266" i="14"/>
  <c r="G266" i="15"/>
  <c r="F266" i="14"/>
  <c r="F266" i="15"/>
  <c r="G268" i="1" l="1"/>
  <c r="F268" i="1"/>
  <c r="D268" i="1"/>
  <c r="E268" i="1"/>
  <c r="D267" i="14"/>
  <c r="D267" i="15"/>
  <c r="G267" i="15"/>
  <c r="G267" i="14"/>
  <c r="E267" i="14"/>
  <c r="E267" i="15"/>
  <c r="A270" i="1"/>
  <c r="B269" i="1"/>
  <c r="F267" i="14"/>
  <c r="F267" i="15"/>
  <c r="G269" i="1" l="1"/>
  <c r="F269" i="1"/>
  <c r="E269" i="1"/>
  <c r="D269" i="1"/>
  <c r="G268" i="14"/>
  <c r="G268" i="15"/>
  <c r="F268" i="14"/>
  <c r="F268" i="15"/>
  <c r="A271" i="1"/>
  <c r="B270" i="1"/>
  <c r="D268" i="14"/>
  <c r="D268" i="15"/>
  <c r="E268" i="15"/>
  <c r="E268" i="14"/>
  <c r="G270" i="1" l="1"/>
  <c r="F270" i="1"/>
  <c r="D270" i="1"/>
  <c r="E270" i="1"/>
  <c r="B271" i="1"/>
  <c r="A272" i="1"/>
  <c r="E269" i="14"/>
  <c r="E269" i="15"/>
  <c r="D269" i="14"/>
  <c r="D269" i="15"/>
  <c r="G269" i="15"/>
  <c r="G269" i="14"/>
  <c r="F269" i="15"/>
  <c r="F269" i="14"/>
  <c r="G271" i="1" l="1"/>
  <c r="F271" i="1"/>
  <c r="E271" i="1"/>
  <c r="D271" i="1"/>
  <c r="D270" i="15"/>
  <c r="D270" i="14"/>
  <c r="F270" i="15"/>
  <c r="F270" i="14"/>
  <c r="A273" i="1"/>
  <c r="B272" i="1"/>
  <c r="E270" i="14"/>
  <c r="E270" i="15"/>
  <c r="G270" i="15"/>
  <c r="G270" i="14"/>
  <c r="G272" i="1" l="1"/>
  <c r="F272" i="1"/>
  <c r="E272" i="1"/>
  <c r="D272" i="1"/>
  <c r="G271" i="14"/>
  <c r="G271" i="15"/>
  <c r="F271" i="15"/>
  <c r="F271" i="14"/>
  <c r="D271" i="15"/>
  <c r="D271" i="14"/>
  <c r="E271" i="14"/>
  <c r="E271" i="15"/>
  <c r="B273" i="1"/>
  <c r="A274" i="1"/>
  <c r="F273" i="1" l="1"/>
  <c r="E273" i="1"/>
  <c r="D273" i="1"/>
  <c r="G273" i="1"/>
  <c r="A275" i="1"/>
  <c r="B274" i="1"/>
  <c r="F272" i="14"/>
  <c r="F272" i="15"/>
  <c r="E272" i="14"/>
  <c r="E272" i="15"/>
  <c r="D272" i="15"/>
  <c r="D272" i="14"/>
  <c r="G272" i="15"/>
  <c r="G272" i="14"/>
  <c r="F273" i="14" l="1"/>
  <c r="F273" i="15"/>
  <c r="E273" i="15"/>
  <c r="E273" i="14"/>
  <c r="D273" i="14"/>
  <c r="D273" i="15"/>
  <c r="G273" i="15"/>
  <c r="G273" i="14"/>
  <c r="A276" i="1"/>
  <c r="B275" i="1"/>
  <c r="A277" i="1" l="1"/>
  <c r="B276" i="1"/>
  <c r="A278" i="1" l="1"/>
  <c r="B277" i="1"/>
  <c r="B278" i="1" l="1"/>
  <c r="A280" i="1"/>
  <c r="B280" i="1" l="1"/>
  <c r="A281" i="1"/>
  <c r="A282" i="1" l="1"/>
  <c r="B281" i="1"/>
  <c r="A283" i="1" l="1"/>
  <c r="B282" i="1"/>
  <c r="A284" i="1" l="1"/>
  <c r="B283" i="1"/>
  <c r="G283" i="1" l="1"/>
  <c r="F283" i="1"/>
  <c r="E283" i="1"/>
  <c r="D283" i="1"/>
  <c r="A285" i="1"/>
  <c r="B284" i="1"/>
  <c r="G284" i="1" l="1"/>
  <c r="F284" i="1"/>
  <c r="E284" i="1"/>
  <c r="D284" i="1"/>
  <c r="F283" i="15"/>
  <c r="F283" i="14"/>
  <c r="E283" i="14"/>
  <c r="E283" i="15"/>
  <c r="A286" i="1"/>
  <c r="B285" i="1"/>
  <c r="G283" i="15"/>
  <c r="G283" i="14"/>
  <c r="D283" i="15"/>
  <c r="D283" i="14"/>
  <c r="G285" i="1" l="1"/>
  <c r="E285" i="1"/>
  <c r="D285" i="1"/>
  <c r="F285" i="1"/>
  <c r="G284" i="15"/>
  <c r="G284" i="14"/>
  <c r="E284" i="15"/>
  <c r="E284" i="14"/>
  <c r="A287" i="1"/>
  <c r="B286" i="1"/>
  <c r="D284" i="15"/>
  <c r="D284" i="14"/>
  <c r="F284" i="14"/>
  <c r="F284" i="15"/>
  <c r="E286" i="1" l="1"/>
  <c r="D286" i="1"/>
  <c r="G286" i="1"/>
  <c r="F286" i="1"/>
  <c r="F285" i="15"/>
  <c r="F285" i="14"/>
  <c r="B287" i="1"/>
  <c r="A288" i="1"/>
  <c r="E285" i="14"/>
  <c r="E285" i="15"/>
  <c r="G285" i="15"/>
  <c r="G285" i="14"/>
  <c r="D285" i="15"/>
  <c r="D285" i="14"/>
  <c r="G287" i="1" l="1"/>
  <c r="F287" i="1"/>
  <c r="E287" i="1"/>
  <c r="D287" i="1"/>
  <c r="D286" i="14"/>
  <c r="D286" i="15"/>
  <c r="B288" i="1"/>
  <c r="A289" i="1"/>
  <c r="G286" i="15"/>
  <c r="G286" i="14"/>
  <c r="F286" i="15"/>
  <c r="F286" i="14"/>
  <c r="E286" i="14"/>
  <c r="E286" i="15"/>
  <c r="G288" i="1" l="1"/>
  <c r="F288" i="1"/>
  <c r="E288" i="1"/>
  <c r="D288" i="1"/>
  <c r="F287" i="15"/>
  <c r="F287" i="14"/>
  <c r="B289" i="1"/>
  <c r="A290" i="1"/>
  <c r="G287" i="15"/>
  <c r="G287" i="14"/>
  <c r="E287" i="15"/>
  <c r="E287" i="14"/>
  <c r="D287" i="15"/>
  <c r="D287" i="14"/>
  <c r="G289" i="1" l="1"/>
  <c r="F289" i="1"/>
  <c r="D289" i="1"/>
  <c r="E289" i="1"/>
  <c r="G288" i="14"/>
  <c r="G288" i="15"/>
  <c r="B290" i="1"/>
  <c r="A291" i="1"/>
  <c r="E288" i="14"/>
  <c r="E288" i="15"/>
  <c r="F288" i="14"/>
  <c r="F288" i="15"/>
  <c r="D288" i="15"/>
  <c r="D288" i="14"/>
  <c r="G290" i="1" l="1"/>
  <c r="F290" i="1"/>
  <c r="E290" i="1"/>
  <c r="D290" i="1"/>
  <c r="E289" i="14"/>
  <c r="E289" i="15"/>
  <c r="G289" i="14"/>
  <c r="G289" i="15"/>
  <c r="D289" i="15"/>
  <c r="D289" i="14"/>
  <c r="A292" i="1"/>
  <c r="B291" i="1"/>
  <c r="F289" i="14"/>
  <c r="F289" i="15"/>
  <c r="G291" i="1" l="1"/>
  <c r="E291" i="1"/>
  <c r="D291" i="1"/>
  <c r="F291" i="1"/>
  <c r="G290" i="14"/>
  <c r="G290" i="15"/>
  <c r="F290" i="15"/>
  <c r="F290" i="14"/>
  <c r="E290" i="15"/>
  <c r="E290" i="14"/>
  <c r="D290" i="14"/>
  <c r="D290" i="15"/>
  <c r="A293" i="1"/>
  <c r="B292" i="1"/>
  <c r="G292" i="1" l="1"/>
  <c r="F292" i="1"/>
  <c r="E292" i="1"/>
  <c r="D292" i="1"/>
  <c r="G291" i="15"/>
  <c r="G291" i="14"/>
  <c r="A294" i="1"/>
  <c r="B293" i="1"/>
  <c r="E291" i="14"/>
  <c r="E291" i="15"/>
  <c r="D291" i="14"/>
  <c r="D291" i="15"/>
  <c r="F291" i="15"/>
  <c r="F291" i="14"/>
  <c r="G293" i="1" l="1"/>
  <c r="F293" i="1"/>
  <c r="E293" i="1"/>
  <c r="D293" i="1"/>
  <c r="D292" i="15"/>
  <c r="D292" i="14"/>
  <c r="G292" i="15"/>
  <c r="G292" i="14"/>
  <c r="E292" i="14"/>
  <c r="E292" i="15"/>
  <c r="F292" i="14"/>
  <c r="F292" i="15"/>
  <c r="A295" i="1"/>
  <c r="B294" i="1"/>
  <c r="F294" i="1" l="1"/>
  <c r="E294" i="1"/>
  <c r="D294" i="1"/>
  <c r="G294" i="1"/>
  <c r="F293" i="14"/>
  <c r="F293" i="15"/>
  <c r="G293" i="15"/>
  <c r="G293" i="14"/>
  <c r="E293" i="14"/>
  <c r="E293" i="15"/>
  <c r="B295" i="1"/>
  <c r="A296" i="1"/>
  <c r="D293" i="14"/>
  <c r="D293" i="15"/>
  <c r="G295" i="1" l="1"/>
  <c r="F295" i="1"/>
  <c r="E295" i="1"/>
  <c r="D295" i="1"/>
  <c r="D294" i="14"/>
  <c r="D294" i="15"/>
  <c r="A297" i="1"/>
  <c r="B296" i="1"/>
  <c r="E294" i="14"/>
  <c r="E294" i="15"/>
  <c r="G294" i="15"/>
  <c r="G294" i="14"/>
  <c r="F294" i="14"/>
  <c r="F294" i="15"/>
  <c r="G296" i="1" l="1"/>
  <c r="F296" i="1"/>
  <c r="E296" i="1"/>
  <c r="D296" i="1"/>
  <c r="D295" i="15"/>
  <c r="D295" i="14"/>
  <c r="F295" i="14"/>
  <c r="F295" i="15"/>
  <c r="G295" i="14"/>
  <c r="G295" i="15"/>
  <c r="E295" i="14"/>
  <c r="E295" i="15"/>
  <c r="A298" i="1"/>
  <c r="B297" i="1"/>
  <c r="G297" i="1" l="1"/>
  <c r="E297" i="1"/>
  <c r="D297" i="1"/>
  <c r="F297" i="1"/>
  <c r="B298" i="1"/>
  <c r="A299" i="1"/>
  <c r="F296" i="14"/>
  <c r="F296" i="15"/>
  <c r="E296" i="15"/>
  <c r="E296" i="14"/>
  <c r="D296" i="15"/>
  <c r="D296" i="14"/>
  <c r="G296" i="15"/>
  <c r="G296" i="14"/>
  <c r="E298" i="1" l="1"/>
  <c r="D298" i="1"/>
  <c r="F298" i="1"/>
  <c r="G298" i="1"/>
  <c r="D297" i="14"/>
  <c r="D297" i="15"/>
  <c r="G297" i="14"/>
  <c r="G297" i="15"/>
  <c r="F297" i="15"/>
  <c r="F297" i="14"/>
  <c r="B299" i="1"/>
  <c r="A300" i="1"/>
  <c r="E297" i="15"/>
  <c r="E297" i="14"/>
  <c r="G299" i="1" l="1"/>
  <c r="F299" i="1"/>
  <c r="E299" i="1"/>
  <c r="D299" i="1"/>
  <c r="F298" i="14"/>
  <c r="F298" i="15"/>
  <c r="E298" i="14"/>
  <c r="E298" i="15"/>
  <c r="D298" i="14"/>
  <c r="D298" i="15"/>
  <c r="A301" i="1"/>
  <c r="B300" i="1"/>
  <c r="G298" i="14"/>
  <c r="G298" i="15"/>
  <c r="G300" i="1" l="1"/>
  <c r="F300" i="1"/>
  <c r="E300" i="1"/>
  <c r="D300" i="1"/>
  <c r="D299" i="14"/>
  <c r="D299" i="15"/>
  <c r="F299" i="14"/>
  <c r="F299" i="15"/>
  <c r="G299" i="14"/>
  <c r="G299" i="15"/>
  <c r="E299" i="15"/>
  <c r="E299" i="14"/>
  <c r="A302" i="1"/>
  <c r="B301" i="1"/>
  <c r="G301" i="1" l="1"/>
  <c r="F301" i="1"/>
  <c r="D301" i="1"/>
  <c r="E301" i="1"/>
  <c r="G300" i="15"/>
  <c r="G300" i="14"/>
  <c r="E300" i="15"/>
  <c r="E300" i="14"/>
  <c r="A303" i="1"/>
  <c r="B302" i="1"/>
  <c r="F300" i="15"/>
  <c r="F300" i="14"/>
  <c r="D300" i="14"/>
  <c r="D300" i="15"/>
  <c r="G302" i="1" l="1"/>
  <c r="F302" i="1"/>
  <c r="E302" i="1"/>
  <c r="D302" i="1"/>
  <c r="E301" i="15"/>
  <c r="E301" i="14"/>
  <c r="A304" i="1"/>
  <c r="B303" i="1"/>
  <c r="D301" i="15"/>
  <c r="D301" i="14"/>
  <c r="G301" i="14"/>
  <c r="G301" i="15"/>
  <c r="F301" i="14"/>
  <c r="F301" i="15"/>
  <c r="G303" i="1" l="1"/>
  <c r="F303" i="1"/>
  <c r="D303" i="1"/>
  <c r="E303" i="1"/>
  <c r="A305" i="1"/>
  <c r="B304" i="1"/>
  <c r="F302" i="15"/>
  <c r="F302" i="14"/>
  <c r="E302" i="14"/>
  <c r="E302" i="15"/>
  <c r="D302" i="14"/>
  <c r="D302" i="15"/>
  <c r="G302" i="15"/>
  <c r="G302" i="14"/>
  <c r="G304" i="1" l="1"/>
  <c r="F304" i="1"/>
  <c r="E304" i="1"/>
  <c r="D304" i="1"/>
  <c r="E303" i="14"/>
  <c r="E303" i="15"/>
  <c r="A306" i="1"/>
  <c r="B305" i="1"/>
  <c r="G303" i="15"/>
  <c r="G303" i="14"/>
  <c r="D303" i="15"/>
  <c r="D303" i="14"/>
  <c r="F303" i="14"/>
  <c r="F303" i="15"/>
  <c r="G305" i="1" l="1"/>
  <c r="F305" i="1"/>
  <c r="E305" i="1"/>
  <c r="D305" i="1"/>
  <c r="G304" i="15"/>
  <c r="G304" i="14"/>
  <c r="A307" i="1"/>
  <c r="B306" i="1"/>
  <c r="F304" i="14"/>
  <c r="F304" i="15"/>
  <c r="D304" i="14"/>
  <c r="D304" i="15"/>
  <c r="E304" i="15"/>
  <c r="E304" i="14"/>
  <c r="F306" i="1" l="1"/>
  <c r="E306" i="1"/>
  <c r="D306" i="1"/>
  <c r="G306" i="1"/>
  <c r="D305" i="14"/>
  <c r="D305" i="15"/>
  <c r="G305" i="14"/>
  <c r="G305" i="15"/>
  <c r="E305" i="15"/>
  <c r="E305" i="14"/>
  <c r="F305" i="14"/>
  <c r="F305" i="15"/>
  <c r="B307" i="1"/>
  <c r="A308" i="1"/>
  <c r="G307" i="1" l="1"/>
  <c r="F307" i="1"/>
  <c r="E307" i="1"/>
  <c r="D307" i="1"/>
  <c r="F306" i="15"/>
  <c r="F306" i="14"/>
  <c r="G306" i="15"/>
  <c r="G306" i="14"/>
  <c r="A309" i="1"/>
  <c r="B308" i="1"/>
  <c r="E306" i="14"/>
  <c r="E306" i="15"/>
  <c r="D306" i="15"/>
  <c r="D306" i="14"/>
  <c r="G307" i="14" l="1"/>
  <c r="G307" i="15"/>
  <c r="F307" i="15"/>
  <c r="F307" i="14"/>
  <c r="D307" i="15"/>
  <c r="D307" i="14"/>
  <c r="E307" i="14"/>
  <c r="E307" i="15"/>
  <c r="A310" i="1"/>
  <c r="B309" i="1"/>
  <c r="B310" i="1" l="1"/>
  <c r="A311" i="1"/>
  <c r="A312" i="1" l="1"/>
  <c r="B311" i="1"/>
  <c r="A314" i="1" l="1"/>
  <c r="B312" i="1"/>
  <c r="A315" i="1" l="1"/>
  <c r="B314" i="1"/>
  <c r="A316" i="1" l="1"/>
  <c r="B315" i="1"/>
  <c r="A317" i="1" l="1"/>
  <c r="B316" i="1"/>
  <c r="A318" i="1" l="1"/>
  <c r="B317" i="1"/>
  <c r="G317" i="1" l="1"/>
  <c r="F317" i="1"/>
  <c r="E317" i="1"/>
  <c r="D317" i="1"/>
  <c r="A319" i="1"/>
  <c r="B318" i="1"/>
  <c r="G318" i="1" l="1"/>
  <c r="E318" i="1"/>
  <c r="D318" i="1"/>
  <c r="F318" i="1"/>
  <c r="F317" i="14"/>
  <c r="F317" i="15"/>
  <c r="D317" i="15"/>
  <c r="D317" i="14"/>
  <c r="B319" i="1"/>
  <c r="A320" i="1"/>
  <c r="G317" i="14"/>
  <c r="G317" i="15"/>
  <c r="E317" i="15"/>
  <c r="E317" i="14"/>
  <c r="E319" i="1" l="1"/>
  <c r="D319" i="1"/>
  <c r="F319" i="1"/>
  <c r="G319" i="1"/>
  <c r="D318" i="15"/>
  <c r="D318" i="14"/>
  <c r="F318" i="15"/>
  <c r="F318" i="14"/>
  <c r="E318" i="14"/>
  <c r="E318" i="15"/>
  <c r="A321" i="1"/>
  <c r="B320" i="1"/>
  <c r="G318" i="14"/>
  <c r="G318" i="15"/>
  <c r="G320" i="1" l="1"/>
  <c r="F320" i="1"/>
  <c r="E320" i="1"/>
  <c r="D320" i="1"/>
  <c r="D319" i="14"/>
  <c r="D319" i="15"/>
  <c r="G319" i="15"/>
  <c r="G319" i="14"/>
  <c r="F319" i="14"/>
  <c r="F319" i="15"/>
  <c r="B321" i="1"/>
  <c r="A322" i="1"/>
  <c r="E319" i="15"/>
  <c r="E319" i="14"/>
  <c r="G321" i="1" l="1"/>
  <c r="F321" i="1"/>
  <c r="E321" i="1"/>
  <c r="D321" i="1"/>
  <c r="F320" i="15"/>
  <c r="F320" i="14"/>
  <c r="A323" i="1"/>
  <c r="B322" i="1"/>
  <c r="D320" i="15"/>
  <c r="D320" i="14"/>
  <c r="E320" i="15"/>
  <c r="E320" i="14"/>
  <c r="G320" i="15"/>
  <c r="G320" i="14"/>
  <c r="G322" i="1" l="1"/>
  <c r="F322" i="1"/>
  <c r="D322" i="1"/>
  <c r="E322" i="1"/>
  <c r="F321" i="15"/>
  <c r="F321" i="14"/>
  <c r="E321" i="14"/>
  <c r="E321" i="15"/>
  <c r="D321" i="15"/>
  <c r="D321" i="14"/>
  <c r="B323" i="1"/>
  <c r="A324" i="1"/>
  <c r="G321" i="15"/>
  <c r="G321" i="14"/>
  <c r="G323" i="1" l="1"/>
  <c r="F323" i="1"/>
  <c r="E323" i="1"/>
  <c r="D323" i="1"/>
  <c r="G322" i="15"/>
  <c r="G322" i="14"/>
  <c r="F322" i="15"/>
  <c r="F322" i="14"/>
  <c r="E322" i="15"/>
  <c r="E322" i="14"/>
  <c r="A325" i="1"/>
  <c r="B324" i="1"/>
  <c r="D322" i="14"/>
  <c r="D322" i="15"/>
  <c r="D324" i="1" l="1"/>
  <c r="F324" i="1"/>
  <c r="G324" i="1"/>
  <c r="E324" i="1"/>
  <c r="E323" i="15"/>
  <c r="E323" i="14"/>
  <c r="A326" i="1"/>
  <c r="B325" i="1"/>
  <c r="D323" i="15"/>
  <c r="D323" i="14"/>
  <c r="G323" i="14"/>
  <c r="G323" i="15"/>
  <c r="F323" i="14"/>
  <c r="F323" i="15"/>
  <c r="G325" i="1" l="1"/>
  <c r="F325" i="1"/>
  <c r="E325" i="1"/>
  <c r="D325" i="1"/>
  <c r="G324" i="15"/>
  <c r="G324" i="14"/>
  <c r="A327" i="1"/>
  <c r="B326" i="1"/>
  <c r="F324" i="15"/>
  <c r="F324" i="14"/>
  <c r="E324" i="14"/>
  <c r="E324" i="15"/>
  <c r="D324" i="14"/>
  <c r="D324" i="15"/>
  <c r="G326" i="1" l="1"/>
  <c r="F326" i="1"/>
  <c r="E326" i="1"/>
  <c r="D326" i="1"/>
  <c r="G325" i="15"/>
  <c r="G325" i="14"/>
  <c r="B327" i="1"/>
  <c r="A328" i="1"/>
  <c r="E325" i="15"/>
  <c r="E325" i="14"/>
  <c r="D325" i="15"/>
  <c r="D325" i="14"/>
  <c r="F325" i="15"/>
  <c r="F325" i="14"/>
  <c r="F327" i="1" l="1"/>
  <c r="E327" i="1"/>
  <c r="D327" i="1"/>
  <c r="G327" i="1"/>
  <c r="A329" i="1"/>
  <c r="B328" i="1"/>
  <c r="D326" i="15"/>
  <c r="D326" i="14"/>
  <c r="E326" i="15"/>
  <c r="E326" i="14"/>
  <c r="G326" i="14"/>
  <c r="G326" i="15"/>
  <c r="F326" i="15"/>
  <c r="F326" i="14"/>
  <c r="G328" i="1" l="1"/>
  <c r="F328" i="1"/>
  <c r="E328" i="1"/>
  <c r="D328" i="1"/>
  <c r="D327" i="15"/>
  <c r="D327" i="14"/>
  <c r="F327" i="15"/>
  <c r="F327" i="14"/>
  <c r="A330" i="1"/>
  <c r="B329" i="1"/>
  <c r="E327" i="14"/>
  <c r="E327" i="15"/>
  <c r="G327" i="15"/>
  <c r="G327" i="14"/>
  <c r="G329" i="1" l="1"/>
  <c r="F329" i="1"/>
  <c r="E329" i="1"/>
  <c r="D329" i="1"/>
  <c r="D328" i="14"/>
  <c r="D328" i="15"/>
  <c r="A331" i="1"/>
  <c r="B330" i="1"/>
  <c r="G328" i="15"/>
  <c r="G328" i="14"/>
  <c r="F328" i="14"/>
  <c r="F328" i="15"/>
  <c r="E328" i="14"/>
  <c r="E328" i="15"/>
  <c r="G330" i="1" l="1"/>
  <c r="E330" i="1"/>
  <c r="D330" i="1"/>
  <c r="F330" i="1"/>
  <c r="A332" i="1"/>
  <c r="B331" i="1"/>
  <c r="D329" i="15"/>
  <c r="D329" i="14"/>
  <c r="F329" i="14"/>
  <c r="F329" i="15"/>
  <c r="G329" i="15"/>
  <c r="G329" i="14"/>
  <c r="E329" i="15"/>
  <c r="E329" i="14"/>
  <c r="E331" i="1" l="1"/>
  <c r="D331" i="1"/>
  <c r="G331" i="1"/>
  <c r="F331" i="1"/>
  <c r="D330" i="15"/>
  <c r="D330" i="14"/>
  <c r="F330" i="14"/>
  <c r="F330" i="15"/>
  <c r="E330" i="14"/>
  <c r="E330" i="15"/>
  <c r="G330" i="15"/>
  <c r="G330" i="14"/>
  <c r="A333" i="1"/>
  <c r="B332" i="1"/>
  <c r="G332" i="1" l="1"/>
  <c r="F332" i="1"/>
  <c r="E332" i="1"/>
  <c r="D332" i="1"/>
  <c r="E331" i="14"/>
  <c r="E331" i="15"/>
  <c r="G331" i="15"/>
  <c r="G331" i="14"/>
  <c r="F331" i="14"/>
  <c r="F331" i="15"/>
  <c r="A334" i="1"/>
  <c r="B333" i="1"/>
  <c r="D331" i="15"/>
  <c r="D331" i="14"/>
  <c r="G333" i="1" l="1"/>
  <c r="F333" i="1"/>
  <c r="E333" i="1"/>
  <c r="D333" i="1"/>
  <c r="D332" i="14"/>
  <c r="D332" i="15"/>
  <c r="A335" i="1"/>
  <c r="B334" i="1"/>
  <c r="G332" i="15"/>
  <c r="G332" i="14"/>
  <c r="E332" i="15"/>
  <c r="E332" i="14"/>
  <c r="F332" i="15"/>
  <c r="F332" i="14"/>
  <c r="G334" i="1" l="1"/>
  <c r="F334" i="1"/>
  <c r="D334" i="1"/>
  <c r="E334" i="1"/>
  <c r="G333" i="15"/>
  <c r="G333" i="14"/>
  <c r="B335" i="1"/>
  <c r="A336" i="1"/>
  <c r="E333" i="14"/>
  <c r="E333" i="15"/>
  <c r="D333" i="14"/>
  <c r="D333" i="15"/>
  <c r="F333" i="15"/>
  <c r="F333" i="14"/>
  <c r="G335" i="1" l="1"/>
  <c r="F335" i="1"/>
  <c r="E335" i="1"/>
  <c r="D335" i="1"/>
  <c r="A337" i="1"/>
  <c r="B336" i="1"/>
  <c r="E334" i="15"/>
  <c r="E334" i="14"/>
  <c r="G334" i="14"/>
  <c r="G334" i="15"/>
  <c r="F334" i="15"/>
  <c r="F334" i="14"/>
  <c r="D334" i="14"/>
  <c r="D334" i="15"/>
  <c r="G336" i="1" l="1"/>
  <c r="F336" i="1"/>
  <c r="D336" i="1"/>
  <c r="E336" i="1"/>
  <c r="F335" i="15"/>
  <c r="F335" i="14"/>
  <c r="D335" i="15"/>
  <c r="D335" i="14"/>
  <c r="E335" i="14"/>
  <c r="E335" i="15"/>
  <c r="G335" i="15"/>
  <c r="G335" i="14"/>
  <c r="A338" i="1"/>
  <c r="B337" i="1"/>
  <c r="G337" i="1" l="1"/>
  <c r="F337" i="1"/>
  <c r="E337" i="1"/>
  <c r="D337" i="1"/>
  <c r="E336" i="15"/>
  <c r="E336" i="14"/>
  <c r="A339" i="1"/>
  <c r="B338" i="1"/>
  <c r="D336" i="15"/>
  <c r="D336" i="14"/>
  <c r="G336" i="15"/>
  <c r="G336" i="14"/>
  <c r="F336" i="15"/>
  <c r="F336" i="14"/>
  <c r="G338" i="1" l="1"/>
  <c r="F338" i="1"/>
  <c r="E338" i="1"/>
  <c r="D338" i="1"/>
  <c r="G337" i="14"/>
  <c r="G337" i="15"/>
  <c r="A340" i="1"/>
  <c r="B339" i="1"/>
  <c r="E337" i="14"/>
  <c r="E337" i="15"/>
  <c r="F337" i="14"/>
  <c r="F337" i="15"/>
  <c r="D337" i="15"/>
  <c r="D337" i="14"/>
  <c r="F339" i="1" l="1"/>
  <c r="E339" i="1"/>
  <c r="D339" i="1"/>
  <c r="G339" i="1"/>
  <c r="D338" i="15"/>
  <c r="D338" i="14"/>
  <c r="G338" i="15"/>
  <c r="G338" i="14"/>
  <c r="F338" i="14"/>
  <c r="F338" i="15"/>
  <c r="A341" i="1"/>
  <c r="B340" i="1"/>
  <c r="E338" i="14"/>
  <c r="E338" i="15"/>
  <c r="G340" i="1" l="1"/>
  <c r="F340" i="1"/>
  <c r="E340" i="1"/>
  <c r="D340" i="1"/>
  <c r="A342" i="1"/>
  <c r="B341" i="1"/>
  <c r="E339" i="14"/>
  <c r="E339" i="15"/>
  <c r="D339" i="14"/>
  <c r="D339" i="15"/>
  <c r="G339" i="14"/>
  <c r="G339" i="15"/>
  <c r="F339" i="14"/>
  <c r="F339" i="15"/>
  <c r="G341" i="1" l="1"/>
  <c r="F341" i="1"/>
  <c r="E341" i="1"/>
  <c r="D341" i="1"/>
  <c r="F340" i="14"/>
  <c r="F340" i="15"/>
  <c r="G340" i="14"/>
  <c r="G340" i="15"/>
  <c r="B342" i="1"/>
  <c r="A343" i="1"/>
  <c r="E340" i="14"/>
  <c r="E340" i="15"/>
  <c r="D340" i="14"/>
  <c r="D340" i="15"/>
  <c r="F341" i="14" l="1"/>
  <c r="F341" i="15"/>
  <c r="B343" i="1"/>
  <c r="A344" i="1"/>
  <c r="E341" i="15"/>
  <c r="E341" i="14"/>
  <c r="D341" i="14"/>
  <c r="D341" i="15"/>
  <c r="G341" i="15"/>
  <c r="G341" i="14"/>
  <c r="B344" i="1" l="1"/>
  <c r="A345" i="1"/>
  <c r="A346" i="1" l="1"/>
  <c r="B345" i="1"/>
  <c r="A348" i="1" l="1"/>
  <c r="B346" i="1"/>
  <c r="A349" i="1" l="1"/>
  <c r="B348" i="1"/>
  <c r="B349" i="1" l="1"/>
  <c r="A350" i="1"/>
  <c r="A351" i="1" l="1"/>
  <c r="B350" i="1"/>
  <c r="B351" i="1" l="1"/>
  <c r="A352" i="1"/>
  <c r="G351" i="1" l="1"/>
  <c r="E351" i="1"/>
  <c r="D351" i="1"/>
  <c r="F351" i="1"/>
  <c r="A353" i="1"/>
  <c r="B352" i="1"/>
  <c r="E352" i="1" l="1"/>
  <c r="D352" i="1"/>
  <c r="F352" i="1"/>
  <c r="G352" i="1"/>
  <c r="G351" i="14"/>
  <c r="G351" i="15"/>
  <c r="D351" i="14"/>
  <c r="D351" i="15"/>
  <c r="F351" i="14"/>
  <c r="F351" i="15"/>
  <c r="E351" i="15"/>
  <c r="E351" i="14"/>
  <c r="B353" i="1"/>
  <c r="A354" i="1"/>
  <c r="G353" i="1" l="1"/>
  <c r="F353" i="1"/>
  <c r="E353" i="1"/>
  <c r="D353" i="1"/>
  <c r="G352" i="15"/>
  <c r="G352" i="14"/>
  <c r="F352" i="14"/>
  <c r="F352" i="15"/>
  <c r="E352" i="14"/>
  <c r="E352" i="15"/>
  <c r="A355" i="1"/>
  <c r="B354" i="1"/>
  <c r="D352" i="15"/>
  <c r="D352" i="14"/>
  <c r="G354" i="1" l="1"/>
  <c r="F354" i="1"/>
  <c r="E354" i="1"/>
  <c r="D354" i="1"/>
  <c r="B355" i="1"/>
  <c r="A356" i="1"/>
  <c r="E353" i="15"/>
  <c r="E353" i="14"/>
  <c r="D353" i="15"/>
  <c r="D353" i="14"/>
  <c r="G353" i="14"/>
  <c r="G353" i="15"/>
  <c r="F353" i="15"/>
  <c r="F353" i="14"/>
  <c r="G355" i="1" l="1"/>
  <c r="F355" i="1"/>
  <c r="D355" i="1"/>
  <c r="E355" i="1"/>
  <c r="E354" i="15"/>
  <c r="E354" i="14"/>
  <c r="F354" i="14"/>
  <c r="F354" i="15"/>
  <c r="A357" i="1"/>
  <c r="B356" i="1"/>
  <c r="D354" i="15"/>
  <c r="D354" i="14"/>
  <c r="G354" i="15"/>
  <c r="G354" i="14"/>
  <c r="G356" i="1" l="1"/>
  <c r="F356" i="1"/>
  <c r="E356" i="1"/>
  <c r="D356" i="1"/>
  <c r="F355" i="15"/>
  <c r="F355" i="14"/>
  <c r="B357" i="1"/>
  <c r="A358" i="1"/>
  <c r="E355" i="15"/>
  <c r="E355" i="14"/>
  <c r="D355" i="14"/>
  <c r="D355" i="15"/>
  <c r="G355" i="15"/>
  <c r="G355" i="14"/>
  <c r="G357" i="1" l="1"/>
  <c r="F357" i="1"/>
  <c r="E357" i="1"/>
  <c r="D357" i="1"/>
  <c r="E356" i="15"/>
  <c r="E356" i="14"/>
  <c r="D356" i="14"/>
  <c r="D356" i="15"/>
  <c r="G356" i="14"/>
  <c r="G356" i="15"/>
  <c r="B358" i="1"/>
  <c r="A359" i="1"/>
  <c r="F356" i="14"/>
  <c r="F356" i="15"/>
  <c r="G358" i="1" l="1"/>
  <c r="F358" i="1"/>
  <c r="E358" i="1"/>
  <c r="D358" i="1"/>
  <c r="E357" i="15"/>
  <c r="E357" i="14"/>
  <c r="B359" i="1"/>
  <c r="A360" i="1"/>
  <c r="G357" i="15"/>
  <c r="G357" i="14"/>
  <c r="F357" i="14"/>
  <c r="F357" i="15"/>
  <c r="D357" i="15"/>
  <c r="D357" i="14"/>
  <c r="G359" i="1" l="1"/>
  <c r="F359" i="1"/>
  <c r="E359" i="1"/>
  <c r="D359" i="1"/>
  <c r="E358" i="14"/>
  <c r="E358" i="15"/>
  <c r="A361" i="1"/>
  <c r="B360" i="1"/>
  <c r="D358" i="15"/>
  <c r="D358" i="14"/>
  <c r="G358" i="14"/>
  <c r="G358" i="15"/>
  <c r="F358" i="15"/>
  <c r="F358" i="14"/>
  <c r="F360" i="1" l="1"/>
  <c r="E360" i="1"/>
  <c r="D360" i="1"/>
  <c r="G360" i="1"/>
  <c r="F359" i="15"/>
  <c r="F359" i="14"/>
  <c r="E359" i="15"/>
  <c r="E359" i="14"/>
  <c r="A362" i="1"/>
  <c r="B361" i="1"/>
  <c r="D359" i="14"/>
  <c r="D359" i="15"/>
  <c r="G359" i="14"/>
  <c r="G359" i="15"/>
  <c r="G361" i="1" l="1"/>
  <c r="F361" i="1"/>
  <c r="E361" i="1"/>
  <c r="D361" i="1"/>
  <c r="A363" i="1"/>
  <c r="B362" i="1"/>
  <c r="G360" i="15"/>
  <c r="G360" i="14"/>
  <c r="E360" i="15"/>
  <c r="E360" i="14"/>
  <c r="D360" i="15"/>
  <c r="D360" i="14"/>
  <c r="F360" i="15"/>
  <c r="F360" i="14"/>
  <c r="G362" i="1" l="1"/>
  <c r="F362" i="1"/>
  <c r="E362" i="1"/>
  <c r="D362" i="1"/>
  <c r="D361" i="15"/>
  <c r="D361" i="14"/>
  <c r="G361" i="15"/>
  <c r="G361" i="14"/>
  <c r="F361" i="14"/>
  <c r="F361" i="15"/>
  <c r="E361" i="14"/>
  <c r="E361" i="15"/>
  <c r="A364" i="1"/>
  <c r="B363" i="1"/>
  <c r="G363" i="1" l="1"/>
  <c r="E363" i="1"/>
  <c r="D363" i="1"/>
  <c r="F363" i="1"/>
  <c r="G362" i="14"/>
  <c r="G362" i="15"/>
  <c r="B364" i="1"/>
  <c r="A365" i="1"/>
  <c r="D362" i="15"/>
  <c r="D362" i="14"/>
  <c r="E362" i="14"/>
  <c r="E362" i="15"/>
  <c r="F362" i="14"/>
  <c r="F362" i="15"/>
  <c r="E364" i="1" l="1"/>
  <c r="D364" i="1"/>
  <c r="F364" i="1"/>
  <c r="G364" i="1"/>
  <c r="D363" i="14"/>
  <c r="D363" i="15"/>
  <c r="A366" i="1"/>
  <c r="B365" i="1"/>
  <c r="G363" i="15"/>
  <c r="G363" i="14"/>
  <c r="F363" i="14"/>
  <c r="F363" i="15"/>
  <c r="E363" i="14"/>
  <c r="E363" i="15"/>
  <c r="G365" i="1" l="1"/>
  <c r="F365" i="1"/>
  <c r="E365" i="1"/>
  <c r="D365" i="1"/>
  <c r="D364" i="15"/>
  <c r="D364" i="14"/>
  <c r="G364" i="14"/>
  <c r="G364" i="15"/>
  <c r="F364" i="15"/>
  <c r="F364" i="14"/>
  <c r="A367" i="1"/>
  <c r="B366" i="1"/>
  <c r="E364" i="15"/>
  <c r="E364" i="14"/>
  <c r="G366" i="1" l="1"/>
  <c r="F366" i="1"/>
  <c r="E366" i="1"/>
  <c r="D366" i="1"/>
  <c r="G365" i="14"/>
  <c r="G365" i="15"/>
  <c r="E365" i="15"/>
  <c r="E365" i="14"/>
  <c r="A368" i="1"/>
  <c r="B367" i="1"/>
  <c r="F365" i="14"/>
  <c r="F365" i="15"/>
  <c r="D365" i="15"/>
  <c r="D365" i="14"/>
  <c r="G367" i="1" l="1"/>
  <c r="F367" i="1"/>
  <c r="D367" i="1"/>
  <c r="E367" i="1"/>
  <c r="G366" i="15"/>
  <c r="G366" i="14"/>
  <c r="A369" i="1"/>
  <c r="B368" i="1"/>
  <c r="F366" i="15"/>
  <c r="F366" i="14"/>
  <c r="D366" i="15"/>
  <c r="D366" i="14"/>
  <c r="E366" i="14"/>
  <c r="E366" i="15"/>
  <c r="G368" i="1" l="1"/>
  <c r="F368" i="1"/>
  <c r="E368" i="1"/>
  <c r="D368" i="1"/>
  <c r="B369" i="1"/>
  <c r="A370" i="1"/>
  <c r="G367" i="15"/>
  <c r="G367" i="14"/>
  <c r="F367" i="15"/>
  <c r="F367" i="14"/>
  <c r="E367" i="15"/>
  <c r="E367" i="14"/>
  <c r="D367" i="14"/>
  <c r="D367" i="15"/>
  <c r="G369" i="1" l="1"/>
  <c r="F369" i="1"/>
  <c r="D369" i="1"/>
  <c r="E369" i="1"/>
  <c r="G368" i="15"/>
  <c r="G368" i="14"/>
  <c r="B370" i="1"/>
  <c r="A371" i="1"/>
  <c r="F368" i="15"/>
  <c r="F368" i="14"/>
  <c r="E368" i="14"/>
  <c r="E368" i="15"/>
  <c r="D368" i="15"/>
  <c r="D368" i="14"/>
  <c r="G370" i="1" l="1"/>
  <c r="F370" i="1"/>
  <c r="E370" i="1"/>
  <c r="D370" i="1"/>
  <c r="F369" i="15"/>
  <c r="F369" i="14"/>
  <c r="E369" i="14"/>
  <c r="E369" i="15"/>
  <c r="D369" i="14"/>
  <c r="D369" i="15"/>
  <c r="G369" i="14"/>
  <c r="G369" i="15"/>
  <c r="A372" i="1"/>
  <c r="B371" i="1"/>
  <c r="G371" i="1" l="1"/>
  <c r="F371" i="1"/>
  <c r="E371" i="1"/>
  <c r="D371" i="1"/>
  <c r="D370" i="15"/>
  <c r="D370" i="14"/>
  <c r="B372" i="1"/>
  <c r="A373" i="1"/>
  <c r="G370" i="14"/>
  <c r="G370" i="15"/>
  <c r="E370" i="14"/>
  <c r="E370" i="15"/>
  <c r="F370" i="14"/>
  <c r="F370" i="15"/>
  <c r="F372" i="1" l="1"/>
  <c r="E372" i="1"/>
  <c r="D372" i="1"/>
  <c r="G372" i="1"/>
  <c r="B373" i="1"/>
  <c r="A374" i="1"/>
  <c r="E371" i="15"/>
  <c r="E371" i="14"/>
  <c r="D371" i="14"/>
  <c r="D371" i="15"/>
  <c r="G371" i="14"/>
  <c r="G371" i="15"/>
  <c r="F371" i="15"/>
  <c r="F371" i="14"/>
  <c r="G373" i="1" l="1"/>
  <c r="F373" i="1"/>
  <c r="E373" i="1"/>
  <c r="D373" i="1"/>
  <c r="A375" i="1"/>
  <c r="B374" i="1"/>
  <c r="E372" i="14"/>
  <c r="E372" i="15"/>
  <c r="F372" i="14"/>
  <c r="F372" i="15"/>
  <c r="D372" i="15"/>
  <c r="D372" i="14"/>
  <c r="G372" i="15"/>
  <c r="G372" i="14"/>
  <c r="G374" i="1" l="1"/>
  <c r="F374" i="1"/>
  <c r="E374" i="1"/>
  <c r="D374" i="1"/>
  <c r="G373" i="14"/>
  <c r="G373" i="15"/>
  <c r="F373" i="15"/>
  <c r="F373" i="14"/>
  <c r="D373" i="14"/>
  <c r="D373" i="15"/>
  <c r="E373" i="15"/>
  <c r="E373" i="14"/>
  <c r="A376" i="1"/>
  <c r="B375" i="1"/>
  <c r="G375" i="1" l="1"/>
  <c r="E375" i="1"/>
  <c r="D375" i="1"/>
  <c r="F375" i="1"/>
  <c r="G374" i="15"/>
  <c r="G374" i="14"/>
  <c r="F374" i="15"/>
  <c r="F374" i="14"/>
  <c r="E374" i="14"/>
  <c r="E374" i="15"/>
  <c r="A377" i="1"/>
  <c r="B376" i="1"/>
  <c r="D374" i="15"/>
  <c r="D374" i="14"/>
  <c r="F375" i="14" l="1"/>
  <c r="F375" i="15"/>
  <c r="E375" i="14"/>
  <c r="E375" i="15"/>
  <c r="D375" i="14"/>
  <c r="D375" i="15"/>
  <c r="B377" i="1"/>
  <c r="A378" i="1"/>
  <c r="G375" i="15"/>
  <c r="G375" i="14"/>
  <c r="A379" i="1" l="1"/>
  <c r="B378" i="1"/>
  <c r="A380" i="1" l="1"/>
  <c r="B379" i="1"/>
  <c r="B380" i="1" l="1"/>
  <c r="A382" i="1"/>
  <c r="B382" i="1" l="1"/>
  <c r="A383" i="1"/>
  <c r="A384" i="1" l="1"/>
  <c r="B383" i="1"/>
  <c r="A385" i="1" l="1"/>
  <c r="B384" i="1"/>
  <c r="A386" i="1" l="1"/>
  <c r="B385" i="1"/>
  <c r="E385" i="1" l="1"/>
  <c r="D385" i="1"/>
  <c r="F385" i="1"/>
  <c r="G385" i="1"/>
  <c r="A387" i="1"/>
  <c r="B386" i="1"/>
  <c r="G386" i="1" l="1"/>
  <c r="F386" i="1"/>
  <c r="E386" i="1"/>
  <c r="D386" i="1"/>
  <c r="F385" i="15"/>
  <c r="F385" i="14"/>
  <c r="E385" i="14"/>
  <c r="E385" i="15"/>
  <c r="D385" i="15"/>
  <c r="D385" i="14"/>
  <c r="G385" i="15"/>
  <c r="G385" i="14"/>
  <c r="A388" i="1"/>
  <c r="B387" i="1"/>
  <c r="G387" i="1" l="1"/>
  <c r="F387" i="1"/>
  <c r="E387" i="1"/>
  <c r="D387" i="1"/>
  <c r="F386" i="14"/>
  <c r="F386" i="15"/>
  <c r="A389" i="1"/>
  <c r="B388" i="1"/>
  <c r="E386" i="14"/>
  <c r="E386" i="15"/>
  <c r="D386" i="15"/>
  <c r="D386" i="14"/>
  <c r="G386" i="14"/>
  <c r="G386" i="15"/>
  <c r="G388" i="1" l="1"/>
  <c r="F388" i="1"/>
  <c r="D388" i="1"/>
  <c r="E388" i="1"/>
  <c r="A390" i="1"/>
  <c r="B389" i="1"/>
  <c r="F387" i="14"/>
  <c r="F387" i="15"/>
  <c r="D387" i="14"/>
  <c r="D387" i="15"/>
  <c r="G387" i="14"/>
  <c r="G387" i="15"/>
  <c r="E387" i="14"/>
  <c r="E387" i="15"/>
  <c r="G389" i="1" l="1"/>
  <c r="F389" i="1"/>
  <c r="E389" i="1"/>
  <c r="D389" i="1"/>
  <c r="D388" i="14"/>
  <c r="D388" i="15"/>
  <c r="G388" i="14"/>
  <c r="G388" i="15"/>
  <c r="F388" i="15"/>
  <c r="F388" i="14"/>
  <c r="B390" i="1"/>
  <c r="A391" i="1"/>
  <c r="E388" i="15"/>
  <c r="E388" i="14"/>
  <c r="G390" i="1" l="1"/>
  <c r="F390" i="1"/>
  <c r="D390" i="1"/>
  <c r="E390" i="1"/>
  <c r="G389" i="15"/>
  <c r="G389" i="14"/>
  <c r="F389" i="14"/>
  <c r="F389" i="15"/>
  <c r="E389" i="15"/>
  <c r="E389" i="14"/>
  <c r="A392" i="1"/>
  <c r="B391" i="1"/>
  <c r="D389" i="15"/>
  <c r="D389" i="14"/>
  <c r="G391" i="1" l="1"/>
  <c r="F391" i="1"/>
  <c r="E391" i="1"/>
  <c r="D391" i="1"/>
  <c r="E390" i="15"/>
  <c r="E390" i="14"/>
  <c r="B392" i="1"/>
  <c r="A393" i="1"/>
  <c r="D390" i="15"/>
  <c r="D390" i="14"/>
  <c r="F390" i="14"/>
  <c r="F390" i="15"/>
  <c r="G390" i="15"/>
  <c r="G390" i="14"/>
  <c r="G392" i="1" l="1"/>
  <c r="F392" i="1"/>
  <c r="E392" i="1"/>
  <c r="D392" i="1"/>
  <c r="E391" i="14"/>
  <c r="E391" i="15"/>
  <c r="A394" i="1"/>
  <c r="B393" i="1"/>
  <c r="G391" i="15"/>
  <c r="G391" i="14"/>
  <c r="F391" i="14"/>
  <c r="F391" i="15"/>
  <c r="D391" i="15"/>
  <c r="D391" i="14"/>
  <c r="F393" i="1" l="1"/>
  <c r="E393" i="1"/>
  <c r="D393" i="1"/>
  <c r="G393" i="1"/>
  <c r="F392" i="14"/>
  <c r="F392" i="15"/>
  <c r="D392" i="15"/>
  <c r="D392" i="14"/>
  <c r="A395" i="1"/>
  <c r="B394" i="1"/>
  <c r="E392" i="14"/>
  <c r="E392" i="15"/>
  <c r="G392" i="15"/>
  <c r="G392" i="14"/>
  <c r="G394" i="1" l="1"/>
  <c r="F394" i="1"/>
  <c r="E394" i="1"/>
  <c r="D394" i="1"/>
  <c r="E393" i="14"/>
  <c r="E393" i="15"/>
  <c r="F393" i="14"/>
  <c r="F393" i="15"/>
  <c r="D393" i="14"/>
  <c r="D393" i="15"/>
  <c r="A396" i="1"/>
  <c r="B395" i="1"/>
  <c r="G393" i="15"/>
  <c r="G393" i="14"/>
  <c r="G395" i="1" l="1"/>
  <c r="F395" i="1"/>
  <c r="E395" i="1"/>
  <c r="D395" i="1"/>
  <c r="D394" i="14"/>
  <c r="D394" i="15"/>
  <c r="E394" i="14"/>
  <c r="E394" i="15"/>
  <c r="G394" i="14"/>
  <c r="G394" i="15"/>
  <c r="A397" i="1"/>
  <c r="B396" i="1"/>
  <c r="F394" i="15"/>
  <c r="F394" i="14"/>
  <c r="G396" i="1" l="1"/>
  <c r="E396" i="1"/>
  <c r="D396" i="1"/>
  <c r="F396" i="1"/>
  <c r="D395" i="15"/>
  <c r="D395" i="14"/>
  <c r="B397" i="1"/>
  <c r="A398" i="1"/>
  <c r="G395" i="15"/>
  <c r="G395" i="14"/>
  <c r="E395" i="15"/>
  <c r="E395" i="14"/>
  <c r="F395" i="15"/>
  <c r="F395" i="14"/>
  <c r="E397" i="1" l="1"/>
  <c r="D397" i="1"/>
  <c r="F397" i="1"/>
  <c r="G397" i="1"/>
  <c r="F396" i="14"/>
  <c r="F396" i="15"/>
  <c r="B398" i="1"/>
  <c r="A399" i="1"/>
  <c r="E396" i="14"/>
  <c r="E396" i="15"/>
  <c r="D396" i="15"/>
  <c r="D396" i="14"/>
  <c r="G396" i="14"/>
  <c r="G396" i="15"/>
  <c r="G398" i="1" l="1"/>
  <c r="F398" i="1"/>
  <c r="E398" i="1"/>
  <c r="D398" i="1"/>
  <c r="G397" i="15"/>
  <c r="G397" i="14"/>
  <c r="A400" i="1"/>
  <c r="B399" i="1"/>
  <c r="F397" i="14"/>
  <c r="F397" i="15"/>
  <c r="E397" i="14"/>
  <c r="E397" i="15"/>
  <c r="D397" i="15"/>
  <c r="D397" i="14"/>
  <c r="G399" i="1" l="1"/>
  <c r="F399" i="1"/>
  <c r="E399" i="1"/>
  <c r="D399" i="1"/>
  <c r="E398" i="14"/>
  <c r="E398" i="15"/>
  <c r="D398" i="15"/>
  <c r="D398" i="14"/>
  <c r="G398" i="15"/>
  <c r="G398" i="14"/>
  <c r="F398" i="15"/>
  <c r="F398" i="14"/>
  <c r="B400" i="1"/>
  <c r="A401" i="1"/>
  <c r="G400" i="1" l="1"/>
  <c r="F400" i="1"/>
  <c r="D400" i="1"/>
  <c r="E400" i="1"/>
  <c r="F399" i="14"/>
  <c r="F399" i="15"/>
  <c r="B401" i="1"/>
  <c r="A402" i="1"/>
  <c r="E399" i="14"/>
  <c r="E399" i="15"/>
  <c r="D399" i="14"/>
  <c r="D399" i="15"/>
  <c r="G399" i="15"/>
  <c r="G399" i="14"/>
  <c r="G401" i="1" l="1"/>
  <c r="F401" i="1"/>
  <c r="E401" i="1"/>
  <c r="D401" i="1"/>
  <c r="E400" i="14"/>
  <c r="E400" i="15"/>
  <c r="D400" i="15"/>
  <c r="D400" i="14"/>
  <c r="B402" i="1"/>
  <c r="A403" i="1"/>
  <c r="F400" i="15"/>
  <c r="F400" i="14"/>
  <c r="G400" i="14"/>
  <c r="G400" i="15"/>
  <c r="G402" i="1" l="1"/>
  <c r="F402" i="1"/>
  <c r="D402" i="1"/>
  <c r="E402" i="1"/>
  <c r="E401" i="15"/>
  <c r="E401" i="14"/>
  <c r="G401" i="15"/>
  <c r="G401" i="14"/>
  <c r="F401" i="14"/>
  <c r="F401" i="15"/>
  <c r="D401" i="14"/>
  <c r="D401" i="15"/>
  <c r="B403" i="1"/>
  <c r="A404" i="1"/>
  <c r="G403" i="1" l="1"/>
  <c r="F403" i="1"/>
  <c r="E403" i="1"/>
  <c r="D403" i="1"/>
  <c r="G402" i="14"/>
  <c r="G402" i="15"/>
  <c r="F402" i="14"/>
  <c r="F402" i="15"/>
  <c r="B404" i="1"/>
  <c r="A405" i="1"/>
  <c r="E402" i="14"/>
  <c r="E402" i="15"/>
  <c r="D402" i="15"/>
  <c r="D402" i="14"/>
  <c r="G404" i="1" l="1"/>
  <c r="F404" i="1"/>
  <c r="E404" i="1"/>
  <c r="D404" i="1"/>
  <c r="E403" i="14"/>
  <c r="E403" i="15"/>
  <c r="F403" i="14"/>
  <c r="F403" i="15"/>
  <c r="D403" i="15"/>
  <c r="D403" i="14"/>
  <c r="A406" i="1"/>
  <c r="B405" i="1"/>
  <c r="G403" i="15"/>
  <c r="G403" i="14"/>
  <c r="F405" i="1" l="1"/>
  <c r="E405" i="1"/>
  <c r="D405" i="1"/>
  <c r="G405" i="1"/>
  <c r="G404" i="15"/>
  <c r="G404" i="14"/>
  <c r="F404" i="15"/>
  <c r="F404" i="14"/>
  <c r="E404" i="14"/>
  <c r="E404" i="15"/>
  <c r="A407" i="1"/>
  <c r="B406" i="1"/>
  <c r="D404" i="15"/>
  <c r="D404" i="14"/>
  <c r="G406" i="1" l="1"/>
  <c r="F406" i="1"/>
  <c r="E406" i="1"/>
  <c r="D406" i="1"/>
  <c r="A408" i="1"/>
  <c r="B407" i="1"/>
  <c r="D405" i="15"/>
  <c r="D405" i="14"/>
  <c r="F405" i="15"/>
  <c r="F405" i="14"/>
  <c r="G405" i="15"/>
  <c r="G405" i="14"/>
  <c r="E405" i="15"/>
  <c r="E405" i="14"/>
  <c r="G407" i="1" l="1"/>
  <c r="F407" i="1"/>
  <c r="E407" i="1"/>
  <c r="D407" i="1"/>
  <c r="F406" i="14"/>
  <c r="F406" i="15"/>
  <c r="G406" i="14"/>
  <c r="G406" i="15"/>
  <c r="B408" i="1"/>
  <c r="A409" i="1"/>
  <c r="E406" i="14"/>
  <c r="E406" i="15"/>
  <c r="D406" i="14"/>
  <c r="D406" i="15"/>
  <c r="G408" i="1" l="1"/>
  <c r="E408" i="1"/>
  <c r="D408" i="1"/>
  <c r="F408" i="1"/>
  <c r="B409" i="1"/>
  <c r="A410" i="1"/>
  <c r="D407" i="14"/>
  <c r="D407" i="15"/>
  <c r="G407" i="14"/>
  <c r="G407" i="15"/>
  <c r="F407" i="15"/>
  <c r="F407" i="14"/>
  <c r="E407" i="15"/>
  <c r="E407" i="14"/>
  <c r="E409" i="1" l="1"/>
  <c r="D409" i="1"/>
  <c r="F409" i="1"/>
  <c r="G409" i="1"/>
  <c r="F408" i="14"/>
  <c r="F408" i="15"/>
  <c r="A411" i="1"/>
  <c r="B410" i="1"/>
  <c r="G408" i="14"/>
  <c r="G408" i="15"/>
  <c r="E408" i="15"/>
  <c r="E408" i="14"/>
  <c r="D408" i="15"/>
  <c r="D408" i="14"/>
  <c r="E409" i="14" l="1"/>
  <c r="E409" i="15"/>
  <c r="G409" i="15"/>
  <c r="G409" i="14"/>
  <c r="D409" i="14"/>
  <c r="D409" i="15"/>
  <c r="F409" i="15"/>
  <c r="F409" i="14"/>
  <c r="A412" i="1"/>
  <c r="B411" i="1"/>
  <c r="A413" i="1" l="1"/>
  <c r="B412" i="1"/>
  <c r="A414" i="1" l="1"/>
  <c r="B413" i="1"/>
  <c r="A416" i="1" l="1"/>
  <c r="B414" i="1"/>
  <c r="A417" i="1" l="1"/>
  <c r="B416" i="1"/>
  <c r="A418" i="1" l="1"/>
  <c r="B417" i="1"/>
  <c r="A419" i="1" l="1"/>
  <c r="B418" i="1"/>
  <c r="A420" i="1" l="1"/>
  <c r="B419" i="1"/>
  <c r="G419" i="1" l="1"/>
  <c r="F419" i="1"/>
  <c r="E419" i="1"/>
  <c r="D419" i="1"/>
  <c r="B420" i="1"/>
  <c r="A421" i="1"/>
  <c r="G420" i="1" l="1"/>
  <c r="F420" i="1"/>
  <c r="E420" i="1"/>
  <c r="D420" i="1"/>
  <c r="G419" i="15"/>
  <c r="G419" i="14"/>
  <c r="E419" i="15"/>
  <c r="E419" i="14"/>
  <c r="A422" i="1"/>
  <c r="B421" i="1"/>
  <c r="F419" i="15"/>
  <c r="F419" i="14"/>
  <c r="D419" i="15"/>
  <c r="D419" i="14"/>
  <c r="G421" i="1" l="1"/>
  <c r="F421" i="1"/>
  <c r="D421" i="1"/>
  <c r="E421" i="1"/>
  <c r="E420" i="14"/>
  <c r="E420" i="15"/>
  <c r="A423" i="1"/>
  <c r="B422" i="1"/>
  <c r="F420" i="14"/>
  <c r="F420" i="15"/>
  <c r="G420" i="15"/>
  <c r="G420" i="14"/>
  <c r="D420" i="15"/>
  <c r="D420" i="14"/>
  <c r="G422" i="1" l="1"/>
  <c r="F422" i="1"/>
  <c r="E422" i="1"/>
  <c r="D422" i="1"/>
  <c r="F421" i="14"/>
  <c r="F421" i="15"/>
  <c r="E421" i="14"/>
  <c r="E421" i="15"/>
  <c r="D421" i="15"/>
  <c r="D421" i="14"/>
  <c r="G421" i="15"/>
  <c r="G421" i="14"/>
  <c r="A424" i="1"/>
  <c r="B423" i="1"/>
  <c r="G423" i="1" l="1"/>
  <c r="D423" i="1"/>
  <c r="E423" i="1"/>
  <c r="F423" i="1"/>
  <c r="F422" i="14"/>
  <c r="F422" i="15"/>
  <c r="E422" i="15"/>
  <c r="E422" i="14"/>
  <c r="G422" i="14"/>
  <c r="G422" i="15"/>
  <c r="B424" i="1"/>
  <c r="A425" i="1"/>
  <c r="D422" i="15"/>
  <c r="D422" i="14"/>
  <c r="G424" i="1" l="1"/>
  <c r="F424" i="1"/>
  <c r="E424" i="1"/>
  <c r="D424" i="1"/>
  <c r="B425" i="1"/>
  <c r="A426" i="1"/>
  <c r="E423" i="15"/>
  <c r="E423" i="14"/>
  <c r="D423" i="14"/>
  <c r="D423" i="15"/>
  <c r="G423" i="15"/>
  <c r="G423" i="14"/>
  <c r="F423" i="15"/>
  <c r="F423" i="14"/>
  <c r="G425" i="1" l="1"/>
  <c r="F425" i="1"/>
  <c r="E425" i="1"/>
  <c r="D425" i="1"/>
  <c r="G424" i="15"/>
  <c r="G424" i="14"/>
  <c r="B426" i="1"/>
  <c r="A427" i="1"/>
  <c r="F424" i="15"/>
  <c r="F424" i="14"/>
  <c r="E424" i="14"/>
  <c r="E424" i="15"/>
  <c r="D424" i="15"/>
  <c r="D424" i="14"/>
  <c r="F426" i="1" l="1"/>
  <c r="E426" i="1"/>
  <c r="D426" i="1"/>
  <c r="G426" i="1"/>
  <c r="G425" i="15"/>
  <c r="G425" i="14"/>
  <c r="F425" i="14"/>
  <c r="F425" i="15"/>
  <c r="A428" i="1"/>
  <c r="B427" i="1"/>
  <c r="E425" i="14"/>
  <c r="E425" i="15"/>
  <c r="D425" i="15"/>
  <c r="D425" i="14"/>
  <c r="G427" i="1" l="1"/>
  <c r="F427" i="1"/>
  <c r="E427" i="1"/>
  <c r="D427" i="1"/>
  <c r="F426" i="15"/>
  <c r="F426" i="14"/>
  <c r="E426" i="15"/>
  <c r="E426" i="14"/>
  <c r="D426" i="15"/>
  <c r="D426" i="14"/>
  <c r="G426" i="15"/>
  <c r="G426" i="14"/>
  <c r="A429" i="1"/>
  <c r="B428" i="1"/>
  <c r="G428" i="1" l="1"/>
  <c r="F428" i="1"/>
  <c r="E428" i="1"/>
  <c r="D428" i="1"/>
  <c r="D427" i="14"/>
  <c r="D427" i="15"/>
  <c r="F427" i="15"/>
  <c r="F427" i="14"/>
  <c r="A430" i="1"/>
  <c r="B429" i="1"/>
  <c r="G427" i="15"/>
  <c r="G427" i="14"/>
  <c r="E427" i="14"/>
  <c r="E427" i="15"/>
  <c r="G429" i="1" l="1"/>
  <c r="E429" i="1"/>
  <c r="D429" i="1"/>
  <c r="F429" i="1"/>
  <c r="B430" i="1"/>
  <c r="A431" i="1"/>
  <c r="F428" i="15"/>
  <c r="F428" i="14"/>
  <c r="D428" i="15"/>
  <c r="D428" i="14"/>
  <c r="E428" i="14"/>
  <c r="E428" i="15"/>
  <c r="G428" i="15"/>
  <c r="G428" i="14"/>
  <c r="E430" i="1" l="1"/>
  <c r="D430" i="1"/>
  <c r="F430" i="1"/>
  <c r="G430" i="1"/>
  <c r="E429" i="15"/>
  <c r="E429" i="14"/>
  <c r="D429" i="14"/>
  <c r="D429" i="15"/>
  <c r="A432" i="1"/>
  <c r="B431" i="1"/>
  <c r="G429" i="15"/>
  <c r="G429" i="14"/>
  <c r="F429" i="14"/>
  <c r="F429" i="15"/>
  <c r="G431" i="1" l="1"/>
  <c r="F431" i="1"/>
  <c r="E431" i="1"/>
  <c r="D431" i="1"/>
  <c r="E430" i="15"/>
  <c r="E430" i="14"/>
  <c r="G430" i="14"/>
  <c r="G430" i="15"/>
  <c r="F430" i="15"/>
  <c r="F430" i="14"/>
  <c r="B432" i="1"/>
  <c r="A433" i="1"/>
  <c r="D430" i="14"/>
  <c r="D430" i="15"/>
  <c r="G432" i="1" l="1"/>
  <c r="F432" i="1"/>
  <c r="E432" i="1"/>
  <c r="D432" i="1"/>
  <c r="F431" i="14"/>
  <c r="F431" i="15"/>
  <c r="E431" i="15"/>
  <c r="E431" i="14"/>
  <c r="D431" i="14"/>
  <c r="D431" i="15"/>
  <c r="B433" i="1"/>
  <c r="A434" i="1"/>
  <c r="G431" i="15"/>
  <c r="G431" i="14"/>
  <c r="G433" i="1" l="1"/>
  <c r="F433" i="1"/>
  <c r="D433" i="1"/>
  <c r="E433" i="1"/>
  <c r="F432" i="15"/>
  <c r="F432" i="14"/>
  <c r="A435" i="1"/>
  <c r="B434" i="1"/>
  <c r="E432" i="15"/>
  <c r="E432" i="14"/>
  <c r="D432" i="14"/>
  <c r="D432" i="15"/>
  <c r="G432" i="14"/>
  <c r="G432" i="15"/>
  <c r="G434" i="1" l="1"/>
  <c r="F434" i="1"/>
  <c r="E434" i="1"/>
  <c r="D434" i="1"/>
  <c r="D433" i="15"/>
  <c r="D433" i="14"/>
  <c r="E433" i="15"/>
  <c r="E433" i="14"/>
  <c r="A436" i="1"/>
  <c r="B435" i="1"/>
  <c r="G433" i="15"/>
  <c r="G433" i="14"/>
  <c r="F433" i="15"/>
  <c r="F433" i="14"/>
  <c r="G435" i="1" l="1"/>
  <c r="F435" i="1"/>
  <c r="D435" i="1"/>
  <c r="E435" i="1"/>
  <c r="A437" i="1"/>
  <c r="B436" i="1"/>
  <c r="E434" i="14"/>
  <c r="E434" i="15"/>
  <c r="G434" i="15"/>
  <c r="G434" i="14"/>
  <c r="D434" i="14"/>
  <c r="D434" i="15"/>
  <c r="F434" i="14"/>
  <c r="F434" i="15"/>
  <c r="G436" i="1" l="1"/>
  <c r="F436" i="1"/>
  <c r="E436" i="1"/>
  <c r="D436" i="1"/>
  <c r="D435" i="14"/>
  <c r="D435" i="15"/>
  <c r="B437" i="1"/>
  <c r="A438" i="1"/>
  <c r="F435" i="14"/>
  <c r="F435" i="15"/>
  <c r="E435" i="14"/>
  <c r="E435" i="15"/>
  <c r="G435" i="15"/>
  <c r="G435" i="14"/>
  <c r="G437" i="1" l="1"/>
  <c r="F437" i="1"/>
  <c r="E437" i="1"/>
  <c r="D437" i="1"/>
  <c r="F436" i="15"/>
  <c r="F436" i="14"/>
  <c r="E436" i="15"/>
  <c r="E436" i="14"/>
  <c r="B438" i="1"/>
  <c r="A439" i="1"/>
  <c r="G436" i="15"/>
  <c r="G436" i="14"/>
  <c r="D436" i="14"/>
  <c r="D436" i="15"/>
  <c r="F438" i="1" l="1"/>
  <c r="E438" i="1"/>
  <c r="D438" i="1"/>
  <c r="G438" i="1"/>
  <c r="E437" i="15"/>
  <c r="E437" i="14"/>
  <c r="D437" i="14"/>
  <c r="D437" i="15"/>
  <c r="A440" i="1"/>
  <c r="B439" i="1"/>
  <c r="G437" i="14"/>
  <c r="G437" i="15"/>
  <c r="F437" i="14"/>
  <c r="F437" i="15"/>
  <c r="G439" i="1" l="1"/>
  <c r="F439" i="1"/>
  <c r="E439" i="1"/>
  <c r="D439" i="1"/>
  <c r="D438" i="14"/>
  <c r="D438" i="15"/>
  <c r="E438" i="15"/>
  <c r="E438" i="14"/>
  <c r="G438" i="15"/>
  <c r="G438" i="14"/>
  <c r="F438" i="15"/>
  <c r="F438" i="14"/>
  <c r="B440" i="1"/>
  <c r="A441" i="1"/>
  <c r="G440" i="1" l="1"/>
  <c r="F440" i="1"/>
  <c r="E440" i="1"/>
  <c r="D440" i="1"/>
  <c r="B441" i="1"/>
  <c r="A442" i="1"/>
  <c r="E439" i="14"/>
  <c r="E439" i="15"/>
  <c r="D439" i="14"/>
  <c r="D439" i="15"/>
  <c r="G439" i="14"/>
  <c r="G439" i="15"/>
  <c r="F439" i="14"/>
  <c r="F439" i="15"/>
  <c r="G441" i="1" l="1"/>
  <c r="E441" i="1"/>
  <c r="D441" i="1"/>
  <c r="F441" i="1"/>
  <c r="D440" i="15"/>
  <c r="D440" i="14"/>
  <c r="F440" i="15"/>
  <c r="F440" i="14"/>
  <c r="E440" i="14"/>
  <c r="E440" i="15"/>
  <c r="B442" i="1"/>
  <c r="A443" i="1"/>
  <c r="G440" i="15"/>
  <c r="G440" i="14"/>
  <c r="E442" i="1" l="1"/>
  <c r="D442" i="1"/>
  <c r="F442" i="1"/>
  <c r="G442" i="1"/>
  <c r="G441" i="15"/>
  <c r="G441" i="14"/>
  <c r="D441" i="15"/>
  <c r="D441" i="14"/>
  <c r="F441" i="14"/>
  <c r="F441" i="15"/>
  <c r="E441" i="14"/>
  <c r="E441" i="15"/>
  <c r="A444" i="1"/>
  <c r="B443" i="1"/>
  <c r="G443" i="1" l="1"/>
  <c r="F443" i="1"/>
  <c r="E443" i="1"/>
  <c r="D443" i="1"/>
  <c r="D442" i="15"/>
  <c r="D442" i="14"/>
  <c r="F442" i="15"/>
  <c r="F442" i="14"/>
  <c r="E442" i="14"/>
  <c r="E442" i="15"/>
  <c r="A445" i="1"/>
  <c r="B444" i="1"/>
  <c r="G442" i="15"/>
  <c r="G442" i="14"/>
  <c r="A446" i="1" l="1"/>
  <c r="B445" i="1"/>
  <c r="G443" i="15"/>
  <c r="G443" i="14"/>
  <c r="F443" i="14"/>
  <c r="F443" i="15"/>
  <c r="E443" i="15"/>
  <c r="E443" i="14"/>
  <c r="D443" i="15"/>
  <c r="D443" i="14"/>
  <c r="B446" i="1" l="1"/>
  <c r="A447" i="1"/>
  <c r="A448" i="1" l="1"/>
  <c r="B447" i="1"/>
  <c r="B448" i="1" l="1"/>
  <c r="A450" i="1"/>
  <c r="B450" i="1" l="1"/>
  <c r="A451" i="1"/>
  <c r="A452" i="1" l="1"/>
  <c r="B451" i="1"/>
  <c r="A453" i="1" l="1"/>
  <c r="B452" i="1"/>
  <c r="B453" i="1" l="1"/>
  <c r="A454" i="1"/>
  <c r="G453" i="1" l="1"/>
  <c r="F453" i="1"/>
  <c r="E453" i="1"/>
  <c r="D453" i="1"/>
  <c r="A455" i="1"/>
  <c r="B454" i="1"/>
  <c r="G454" i="1" l="1"/>
  <c r="F454" i="1"/>
  <c r="D454" i="1"/>
  <c r="E454" i="1"/>
  <c r="G453" i="15"/>
  <c r="G453" i="14"/>
  <c r="D453" i="14"/>
  <c r="D453" i="15"/>
  <c r="A456" i="1"/>
  <c r="B455" i="1"/>
  <c r="F453" i="15"/>
  <c r="F453" i="14"/>
  <c r="E453" i="15"/>
  <c r="E453" i="14"/>
  <c r="G455" i="1" l="1"/>
  <c r="F455" i="1"/>
  <c r="E455" i="1"/>
  <c r="D455" i="1"/>
  <c r="A457" i="1"/>
  <c r="B456" i="1"/>
  <c r="G454" i="15"/>
  <c r="G454" i="14"/>
  <c r="E454" i="15"/>
  <c r="E454" i="14"/>
  <c r="F454" i="15"/>
  <c r="F454" i="14"/>
  <c r="D454" i="15"/>
  <c r="D454" i="14"/>
  <c r="G456" i="1" l="1"/>
  <c r="F456" i="1"/>
  <c r="D456" i="1"/>
  <c r="E456" i="1"/>
  <c r="D455" i="14"/>
  <c r="D455" i="15"/>
  <c r="F455" i="15"/>
  <c r="F455" i="14"/>
  <c r="E455" i="14"/>
  <c r="E455" i="15"/>
  <c r="G455" i="14"/>
  <c r="G455" i="15"/>
  <c r="B457" i="1"/>
  <c r="A458" i="1"/>
  <c r="G457" i="1" l="1"/>
  <c r="F457" i="1"/>
  <c r="E457" i="1"/>
  <c r="D457" i="1"/>
  <c r="G456" i="15"/>
  <c r="G456" i="14"/>
  <c r="F456" i="14"/>
  <c r="F456" i="15"/>
  <c r="B458" i="1"/>
  <c r="A459" i="1"/>
  <c r="E456" i="14"/>
  <c r="E456" i="15"/>
  <c r="D456" i="14"/>
  <c r="D456" i="15"/>
  <c r="G458" i="1" l="1"/>
  <c r="F458" i="1"/>
  <c r="E458" i="1"/>
  <c r="D458" i="1"/>
  <c r="E457" i="15"/>
  <c r="E457" i="14"/>
  <c r="G457" i="15"/>
  <c r="G457" i="14"/>
  <c r="D457" i="15"/>
  <c r="D457" i="14"/>
  <c r="F457" i="14"/>
  <c r="F457" i="15"/>
  <c r="B459" i="1"/>
  <c r="A460" i="1"/>
  <c r="F459" i="1" l="1"/>
  <c r="E459" i="1"/>
  <c r="D459" i="1"/>
  <c r="G459" i="1"/>
  <c r="E458" i="14"/>
  <c r="E458" i="15"/>
  <c r="G458" i="14"/>
  <c r="G458" i="15"/>
  <c r="D458" i="14"/>
  <c r="D458" i="15"/>
  <c r="B460" i="1"/>
  <c r="A461" i="1"/>
  <c r="F458" i="14"/>
  <c r="F458" i="15"/>
  <c r="G460" i="1" l="1"/>
  <c r="F460" i="1"/>
  <c r="E460" i="1"/>
  <c r="D460" i="1"/>
  <c r="D459" i="15"/>
  <c r="D459" i="14"/>
  <c r="F459" i="15"/>
  <c r="F459" i="14"/>
  <c r="B461" i="1"/>
  <c r="A462" i="1"/>
  <c r="E459" i="15"/>
  <c r="E459" i="14"/>
  <c r="G459" i="15"/>
  <c r="G459" i="14"/>
  <c r="G461" i="1" l="1"/>
  <c r="F461" i="1"/>
  <c r="E461" i="1"/>
  <c r="D461" i="1"/>
  <c r="G460" i="15"/>
  <c r="G460" i="14"/>
  <c r="B462" i="1"/>
  <c r="A463" i="1"/>
  <c r="D460" i="14"/>
  <c r="D460" i="15"/>
  <c r="F460" i="15"/>
  <c r="F460" i="14"/>
  <c r="E460" i="15"/>
  <c r="E460" i="14"/>
  <c r="G462" i="1" l="1"/>
  <c r="E462" i="1"/>
  <c r="D462" i="1"/>
  <c r="F462" i="1"/>
  <c r="G461" i="15"/>
  <c r="G461" i="14"/>
  <c r="D461" i="15"/>
  <c r="D461" i="14"/>
  <c r="A464" i="1"/>
  <c r="B463" i="1"/>
  <c r="F461" i="15"/>
  <c r="F461" i="14"/>
  <c r="E461" i="15"/>
  <c r="E461" i="14"/>
  <c r="E463" i="1" l="1"/>
  <c r="D463" i="1"/>
  <c r="G463" i="1"/>
  <c r="F463" i="1"/>
  <c r="G462" i="14"/>
  <c r="G462" i="15"/>
  <c r="F462" i="14"/>
  <c r="F462" i="15"/>
  <c r="E462" i="15"/>
  <c r="E462" i="14"/>
  <c r="D462" i="14"/>
  <c r="D462" i="15"/>
  <c r="B464" i="1"/>
  <c r="A465" i="1"/>
  <c r="G464" i="1" l="1"/>
  <c r="F464" i="1"/>
  <c r="E464" i="1"/>
  <c r="D464" i="1"/>
  <c r="B465" i="1"/>
  <c r="A466" i="1"/>
  <c r="D463" i="15"/>
  <c r="D463" i="14"/>
  <c r="F463" i="15"/>
  <c r="F463" i="14"/>
  <c r="E463" i="14"/>
  <c r="E463" i="15"/>
  <c r="G463" i="14"/>
  <c r="G463" i="15"/>
  <c r="G465" i="1" l="1"/>
  <c r="F465" i="1"/>
  <c r="E465" i="1"/>
  <c r="D465" i="1"/>
  <c r="F464" i="15"/>
  <c r="F464" i="14"/>
  <c r="B466" i="1"/>
  <c r="A467" i="1"/>
  <c r="D464" i="14"/>
  <c r="D464" i="15"/>
  <c r="E464" i="15"/>
  <c r="E464" i="14"/>
  <c r="G464" i="14"/>
  <c r="G464" i="15"/>
  <c r="G466" i="1" l="1"/>
  <c r="F466" i="1"/>
  <c r="D466" i="1"/>
  <c r="E466" i="1"/>
  <c r="D465" i="15"/>
  <c r="D465" i="14"/>
  <c r="B467" i="1"/>
  <c r="A468" i="1"/>
  <c r="F465" i="14"/>
  <c r="F465" i="15"/>
  <c r="E465" i="14"/>
  <c r="E465" i="15"/>
  <c r="G465" i="14"/>
  <c r="G465" i="15"/>
  <c r="G467" i="1" l="1"/>
  <c r="F467" i="1"/>
  <c r="E467" i="1"/>
  <c r="D467" i="1"/>
  <c r="G466" i="14"/>
  <c r="G466" i="15"/>
  <c r="E466" i="14"/>
  <c r="E466" i="15"/>
  <c r="F466" i="14"/>
  <c r="F466" i="15"/>
  <c r="D466" i="14"/>
  <c r="D466" i="15"/>
  <c r="B468" i="1"/>
  <c r="A469" i="1"/>
  <c r="G468" i="1" l="1"/>
  <c r="F468" i="1"/>
  <c r="D468" i="1"/>
  <c r="E468" i="1"/>
  <c r="B469" i="1"/>
  <c r="A470" i="1"/>
  <c r="E467" i="15"/>
  <c r="E467" i="14"/>
  <c r="F467" i="14"/>
  <c r="F467" i="15"/>
  <c r="D467" i="14"/>
  <c r="D467" i="15"/>
  <c r="G467" i="15"/>
  <c r="G467" i="14"/>
  <c r="G469" i="1" l="1"/>
  <c r="F469" i="1"/>
  <c r="E469" i="1"/>
  <c r="D469" i="1"/>
  <c r="F468" i="14"/>
  <c r="F468" i="15"/>
  <c r="A471" i="1"/>
  <c r="B470" i="1"/>
  <c r="D468" i="14"/>
  <c r="D468" i="15"/>
  <c r="E468" i="15"/>
  <c r="E468" i="14"/>
  <c r="G468" i="14"/>
  <c r="G468" i="15"/>
  <c r="G470" i="1" l="1"/>
  <c r="F470" i="1"/>
  <c r="E470" i="1"/>
  <c r="D470" i="1"/>
  <c r="G469" i="14"/>
  <c r="G469" i="15"/>
  <c r="F469" i="15"/>
  <c r="F469" i="14"/>
  <c r="D469" i="14"/>
  <c r="D469" i="15"/>
  <c r="B471" i="1"/>
  <c r="A472" i="1"/>
  <c r="E469" i="14"/>
  <c r="E469" i="15"/>
  <c r="F471" i="1" l="1"/>
  <c r="E471" i="1"/>
  <c r="D471" i="1"/>
  <c r="G471" i="1"/>
  <c r="E470" i="15"/>
  <c r="E470" i="14"/>
  <c r="B472" i="1"/>
  <c r="A473" i="1"/>
  <c r="D470" i="15"/>
  <c r="D470" i="14"/>
  <c r="F470" i="14"/>
  <c r="F470" i="15"/>
  <c r="G470" i="15"/>
  <c r="G470" i="14"/>
  <c r="G472" i="1" l="1"/>
  <c r="F472" i="1"/>
  <c r="E472" i="1"/>
  <c r="D472" i="1"/>
  <c r="F471" i="15"/>
  <c r="F471" i="14"/>
  <c r="A474" i="1"/>
  <c r="B473" i="1"/>
  <c r="E471" i="14"/>
  <c r="E471" i="15"/>
  <c r="G471" i="15"/>
  <c r="G471" i="14"/>
  <c r="D471" i="15"/>
  <c r="D471" i="14"/>
  <c r="G473" i="1" l="1"/>
  <c r="F473" i="1"/>
  <c r="E473" i="1"/>
  <c r="D473" i="1"/>
  <c r="G472" i="15"/>
  <c r="G472" i="14"/>
  <c r="D472" i="14"/>
  <c r="D472" i="15"/>
  <c r="F472" i="14"/>
  <c r="F472" i="15"/>
  <c r="E472" i="14"/>
  <c r="E472" i="15"/>
  <c r="B474" i="1"/>
  <c r="A475" i="1"/>
  <c r="G474" i="1" l="1"/>
  <c r="E474" i="1"/>
  <c r="D474" i="1"/>
  <c r="F474" i="1"/>
  <c r="F473" i="14"/>
  <c r="F473" i="15"/>
  <c r="D473" i="14"/>
  <c r="D473" i="15"/>
  <c r="E473" i="14"/>
  <c r="E473" i="15"/>
  <c r="B475" i="1"/>
  <c r="A476" i="1"/>
  <c r="G473" i="15"/>
  <c r="G473" i="14"/>
  <c r="E475" i="1" l="1"/>
  <c r="D475" i="1"/>
  <c r="F475" i="1"/>
  <c r="G475" i="1"/>
  <c r="G474" i="15"/>
  <c r="G474" i="14"/>
  <c r="A477" i="1"/>
  <c r="B476" i="1"/>
  <c r="F474" i="15"/>
  <c r="F474" i="14"/>
  <c r="D474" i="15"/>
  <c r="D474" i="14"/>
  <c r="E474" i="15"/>
  <c r="E474" i="14"/>
  <c r="G476" i="1" l="1"/>
  <c r="F476" i="1"/>
  <c r="E476" i="1"/>
  <c r="D476" i="1"/>
  <c r="D475" i="14"/>
  <c r="D475" i="15"/>
  <c r="G475" i="15"/>
  <c r="G475" i="14"/>
  <c r="B477" i="1"/>
  <c r="A478" i="1"/>
  <c r="E475" i="15"/>
  <c r="E475" i="14"/>
  <c r="F475" i="14"/>
  <c r="F475" i="15"/>
  <c r="G477" i="1" l="1"/>
  <c r="F477" i="1"/>
  <c r="E477" i="1"/>
  <c r="D477" i="1"/>
  <c r="B478" i="1"/>
  <c r="A479" i="1"/>
  <c r="G476" i="15"/>
  <c r="G476" i="14"/>
  <c r="E476" i="15"/>
  <c r="E476" i="14"/>
  <c r="F476" i="15"/>
  <c r="F476" i="14"/>
  <c r="D476" i="14"/>
  <c r="D476" i="15"/>
  <c r="E477" i="14" l="1"/>
  <c r="E477" i="15"/>
  <c r="F477" i="14"/>
  <c r="F477" i="15"/>
  <c r="G477" i="15"/>
  <c r="G477" i="14"/>
  <c r="A480" i="1"/>
  <c r="B479" i="1"/>
  <c r="D477" i="14"/>
  <c r="D477" i="15"/>
  <c r="B480" i="1" l="1"/>
  <c r="A481" i="1"/>
  <c r="A482" i="1" l="1"/>
  <c r="B481" i="1"/>
  <c r="B482" i="1" l="1"/>
  <c r="A484" i="1"/>
  <c r="A485" i="1" l="1"/>
  <c r="B484" i="1"/>
  <c r="A486" i="1" l="1"/>
  <c r="B485" i="1"/>
  <c r="A487" i="1" l="1"/>
  <c r="B486" i="1"/>
  <c r="B487" i="1" l="1"/>
  <c r="A488" i="1"/>
  <c r="G487" i="1" l="1"/>
  <c r="F487" i="1"/>
  <c r="D487" i="1"/>
  <c r="E487" i="1"/>
  <c r="A489" i="1"/>
  <c r="B488" i="1"/>
  <c r="G488" i="1" l="1"/>
  <c r="F488" i="1"/>
  <c r="E488" i="1"/>
  <c r="D488" i="1"/>
  <c r="G487" i="14"/>
  <c r="G487" i="15"/>
  <c r="E487" i="15"/>
  <c r="E487" i="14"/>
  <c r="D487" i="14"/>
  <c r="D487" i="15"/>
  <c r="F487" i="14"/>
  <c r="F487" i="15"/>
  <c r="B489" i="1"/>
  <c r="A490" i="1"/>
  <c r="G489" i="1" l="1"/>
  <c r="F489" i="1"/>
  <c r="D489" i="1"/>
  <c r="E489" i="1"/>
  <c r="D488" i="14"/>
  <c r="D488" i="15"/>
  <c r="E488" i="14"/>
  <c r="E488" i="15"/>
  <c r="B490" i="1"/>
  <c r="A491" i="1"/>
  <c r="F488" i="15"/>
  <c r="F488" i="14"/>
  <c r="G488" i="14"/>
  <c r="G488" i="15"/>
  <c r="G490" i="1" l="1"/>
  <c r="F490" i="1"/>
  <c r="E490" i="1"/>
  <c r="D490" i="1"/>
  <c r="F489" i="14"/>
  <c r="F489" i="15"/>
  <c r="E489" i="15"/>
  <c r="E489" i="14"/>
  <c r="G489" i="14"/>
  <c r="G489" i="15"/>
  <c r="D489" i="15"/>
  <c r="D489" i="14"/>
  <c r="A492" i="1"/>
  <c r="B491" i="1"/>
  <c r="G491" i="1" l="1"/>
  <c r="F491" i="1"/>
  <c r="E491" i="1"/>
  <c r="D491" i="1"/>
  <c r="F490" i="14"/>
  <c r="F490" i="15"/>
  <c r="D490" i="15"/>
  <c r="D490" i="14"/>
  <c r="A493" i="1"/>
  <c r="B492" i="1"/>
  <c r="E490" i="15"/>
  <c r="E490" i="14"/>
  <c r="G490" i="15"/>
  <c r="G490" i="14"/>
  <c r="F492" i="1" l="1"/>
  <c r="E492" i="1"/>
  <c r="D492" i="1"/>
  <c r="G492" i="1"/>
  <c r="F491" i="15"/>
  <c r="F491" i="14"/>
  <c r="B493" i="1"/>
  <c r="A494" i="1"/>
  <c r="G491" i="14"/>
  <c r="G491" i="15"/>
  <c r="E491" i="15"/>
  <c r="E491" i="14"/>
  <c r="D491" i="14"/>
  <c r="D491" i="15"/>
  <c r="G493" i="1" l="1"/>
  <c r="F493" i="1"/>
  <c r="E493" i="1"/>
  <c r="D493" i="1"/>
  <c r="D492" i="15"/>
  <c r="D492" i="14"/>
  <c r="E492" i="15"/>
  <c r="E492" i="14"/>
  <c r="F492" i="15"/>
  <c r="F492" i="14"/>
  <c r="B494" i="1"/>
  <c r="A495" i="1"/>
  <c r="G492" i="15"/>
  <c r="G492" i="14"/>
  <c r="G494" i="1" l="1"/>
  <c r="F494" i="1"/>
  <c r="E494" i="1"/>
  <c r="D494" i="1"/>
  <c r="D493" i="15"/>
  <c r="D493" i="14"/>
  <c r="F493" i="14"/>
  <c r="F493" i="15"/>
  <c r="B495" i="1"/>
  <c r="A496" i="1"/>
  <c r="G493" i="14"/>
  <c r="G493" i="15"/>
  <c r="E493" i="15"/>
  <c r="E493" i="14"/>
  <c r="G495" i="1" l="1"/>
  <c r="E495" i="1"/>
  <c r="D495" i="1"/>
  <c r="F495" i="1"/>
  <c r="G494" i="14"/>
  <c r="G494" i="15"/>
  <c r="E494" i="14"/>
  <c r="E494" i="15"/>
  <c r="A497" i="1"/>
  <c r="B496" i="1"/>
  <c r="D494" i="15"/>
  <c r="D494" i="14"/>
  <c r="F494" i="15"/>
  <c r="F494" i="14"/>
  <c r="E496" i="1" l="1"/>
  <c r="D496" i="1"/>
  <c r="F496" i="1"/>
  <c r="G496" i="1"/>
  <c r="D495" i="14"/>
  <c r="D495" i="15"/>
  <c r="F495" i="14"/>
  <c r="F495" i="15"/>
  <c r="A498" i="1"/>
  <c r="B497" i="1"/>
  <c r="G495" i="15"/>
  <c r="G495" i="14"/>
  <c r="E495" i="15"/>
  <c r="E495" i="14"/>
  <c r="G497" i="1" l="1"/>
  <c r="F497" i="1"/>
  <c r="E497" i="1"/>
  <c r="D497" i="1"/>
  <c r="G496" i="15"/>
  <c r="G496" i="14"/>
  <c r="D496" i="15"/>
  <c r="D496" i="14"/>
  <c r="A499" i="1"/>
  <c r="B498" i="1"/>
  <c r="E496" i="15"/>
  <c r="E496" i="14"/>
  <c r="F496" i="14"/>
  <c r="F496" i="15"/>
  <c r="G498" i="1" l="1"/>
  <c r="F498" i="1"/>
  <c r="E498" i="1"/>
  <c r="D498" i="1"/>
  <c r="E497" i="15"/>
  <c r="E497" i="14"/>
  <c r="G497" i="14"/>
  <c r="G497" i="15"/>
  <c r="F497" i="15"/>
  <c r="F497" i="14"/>
  <c r="B499" i="1"/>
  <c r="A500" i="1"/>
  <c r="D497" i="14"/>
  <c r="D497" i="15"/>
  <c r="G499" i="1" l="1"/>
  <c r="F499" i="1"/>
  <c r="D499" i="1"/>
  <c r="E499" i="1"/>
  <c r="B500" i="1"/>
  <c r="A501" i="1"/>
  <c r="F498" i="14"/>
  <c r="F498" i="15"/>
  <c r="E498" i="15"/>
  <c r="E498" i="14"/>
  <c r="G498" i="14"/>
  <c r="G498" i="15"/>
  <c r="D498" i="14"/>
  <c r="D498" i="15"/>
  <c r="G500" i="1" l="1"/>
  <c r="F500" i="1"/>
  <c r="E500" i="1"/>
  <c r="D500" i="1"/>
  <c r="E499" i="14"/>
  <c r="E499" i="15"/>
  <c r="G499" i="14"/>
  <c r="G499" i="15"/>
  <c r="D499" i="15"/>
  <c r="D499" i="14"/>
  <c r="B501" i="1"/>
  <c r="A502" i="1"/>
  <c r="F499" i="15"/>
  <c r="F499" i="14"/>
  <c r="G501" i="1" l="1"/>
  <c r="F501" i="1"/>
  <c r="D501" i="1"/>
  <c r="E501" i="1"/>
  <c r="G500" i="14"/>
  <c r="G500" i="15"/>
  <c r="F500" i="14"/>
  <c r="F500" i="15"/>
  <c r="D500" i="14"/>
  <c r="D500" i="15"/>
  <c r="B502" i="1"/>
  <c r="A503" i="1"/>
  <c r="E500" i="14"/>
  <c r="E500" i="15"/>
  <c r="G502" i="1" l="1"/>
  <c r="F502" i="1"/>
  <c r="E502" i="1"/>
  <c r="D502" i="1"/>
  <c r="D501" i="15"/>
  <c r="D501" i="14"/>
  <c r="G501" i="15"/>
  <c r="G501" i="14"/>
  <c r="A504" i="1"/>
  <c r="B503" i="1"/>
  <c r="F501" i="15"/>
  <c r="F501" i="14"/>
  <c r="E501" i="15"/>
  <c r="E501" i="14"/>
  <c r="G503" i="1" l="1"/>
  <c r="F503" i="1"/>
  <c r="E503" i="1"/>
  <c r="D503" i="1"/>
  <c r="E502" i="14"/>
  <c r="E502" i="15"/>
  <c r="G502" i="15"/>
  <c r="G502" i="14"/>
  <c r="F502" i="14"/>
  <c r="F502" i="15"/>
  <c r="D502" i="14"/>
  <c r="D502" i="15"/>
  <c r="B504" i="1"/>
  <c r="A505" i="1"/>
  <c r="F504" i="1" l="1"/>
  <c r="E504" i="1"/>
  <c r="D504" i="1"/>
  <c r="G504" i="1"/>
  <c r="E503" i="15"/>
  <c r="E503" i="14"/>
  <c r="F503" i="15"/>
  <c r="F503" i="14"/>
  <c r="A506" i="1"/>
  <c r="B505" i="1"/>
  <c r="D503" i="15"/>
  <c r="D503" i="14"/>
  <c r="G503" i="14"/>
  <c r="G503" i="15"/>
  <c r="G505" i="1" l="1"/>
  <c r="F505" i="1"/>
  <c r="E505" i="1"/>
  <c r="D505" i="1"/>
  <c r="D504" i="14"/>
  <c r="D504" i="15"/>
  <c r="B506" i="1"/>
  <c r="A507" i="1"/>
  <c r="F504" i="15"/>
  <c r="F504" i="14"/>
  <c r="E504" i="15"/>
  <c r="E504" i="14"/>
  <c r="G504" i="14"/>
  <c r="G504" i="15"/>
  <c r="G506" i="1" l="1"/>
  <c r="F506" i="1"/>
  <c r="E506" i="1"/>
  <c r="D506" i="1"/>
  <c r="F505" i="14"/>
  <c r="F505" i="15"/>
  <c r="B507" i="1"/>
  <c r="A508" i="1"/>
  <c r="E505" i="14"/>
  <c r="E505" i="15"/>
  <c r="D505" i="15"/>
  <c r="D505" i="14"/>
  <c r="G505" i="15"/>
  <c r="G505" i="14"/>
  <c r="G507" i="1" l="1"/>
  <c r="E507" i="1"/>
  <c r="D507" i="1"/>
  <c r="F507" i="1"/>
  <c r="D506" i="15"/>
  <c r="D506" i="14"/>
  <c r="F506" i="14"/>
  <c r="F506" i="15"/>
  <c r="A509" i="1"/>
  <c r="B508" i="1"/>
  <c r="E506" i="15"/>
  <c r="E506" i="14"/>
  <c r="G506" i="14"/>
  <c r="G506" i="15"/>
  <c r="E508" i="1" l="1"/>
  <c r="D508" i="1"/>
  <c r="F508" i="1"/>
  <c r="G508" i="1"/>
  <c r="G507" i="14"/>
  <c r="G507" i="15"/>
  <c r="A510" i="1"/>
  <c r="B509" i="1"/>
  <c r="D507" i="14"/>
  <c r="D507" i="15"/>
  <c r="F507" i="15"/>
  <c r="F507" i="14"/>
  <c r="E507" i="15"/>
  <c r="E507" i="14"/>
  <c r="G509" i="1" l="1"/>
  <c r="F509" i="1"/>
  <c r="E509" i="1"/>
  <c r="D509" i="1"/>
  <c r="F508" i="14"/>
  <c r="F508" i="15"/>
  <c r="E508" i="15"/>
  <c r="E508" i="14"/>
  <c r="A511" i="1"/>
  <c r="B510" i="1"/>
  <c r="G508" i="15"/>
  <c r="G508" i="14"/>
  <c r="D508" i="15"/>
  <c r="D508" i="14"/>
  <c r="G510" i="1" l="1"/>
  <c r="F510" i="1"/>
  <c r="E510" i="1"/>
  <c r="D510" i="1"/>
  <c r="E509" i="15"/>
  <c r="E509" i="14"/>
  <c r="G509" i="15"/>
  <c r="G509" i="14"/>
  <c r="B511" i="1"/>
  <c r="A512" i="1"/>
  <c r="D509" i="14"/>
  <c r="D509" i="15"/>
  <c r="F509" i="15"/>
  <c r="F509" i="14"/>
  <c r="G511" i="1" l="1"/>
  <c r="F511" i="1"/>
  <c r="D511" i="1"/>
  <c r="E511" i="1"/>
  <c r="G510" i="15"/>
  <c r="G510" i="14"/>
  <c r="A513" i="1"/>
  <c r="B512" i="1"/>
  <c r="D510" i="15"/>
  <c r="D510" i="14"/>
  <c r="F510" i="15"/>
  <c r="F510" i="14"/>
  <c r="E510" i="14"/>
  <c r="E510" i="15"/>
  <c r="G511" i="15" l="1"/>
  <c r="G511" i="14"/>
  <c r="E511" i="14"/>
  <c r="E511" i="15"/>
  <c r="A514" i="1"/>
  <c r="B513" i="1"/>
  <c r="D511" i="15"/>
  <c r="D511" i="14"/>
  <c r="F511" i="14"/>
  <c r="F511" i="15"/>
  <c r="A515" i="1" l="1"/>
  <c r="B514" i="1"/>
  <c r="A516" i="1" l="1"/>
  <c r="B515" i="1"/>
  <c r="B516" i="1" l="1"/>
  <c r="A518" i="1"/>
  <c r="B518" i="1" l="1"/>
  <c r="A519" i="1"/>
  <c r="A520" i="1" l="1"/>
  <c r="B519" i="1"/>
  <c r="B520" i="1" l="1"/>
  <c r="A521" i="1"/>
  <c r="B521" i="1" l="1"/>
  <c r="A522" i="1"/>
  <c r="G521" i="1" l="1"/>
  <c r="F521" i="1"/>
  <c r="E521" i="1"/>
  <c r="D521" i="1"/>
  <c r="A523" i="1"/>
  <c r="B522" i="1"/>
  <c r="G522" i="1" l="1"/>
  <c r="F522" i="1"/>
  <c r="D522" i="1"/>
  <c r="E522" i="1"/>
  <c r="G521" i="15"/>
  <c r="G521" i="14"/>
  <c r="D521" i="15"/>
  <c r="D521" i="14"/>
  <c r="B523" i="1"/>
  <c r="A524" i="1"/>
  <c r="F521" i="15"/>
  <c r="F521" i="14"/>
  <c r="E521" i="14"/>
  <c r="E521" i="15"/>
  <c r="G523" i="1" l="1"/>
  <c r="F523" i="1"/>
  <c r="E523" i="1"/>
  <c r="D523" i="1"/>
  <c r="F522" i="14"/>
  <c r="F522" i="15"/>
  <c r="E522" i="14"/>
  <c r="E522" i="15"/>
  <c r="B524" i="1"/>
  <c r="A525" i="1"/>
  <c r="D522" i="15"/>
  <c r="D522" i="14"/>
  <c r="G522" i="15"/>
  <c r="G522" i="14"/>
  <c r="G524" i="1" l="1"/>
  <c r="F524" i="1"/>
  <c r="E524" i="1"/>
  <c r="D524" i="1"/>
  <c r="D523" i="14"/>
  <c r="D523" i="15"/>
  <c r="G523" i="15"/>
  <c r="G523" i="14"/>
  <c r="F523" i="14"/>
  <c r="F523" i="15"/>
  <c r="A526" i="1"/>
  <c r="B525" i="1"/>
  <c r="E523" i="14"/>
  <c r="E523" i="15"/>
  <c r="F525" i="1" l="1"/>
  <c r="E525" i="1"/>
  <c r="D525" i="1"/>
  <c r="G525" i="1"/>
  <c r="F524" i="15"/>
  <c r="F524" i="14"/>
  <c r="B526" i="1"/>
  <c r="A527" i="1"/>
  <c r="E524" i="14"/>
  <c r="E524" i="15"/>
  <c r="D524" i="15"/>
  <c r="D524" i="14"/>
  <c r="G524" i="15"/>
  <c r="G524" i="14"/>
  <c r="G526" i="1" l="1"/>
  <c r="F526" i="1"/>
  <c r="E526" i="1"/>
  <c r="D526" i="1"/>
  <c r="D525" i="15"/>
  <c r="D525" i="14"/>
  <c r="B527" i="1"/>
  <c r="A528" i="1"/>
  <c r="E525" i="14"/>
  <c r="E525" i="15"/>
  <c r="G525" i="15"/>
  <c r="G525" i="14"/>
  <c r="F525" i="15"/>
  <c r="F525" i="14"/>
  <c r="G527" i="1" l="1"/>
  <c r="F527" i="1"/>
  <c r="E527" i="1"/>
  <c r="D527" i="1"/>
  <c r="F526" i="15"/>
  <c r="F526" i="14"/>
  <c r="D526" i="15"/>
  <c r="D526" i="14"/>
  <c r="A529" i="1"/>
  <c r="B528" i="1"/>
  <c r="E526" i="15"/>
  <c r="E526" i="14"/>
  <c r="G526" i="15"/>
  <c r="G526" i="14"/>
  <c r="G528" i="1" l="1"/>
  <c r="E528" i="1"/>
  <c r="D528" i="1"/>
  <c r="F528" i="1"/>
  <c r="G527" i="14"/>
  <c r="G527" i="15"/>
  <c r="B529" i="1"/>
  <c r="A530" i="1"/>
  <c r="D527" i="15"/>
  <c r="D527" i="14"/>
  <c r="F527" i="15"/>
  <c r="F527" i="14"/>
  <c r="E527" i="15"/>
  <c r="E527" i="14"/>
  <c r="E529" i="1" l="1"/>
  <c r="D529" i="1"/>
  <c r="G529" i="1"/>
  <c r="F529" i="1"/>
  <c r="F528" i="15"/>
  <c r="F528" i="14"/>
  <c r="E528" i="15"/>
  <c r="E528" i="14"/>
  <c r="A531" i="1"/>
  <c r="B530" i="1"/>
  <c r="D528" i="14"/>
  <c r="D528" i="15"/>
  <c r="G528" i="15"/>
  <c r="G528" i="14"/>
  <c r="G530" i="1" l="1"/>
  <c r="F530" i="1"/>
  <c r="E530" i="1"/>
  <c r="D530" i="1"/>
  <c r="E529" i="15"/>
  <c r="E529" i="14"/>
  <c r="A532" i="1"/>
  <c r="B531" i="1"/>
  <c r="G529" i="14"/>
  <c r="G529" i="15"/>
  <c r="F529" i="14"/>
  <c r="F529" i="15"/>
  <c r="D529" i="14"/>
  <c r="D529" i="15"/>
  <c r="G531" i="1" l="1"/>
  <c r="F531" i="1"/>
  <c r="D531" i="1"/>
  <c r="E531" i="1"/>
  <c r="E530" i="14"/>
  <c r="E530" i="15"/>
  <c r="D530" i="14"/>
  <c r="D530" i="15"/>
  <c r="F530" i="14"/>
  <c r="F530" i="15"/>
  <c r="B532" i="1"/>
  <c r="A533" i="1"/>
  <c r="G530" i="14"/>
  <c r="G530" i="15"/>
  <c r="G532" i="1" l="1"/>
  <c r="F532" i="1"/>
  <c r="D532" i="1"/>
  <c r="E532" i="1"/>
  <c r="D531" i="14"/>
  <c r="D531" i="15"/>
  <c r="F531" i="15"/>
  <c r="F531" i="14"/>
  <c r="B533" i="1"/>
  <c r="A534" i="1"/>
  <c r="E531" i="14"/>
  <c r="E531" i="15"/>
  <c r="G531" i="15"/>
  <c r="G531" i="14"/>
  <c r="G533" i="1" l="1"/>
  <c r="F533" i="1"/>
  <c r="E533" i="1"/>
  <c r="D533" i="1"/>
  <c r="G532" i="14"/>
  <c r="G532" i="15"/>
  <c r="D532" i="15"/>
  <c r="D532" i="14"/>
  <c r="A535" i="1"/>
  <c r="B534" i="1"/>
  <c r="F532" i="15"/>
  <c r="F532" i="14"/>
  <c r="E532" i="15"/>
  <c r="E532" i="14"/>
  <c r="G534" i="1" l="1"/>
  <c r="F534" i="1"/>
  <c r="D534" i="1"/>
  <c r="E534" i="1"/>
  <c r="E533" i="14"/>
  <c r="E533" i="15"/>
  <c r="G533" i="14"/>
  <c r="G533" i="15"/>
  <c r="D533" i="14"/>
  <c r="D533" i="15"/>
  <c r="A536" i="1"/>
  <c r="B535" i="1"/>
  <c r="F533" i="15"/>
  <c r="F533" i="14"/>
  <c r="G535" i="1" l="1"/>
  <c r="F535" i="1"/>
  <c r="E535" i="1"/>
  <c r="D535" i="1"/>
  <c r="G534" i="15"/>
  <c r="G534" i="14"/>
  <c r="F534" i="14"/>
  <c r="F534" i="15"/>
  <c r="B536" i="1"/>
  <c r="A537" i="1"/>
  <c r="E534" i="15"/>
  <c r="E534" i="14"/>
  <c r="D534" i="14"/>
  <c r="D534" i="15"/>
  <c r="G536" i="1" l="1"/>
  <c r="F536" i="1"/>
  <c r="E536" i="1"/>
  <c r="D536" i="1"/>
  <c r="F535" i="15"/>
  <c r="F535" i="14"/>
  <c r="D535" i="14"/>
  <c r="D535" i="15"/>
  <c r="B537" i="1"/>
  <c r="A538" i="1"/>
  <c r="E535" i="15"/>
  <c r="E535" i="14"/>
  <c r="G535" i="15"/>
  <c r="G535" i="14"/>
  <c r="F537" i="1" l="1"/>
  <c r="E537" i="1"/>
  <c r="D537" i="1"/>
  <c r="G537" i="1"/>
  <c r="D536" i="14"/>
  <c r="D536" i="15"/>
  <c r="G536" i="14"/>
  <c r="G536" i="15"/>
  <c r="F536" i="14"/>
  <c r="F536" i="15"/>
  <c r="E536" i="14"/>
  <c r="E536" i="15"/>
  <c r="B538" i="1"/>
  <c r="A539" i="1"/>
  <c r="G538" i="1" l="1"/>
  <c r="F538" i="1"/>
  <c r="E538" i="1"/>
  <c r="D538" i="1"/>
  <c r="E537" i="14"/>
  <c r="E537" i="15"/>
  <c r="F537" i="15"/>
  <c r="F537" i="14"/>
  <c r="A540" i="1"/>
  <c r="B539" i="1"/>
  <c r="G537" i="15"/>
  <c r="G537" i="14"/>
  <c r="D537" i="14"/>
  <c r="D537" i="15"/>
  <c r="G539" i="1" l="1"/>
  <c r="F539" i="1"/>
  <c r="E539" i="1"/>
  <c r="D539" i="1"/>
  <c r="E538" i="15"/>
  <c r="E538" i="14"/>
  <c r="G538" i="15"/>
  <c r="G538" i="14"/>
  <c r="F538" i="14"/>
  <c r="F538" i="15"/>
  <c r="B540" i="1"/>
  <c r="A541" i="1"/>
  <c r="D538" i="14"/>
  <c r="D538" i="15"/>
  <c r="G540" i="1" l="1"/>
  <c r="E540" i="1"/>
  <c r="D540" i="1"/>
  <c r="F540" i="1"/>
  <c r="B541" i="1"/>
  <c r="A542" i="1"/>
  <c r="G539" i="14"/>
  <c r="G539" i="15"/>
  <c r="D539" i="14"/>
  <c r="D539" i="15"/>
  <c r="E539" i="15"/>
  <c r="E539" i="14"/>
  <c r="F539" i="14"/>
  <c r="F539" i="15"/>
  <c r="E541" i="1" l="1"/>
  <c r="D541" i="1"/>
  <c r="F541" i="1"/>
  <c r="G541" i="1"/>
  <c r="F540" i="15"/>
  <c r="F540" i="14"/>
  <c r="E540" i="15"/>
  <c r="E540" i="14"/>
  <c r="D540" i="15"/>
  <c r="D540" i="14"/>
  <c r="A543" i="1"/>
  <c r="B542" i="1"/>
  <c r="G540" i="14"/>
  <c r="G540" i="15"/>
  <c r="G542" i="1" l="1"/>
  <c r="F542" i="1"/>
  <c r="E542" i="1"/>
  <c r="D542" i="1"/>
  <c r="G541" i="14"/>
  <c r="G541" i="15"/>
  <c r="F541" i="14"/>
  <c r="F541" i="15"/>
  <c r="E541" i="15"/>
  <c r="E541" i="14"/>
  <c r="D541" i="14"/>
  <c r="D541" i="15"/>
  <c r="B543" i="1"/>
  <c r="A544" i="1"/>
  <c r="G543" i="1" l="1"/>
  <c r="F543" i="1"/>
  <c r="E543" i="1"/>
  <c r="D543" i="1"/>
  <c r="F542" i="14"/>
  <c r="F542" i="15"/>
  <c r="A545" i="1"/>
  <c r="B544" i="1"/>
  <c r="E542" i="15"/>
  <c r="E542" i="14"/>
  <c r="D542" i="15"/>
  <c r="D542" i="14"/>
  <c r="G542" i="14"/>
  <c r="G542" i="15"/>
  <c r="G544" i="1" l="1"/>
  <c r="F544" i="1"/>
  <c r="D544" i="1"/>
  <c r="E544" i="1"/>
  <c r="G543" i="15"/>
  <c r="G543" i="14"/>
  <c r="D543" i="15"/>
  <c r="D543" i="14"/>
  <c r="F543" i="15"/>
  <c r="F543" i="14"/>
  <c r="E543" i="15"/>
  <c r="E543" i="14"/>
  <c r="B545" i="1"/>
  <c r="A546" i="1"/>
  <c r="G545" i="1" l="1"/>
  <c r="F545" i="1"/>
  <c r="E545" i="1"/>
  <c r="D545" i="1"/>
  <c r="F544" i="15"/>
  <c r="F544" i="14"/>
  <c r="D544" i="15"/>
  <c r="D544" i="14"/>
  <c r="G544" i="14"/>
  <c r="G544" i="15"/>
  <c r="A547" i="1"/>
  <c r="B546" i="1"/>
  <c r="E544" i="14"/>
  <c r="E544" i="15"/>
  <c r="B547" i="1" l="1"/>
  <c r="A548" i="1"/>
  <c r="D545" i="15"/>
  <c r="D545" i="14"/>
  <c r="F545" i="15"/>
  <c r="F545" i="14"/>
  <c r="E545" i="15"/>
  <c r="E545" i="14"/>
  <c r="G545" i="15"/>
  <c r="G545" i="14"/>
  <c r="A549" i="1" l="1"/>
  <c r="B548" i="1"/>
  <c r="A550" i="1" l="1"/>
  <c r="B549" i="1"/>
  <c r="A551" i="1" l="1"/>
  <c r="B550" i="1"/>
  <c r="B551" i="1" l="1"/>
  <c r="A552" i="1"/>
  <c r="B552" i="1" l="1"/>
  <c r="A553" i="1"/>
  <c r="A554" i="1" l="1"/>
  <c r="B553" i="1"/>
  <c r="B554" i="1" l="1"/>
  <c r="A555" i="1"/>
  <c r="A556" i="1" l="1"/>
  <c r="B555" i="1"/>
  <c r="B556" i="1" l="1"/>
  <c r="A557" i="1"/>
  <c r="A558" i="1" l="1"/>
  <c r="B557" i="1"/>
  <c r="B558" i="1" l="1"/>
  <c r="A559" i="1"/>
  <c r="B559" i="1" l="1"/>
  <c r="A560" i="1"/>
  <c r="B560" i="1" l="1"/>
  <c r="A561" i="1"/>
  <c r="A562" i="1" l="1"/>
  <c r="B561" i="1"/>
  <c r="B562" i="1" l="1"/>
  <c r="A563" i="1"/>
  <c r="A564" i="1" l="1"/>
  <c r="B563" i="1"/>
  <c r="B564" i="1" l="1"/>
  <c r="A565" i="1"/>
  <c r="A566" i="1" l="1"/>
  <c r="B565" i="1"/>
  <c r="B566" i="1" l="1"/>
  <c r="A567" i="1"/>
  <c r="A568" i="1" l="1"/>
  <c r="B567" i="1"/>
  <c r="A569" i="1" l="1"/>
  <c r="B568" i="1"/>
  <c r="A570" i="1" l="1"/>
  <c r="B569" i="1"/>
  <c r="B570" i="1" l="1"/>
  <c r="A571" i="1"/>
  <c r="A572" i="1" l="1"/>
  <c r="B571" i="1"/>
  <c r="B572" i="1" l="1"/>
  <c r="A573" i="1"/>
  <c r="A574" i="1" l="1"/>
  <c r="B573" i="1"/>
  <c r="B574" i="1" l="1"/>
  <c r="A575" i="1"/>
  <c r="B575" i="1" l="1"/>
  <c r="A576" i="1"/>
  <c r="B576" i="1" l="1"/>
  <c r="A577" i="1"/>
  <c r="B577" i="1" l="1"/>
  <c r="A578" i="1"/>
  <c r="B578" i="1" l="1"/>
  <c r="A579" i="1"/>
  <c r="A580" i="1" l="1"/>
  <c r="B579" i="1"/>
  <c r="B580" i="1" l="1"/>
  <c r="A581" i="1"/>
  <c r="A582" i="1" l="1"/>
  <c r="B581" i="1"/>
  <c r="B582" i="1" l="1"/>
  <c r="A583" i="1"/>
  <c r="B583" i="1" l="1"/>
  <c r="A584" i="1"/>
  <c r="B584" i="1" l="1"/>
  <c r="A585" i="1"/>
  <c r="A586" i="1" l="1"/>
  <c r="B585" i="1"/>
  <c r="B586" i="1" l="1"/>
  <c r="A587" i="1"/>
  <c r="A588" i="1" l="1"/>
  <c r="B587" i="1"/>
  <c r="B588" i="1" l="1"/>
  <c r="A589" i="1"/>
  <c r="B589" i="1" l="1"/>
  <c r="A590" i="1"/>
  <c r="B590" i="1" l="1"/>
  <c r="A591" i="1"/>
  <c r="A592" i="1" l="1"/>
  <c r="B591" i="1"/>
  <c r="B592" i="1" l="1"/>
  <c r="A593" i="1"/>
  <c r="A594" i="1" l="1"/>
  <c r="B593" i="1"/>
  <c r="B594" i="1" l="1"/>
  <c r="A595" i="1"/>
  <c r="A596" i="1" l="1"/>
  <c r="B595" i="1"/>
  <c r="B596" i="1" l="1"/>
  <c r="A597" i="1"/>
  <c r="A598" i="1" l="1"/>
  <c r="B597" i="1"/>
  <c r="B598" i="1" l="1"/>
  <c r="A599" i="1"/>
  <c r="A600" i="1" l="1"/>
  <c r="B599" i="1"/>
  <c r="B600" i="1" l="1"/>
  <c r="A601" i="1"/>
  <c r="B601" i="1" l="1"/>
  <c r="A602" i="1"/>
  <c r="B602" i="1" l="1"/>
  <c r="A603" i="1"/>
  <c r="A604" i="1" l="1"/>
  <c r="B603" i="1"/>
  <c r="B604" i="1" l="1"/>
  <c r="A605" i="1"/>
  <c r="A606" i="1" l="1"/>
  <c r="B605" i="1"/>
  <c r="B606" i="1" l="1"/>
  <c r="A607" i="1"/>
  <c r="A608" i="1" l="1"/>
  <c r="B607" i="1"/>
  <c r="B608" i="1" l="1"/>
  <c r="A609" i="1"/>
  <c r="A610" i="1" l="1"/>
  <c r="B609" i="1"/>
  <c r="B610" i="1" l="1"/>
  <c r="A611" i="1"/>
  <c r="A612" i="1" l="1"/>
  <c r="B611" i="1"/>
  <c r="B612" i="1" l="1"/>
  <c r="A613" i="1"/>
  <c r="B613" i="1" l="1"/>
  <c r="A614" i="1"/>
  <c r="B614" i="1" l="1"/>
  <c r="A615" i="1"/>
  <c r="A616" i="1" l="1"/>
  <c r="B615" i="1"/>
  <c r="B616" i="1" l="1"/>
  <c r="A617" i="1"/>
  <c r="A618" i="1" l="1"/>
  <c r="B617" i="1"/>
  <c r="B618" i="1" l="1"/>
  <c r="A619" i="1"/>
  <c r="B619" i="1" l="1"/>
  <c r="A620" i="1"/>
  <c r="B620" i="1" l="1"/>
  <c r="A621" i="1"/>
  <c r="A622" i="1" l="1"/>
  <c r="B621" i="1"/>
  <c r="B622" i="1" l="1"/>
  <c r="A623" i="1"/>
  <c r="A624" i="1" l="1"/>
  <c r="B623" i="1"/>
  <c r="B624" i="1" l="1"/>
  <c r="A625" i="1"/>
  <c r="A626" i="1" l="1"/>
  <c r="B625" i="1"/>
  <c r="B626" i="1" l="1"/>
  <c r="A627" i="1"/>
  <c r="A628" i="1" l="1"/>
  <c r="B627" i="1"/>
  <c r="B628" i="1" l="1"/>
  <c r="A629" i="1"/>
  <c r="B629" i="1" l="1"/>
  <c r="A630" i="1"/>
  <c r="B630" i="1" l="1"/>
  <c r="A631" i="1"/>
  <c r="B631" i="1" l="1"/>
  <c r="A632" i="1"/>
  <c r="B632" i="1" l="1"/>
  <c r="A633" i="1"/>
  <c r="A634" i="1" l="1"/>
  <c r="B633" i="1"/>
  <c r="B634" i="1" l="1"/>
  <c r="A635" i="1"/>
  <c r="A636" i="1" l="1"/>
  <c r="B635" i="1"/>
  <c r="B636" i="1" l="1"/>
  <c r="A637" i="1"/>
  <c r="A638" i="1" l="1"/>
  <c r="B637" i="1"/>
  <c r="B638" i="1" l="1"/>
  <c r="A639" i="1"/>
  <c r="A640" i="1" l="1"/>
  <c r="B639" i="1"/>
  <c r="B640" i="1" l="1"/>
  <c r="A641" i="1"/>
  <c r="B641" i="1" l="1"/>
  <c r="A642" i="1"/>
  <c r="B642" i="1" l="1"/>
  <c r="A643" i="1"/>
  <c r="A644" i="1" l="1"/>
  <c r="B643" i="1"/>
  <c r="B644" i="1" l="1"/>
  <c r="A645" i="1"/>
  <c r="A646" i="1" l="1"/>
  <c r="B645" i="1"/>
  <c r="B646" i="1" l="1"/>
  <c r="A647" i="1"/>
  <c r="B647" i="1" l="1"/>
  <c r="A648" i="1"/>
  <c r="B648" i="1" l="1"/>
  <c r="A649" i="1"/>
  <c r="A650" i="1" l="1"/>
  <c r="B649" i="1"/>
  <c r="B650" i="1" l="1"/>
  <c r="A651" i="1"/>
  <c r="B651" i="1" l="1"/>
  <c r="A652" i="1"/>
  <c r="B652" i="1" l="1"/>
  <c r="A653" i="1"/>
  <c r="A654" i="1" l="1"/>
  <c r="B653" i="1"/>
  <c r="B654" i="1" l="1"/>
  <c r="A655" i="1"/>
  <c r="A656" i="1" l="1"/>
  <c r="B655" i="1"/>
  <c r="B656" i="1" l="1"/>
  <c r="A657" i="1"/>
  <c r="A658" i="1" l="1"/>
  <c r="B657" i="1"/>
  <c r="B658" i="1" l="1"/>
  <c r="A659" i="1"/>
  <c r="B659" i="1" l="1"/>
  <c r="A660" i="1"/>
  <c r="B660" i="1" l="1"/>
  <c r="A661" i="1"/>
  <c r="B661" i="1" l="1"/>
  <c r="A662" i="1"/>
  <c r="B662" i="1" l="1"/>
  <c r="A663" i="1"/>
  <c r="A664" i="1" l="1"/>
  <c r="B663" i="1"/>
  <c r="B664" i="1" l="1"/>
  <c r="A665" i="1"/>
  <c r="B665" i="1" l="1"/>
  <c r="A666" i="1"/>
  <c r="B666" i="1" l="1"/>
  <c r="A667" i="1"/>
  <c r="A668" i="1" l="1"/>
  <c r="B667" i="1"/>
  <c r="B668" i="1" l="1"/>
  <c r="A669" i="1"/>
  <c r="A670" i="1" l="1"/>
  <c r="B669" i="1"/>
  <c r="B670" i="1" l="1"/>
  <c r="A671" i="1"/>
  <c r="B671" i="1" l="1"/>
  <c r="A672" i="1"/>
  <c r="B672" i="1" l="1"/>
  <c r="A673" i="1"/>
  <c r="B673" i="1" l="1"/>
  <c r="A674" i="1"/>
  <c r="B674" i="1" l="1"/>
  <c r="A675" i="1"/>
  <c r="B675" i="1" l="1"/>
  <c r="A676" i="1"/>
  <c r="B676" i="1" l="1"/>
  <c r="A677" i="1"/>
  <c r="B677" i="1" l="1"/>
  <c r="A678" i="1"/>
  <c r="B678" i="1" l="1"/>
  <c r="A679" i="1"/>
  <c r="A680" i="1" l="1"/>
  <c r="B679" i="1"/>
  <c r="B680" i="1" l="1"/>
  <c r="A681" i="1"/>
  <c r="B681" i="1" l="1"/>
  <c r="A682" i="1"/>
  <c r="B682" i="1" l="1"/>
  <c r="A683" i="1"/>
  <c r="B683" i="1" l="1"/>
  <c r="A684" i="1"/>
  <c r="B684" i="1" l="1"/>
  <c r="A685" i="1"/>
  <c r="A686" i="1" l="1"/>
  <c r="B685" i="1"/>
  <c r="A687" i="1" l="1"/>
  <c r="B686" i="1"/>
  <c r="B687" i="1" l="1"/>
  <c r="A688" i="1"/>
  <c r="B688" i="1" l="1"/>
  <c r="A689" i="1"/>
  <c r="B689" i="1" l="1"/>
  <c r="A690" i="1"/>
  <c r="B690" i="1" l="1"/>
  <c r="A691" i="1"/>
  <c r="B691" i="1" l="1"/>
  <c r="A692" i="1"/>
  <c r="B692" i="1" l="1"/>
  <c r="A693" i="1"/>
  <c r="A694" i="1" l="1"/>
  <c r="B693" i="1"/>
  <c r="B694" i="1" l="1"/>
  <c r="A695" i="1"/>
  <c r="B695" i="1" l="1"/>
  <c r="A696" i="1"/>
  <c r="B696" i="1" l="1"/>
  <c r="A697" i="1"/>
  <c r="B697" i="1" l="1"/>
  <c r="A698" i="1"/>
  <c r="B698" i="1" l="1"/>
  <c r="A699" i="1"/>
  <c r="B699" i="1" l="1"/>
  <c r="A700" i="1"/>
  <c r="B700" i="1" l="1"/>
  <c r="A701" i="1"/>
  <c r="B701" i="1" l="1"/>
  <c r="A702" i="1"/>
  <c r="B702" i="1" l="1"/>
  <c r="A703" i="1"/>
  <c r="B703" i="1" l="1"/>
  <c r="A704" i="1"/>
  <c r="B704" i="1" l="1"/>
  <c r="A705" i="1"/>
  <c r="A706" i="1" l="1"/>
  <c r="B705" i="1"/>
  <c r="B706" i="1" l="1"/>
  <c r="A707" i="1"/>
  <c r="B707" i="1" l="1"/>
  <c r="A708" i="1"/>
  <c r="B708" i="1" l="1"/>
  <c r="A709" i="1"/>
  <c r="A710" i="1" l="1"/>
  <c r="B709" i="1"/>
  <c r="B710" i="1" l="1"/>
  <c r="A711" i="1"/>
  <c r="B711" i="1" l="1"/>
  <c r="A712" i="1"/>
  <c r="B712" i="1" l="1"/>
  <c r="A713" i="1"/>
  <c r="B713" i="1" l="1"/>
  <c r="A714" i="1"/>
  <c r="B714" i="1" l="1"/>
  <c r="A715" i="1"/>
  <c r="B715" i="1" l="1"/>
  <c r="A716" i="1"/>
  <c r="B716" i="1" l="1"/>
  <c r="A717" i="1"/>
  <c r="B717" i="1" l="1"/>
  <c r="A718" i="1"/>
  <c r="B718" i="1" l="1"/>
  <c r="A719" i="1"/>
  <c r="B719" i="1" l="1"/>
  <c r="A720" i="1"/>
  <c r="B720" i="1" l="1"/>
  <c r="A721" i="1"/>
  <c r="A722" i="1" l="1"/>
  <c r="B721" i="1"/>
  <c r="B722" i="1" l="1"/>
  <c r="A723" i="1"/>
  <c r="B723" i="1" l="1"/>
  <c r="A724" i="1"/>
  <c r="B724" i="1" l="1"/>
  <c r="A725" i="1"/>
  <c r="B725" i="1" l="1"/>
  <c r="A726" i="1"/>
  <c r="B726" i="1" l="1"/>
  <c r="A727" i="1"/>
  <c r="B727" i="1" l="1"/>
  <c r="A728" i="1"/>
  <c r="B728" i="1" l="1"/>
  <c r="A729" i="1"/>
  <c r="B729" i="1" l="1"/>
  <c r="A730" i="1"/>
  <c r="B730" i="1" l="1"/>
  <c r="A731" i="1"/>
  <c r="B731" i="1" l="1"/>
  <c r="A732" i="1"/>
  <c r="A733" i="1" l="1"/>
  <c r="B732" i="1"/>
  <c r="A734" i="1" l="1"/>
  <c r="B733" i="1"/>
  <c r="B734" i="1" l="1"/>
  <c r="A735" i="1"/>
  <c r="B735" i="1" l="1"/>
  <c r="A736" i="1"/>
  <c r="B736" i="1" l="1"/>
  <c r="A737" i="1"/>
  <c r="B737" i="1" l="1"/>
  <c r="A738" i="1"/>
  <c r="B738" i="1" l="1"/>
  <c r="A739" i="1"/>
  <c r="A740" i="1" l="1"/>
  <c r="B739" i="1"/>
  <c r="A741" i="1" l="1"/>
  <c r="B740" i="1"/>
  <c r="B741" i="1" l="1"/>
  <c r="A742" i="1"/>
  <c r="A743" i="1" l="1"/>
  <c r="B742" i="1"/>
  <c r="B743" i="1" l="1"/>
  <c r="A744" i="1"/>
  <c r="A745" i="1" l="1"/>
  <c r="B744" i="1"/>
  <c r="B745" i="1" l="1"/>
  <c r="A746" i="1"/>
  <c r="A747" i="1" l="1"/>
  <c r="B746" i="1"/>
  <c r="A748" i="1" l="1"/>
  <c r="B747" i="1"/>
  <c r="A749" i="1" l="1"/>
  <c r="B748" i="1"/>
  <c r="B749" i="1" l="1"/>
  <c r="A750" i="1"/>
  <c r="A751" i="1" l="1"/>
  <c r="B750" i="1"/>
  <c r="A752" i="1" l="1"/>
  <c r="B751" i="1"/>
  <c r="A753" i="1" l="1"/>
  <c r="B752" i="1"/>
  <c r="B753" i="1" l="1"/>
  <c r="A754" i="1"/>
  <c r="A755" i="1" l="1"/>
  <c r="B754" i="1"/>
  <c r="A756" i="1" l="1"/>
  <c r="B755" i="1"/>
  <c r="A757" i="1" l="1"/>
  <c r="B756" i="1"/>
  <c r="B757" i="1" l="1"/>
  <c r="A758" i="1"/>
  <c r="A759" i="1" l="1"/>
  <c r="B758" i="1"/>
  <c r="B759" i="1" l="1"/>
  <c r="A760" i="1"/>
  <c r="A761" i="1" l="1"/>
  <c r="B760" i="1"/>
  <c r="B761" i="1" l="1"/>
  <c r="A762" i="1"/>
  <c r="B762" i="1" l="1"/>
  <c r="A763" i="1"/>
  <c r="B763" i="1" l="1"/>
  <c r="A764" i="1"/>
  <c r="A765" i="1" l="1"/>
  <c r="B764" i="1"/>
  <c r="B765" i="1" l="1"/>
  <c r="A766" i="1"/>
  <c r="A767" i="1" l="1"/>
  <c r="B766" i="1"/>
  <c r="B767" i="1" l="1"/>
  <c r="A768" i="1"/>
  <c r="A769" i="1" l="1"/>
  <c r="B768" i="1"/>
  <c r="A770" i="1" l="1"/>
  <c r="B769" i="1"/>
  <c r="A771" i="1" l="1"/>
  <c r="B770" i="1"/>
  <c r="B771" i="1" l="1"/>
  <c r="A772" i="1"/>
  <c r="A773" i="1" l="1"/>
  <c r="B772" i="1"/>
  <c r="B773" i="1" l="1"/>
  <c r="A774" i="1"/>
  <c r="A775" i="1" l="1"/>
  <c r="B774" i="1"/>
  <c r="A776" i="1" l="1"/>
  <c r="B775" i="1"/>
  <c r="A777" i="1" l="1"/>
  <c r="B776" i="1"/>
  <c r="B777" i="1" l="1"/>
  <c r="A778" i="1"/>
  <c r="A779" i="1" l="1"/>
  <c r="B778" i="1"/>
  <c r="B779" i="1" l="1"/>
  <c r="A780" i="1"/>
  <c r="A781" i="1" l="1"/>
  <c r="B780" i="1"/>
  <c r="A782" i="1" l="1"/>
  <c r="B781" i="1"/>
  <c r="A783" i="1" l="1"/>
  <c r="B782" i="1"/>
  <c r="B783" i="1" l="1"/>
  <c r="A784" i="1"/>
  <c r="A785" i="1" l="1"/>
  <c r="B784" i="1"/>
  <c r="B785" i="1" l="1"/>
  <c r="A786" i="1"/>
  <c r="A787" i="1" l="1"/>
  <c r="B786" i="1"/>
  <c r="A788" i="1" l="1"/>
  <c r="B787" i="1"/>
  <c r="A789" i="1" l="1"/>
  <c r="B788" i="1"/>
  <c r="B789" i="1" l="1"/>
  <c r="A790" i="1"/>
  <c r="A791" i="1" l="1"/>
  <c r="B790" i="1"/>
  <c r="B791" i="1" l="1"/>
  <c r="A792" i="1"/>
  <c r="A793" i="1" l="1"/>
  <c r="B792" i="1"/>
  <c r="A794" i="1" l="1"/>
  <c r="B793" i="1"/>
  <c r="A795" i="1" l="1"/>
  <c r="B794" i="1"/>
  <c r="A796" i="1" l="1"/>
  <c r="B795" i="1"/>
  <c r="A797" i="1" l="1"/>
  <c r="B796" i="1"/>
  <c r="B797" i="1" l="1"/>
  <c r="A798" i="1"/>
  <c r="A799" i="1" l="1"/>
  <c r="B798" i="1"/>
  <c r="B799" i="1" l="1"/>
  <c r="A800" i="1"/>
  <c r="A801" i="1" l="1"/>
  <c r="B800" i="1"/>
  <c r="B801" i="1" l="1"/>
  <c r="A802" i="1"/>
  <c r="A803" i="1" l="1"/>
  <c r="B802" i="1"/>
  <c r="B803" i="1" l="1"/>
  <c r="A804" i="1"/>
  <c r="A805" i="1" l="1"/>
  <c r="B804" i="1"/>
  <c r="A806" i="1" l="1"/>
  <c r="B805" i="1"/>
  <c r="A807" i="1" l="1"/>
  <c r="B806" i="1"/>
  <c r="A808" i="1" l="1"/>
  <c r="B807" i="1"/>
  <c r="A809" i="1" l="1"/>
  <c r="B808" i="1"/>
  <c r="B809" i="1" l="1"/>
  <c r="A810" i="1"/>
  <c r="A811" i="1" l="1"/>
  <c r="B810" i="1"/>
  <c r="A812" i="1" l="1"/>
  <c r="B811" i="1"/>
  <c r="A813" i="1" l="1"/>
  <c r="B812" i="1"/>
  <c r="B813" i="1" l="1"/>
  <c r="A814" i="1"/>
  <c r="A815" i="1" l="1"/>
  <c r="B814" i="1"/>
  <c r="B815" i="1" l="1"/>
  <c r="A816" i="1"/>
  <c r="A817" i="1" l="1"/>
  <c r="B816" i="1"/>
  <c r="B817" i="1" l="1"/>
  <c r="A818" i="1"/>
  <c r="A819" i="1" l="1"/>
  <c r="B818" i="1"/>
  <c r="A820" i="1" l="1"/>
  <c r="B819" i="1"/>
  <c r="A821" i="1" l="1"/>
  <c r="B820" i="1"/>
  <c r="B821" i="1" l="1"/>
  <c r="A822" i="1"/>
  <c r="A823" i="1" l="1"/>
  <c r="B822" i="1"/>
  <c r="B823" i="1" l="1"/>
  <c r="A824" i="1"/>
  <c r="A825" i="1" l="1"/>
  <c r="B824" i="1"/>
  <c r="A826" i="1" l="1"/>
  <c r="B825" i="1"/>
  <c r="A827" i="1" l="1"/>
  <c r="B826" i="1"/>
  <c r="B827" i="1" l="1"/>
  <c r="A828" i="1"/>
  <c r="A829" i="1" l="1"/>
  <c r="B828" i="1"/>
  <c r="B829" i="1" l="1"/>
  <c r="A830" i="1"/>
  <c r="A831" i="1" l="1"/>
  <c r="B830" i="1"/>
  <c r="A832" i="1" l="1"/>
  <c r="B831" i="1"/>
  <c r="A833" i="1" l="1"/>
  <c r="B832" i="1"/>
  <c r="B833" i="1" l="1"/>
  <c r="A834" i="1"/>
  <c r="A835" i="1" l="1"/>
  <c r="B834" i="1"/>
  <c r="B835" i="1" l="1"/>
  <c r="A836" i="1"/>
  <c r="A837" i="1" l="1"/>
  <c r="B836" i="1"/>
  <c r="A838" i="1" l="1"/>
  <c r="B837" i="1"/>
  <c r="A839" i="1" l="1"/>
  <c r="B838" i="1"/>
  <c r="B839" i="1" l="1"/>
  <c r="A840" i="1"/>
  <c r="A841" i="1" l="1"/>
  <c r="B840" i="1"/>
  <c r="B841" i="1" l="1"/>
  <c r="A842" i="1"/>
  <c r="A843" i="1" l="1"/>
  <c r="B842" i="1"/>
  <c r="A844" i="1" l="1"/>
  <c r="B843" i="1"/>
  <c r="A845" i="1" l="1"/>
  <c r="B844" i="1"/>
  <c r="B845" i="1" l="1"/>
  <c r="A846" i="1"/>
  <c r="A847" i="1" l="1"/>
  <c r="B846" i="1"/>
  <c r="B847" i="1" l="1"/>
  <c r="A848" i="1"/>
  <c r="A849" i="1" l="1"/>
  <c r="B848" i="1"/>
  <c r="B849" i="1" l="1"/>
  <c r="A850" i="1"/>
  <c r="A851" i="1" l="1"/>
  <c r="B850" i="1"/>
  <c r="A852" i="1" l="1"/>
  <c r="B851" i="1"/>
  <c r="A853" i="1" l="1"/>
  <c r="B852" i="1"/>
  <c r="B853" i="1" l="1"/>
  <c r="A854" i="1"/>
  <c r="B854" i="1" l="1"/>
  <c r="A855" i="1"/>
  <c r="B855" i="1" l="1"/>
  <c r="A856" i="1"/>
  <c r="A857" i="1" l="1"/>
  <c r="B856" i="1"/>
  <c r="A858" i="1" l="1"/>
  <c r="B857" i="1"/>
  <c r="A859" i="1" l="1"/>
  <c r="B858" i="1"/>
  <c r="B859" i="1" l="1"/>
  <c r="A860" i="1"/>
  <c r="A861" i="1" l="1"/>
  <c r="B860" i="1"/>
  <c r="B861" i="1" l="1"/>
  <c r="A862" i="1"/>
  <c r="A863" i="1" l="1"/>
  <c r="B862" i="1"/>
  <c r="B863" i="1" l="1"/>
  <c r="A864" i="1"/>
  <c r="A865" i="1" l="1"/>
  <c r="B864" i="1"/>
  <c r="B865" i="1" l="1"/>
  <c r="A866" i="1"/>
  <c r="A867" i="1" l="1"/>
  <c r="B866" i="1"/>
  <c r="A868" i="1" l="1"/>
  <c r="B867" i="1"/>
  <c r="A869" i="1" l="1"/>
  <c r="B868" i="1"/>
  <c r="B869" i="1" l="1"/>
  <c r="A870" i="1"/>
  <c r="B870" i="1" l="1"/>
  <c r="A871" i="1"/>
  <c r="B871" i="1" l="1"/>
  <c r="A872" i="1"/>
  <c r="A873" i="1" l="1"/>
  <c r="B872" i="1"/>
  <c r="B873" i="1" l="1"/>
  <c r="A874" i="1"/>
  <c r="B874" i="1" l="1"/>
  <c r="A875" i="1"/>
  <c r="A876" i="1" l="1"/>
  <c r="B875" i="1"/>
  <c r="B876" i="1" l="1"/>
  <c r="A877" i="1"/>
  <c r="B877" i="1" l="1"/>
  <c r="A878" i="1"/>
  <c r="B878" i="1" l="1"/>
  <c r="A879" i="1"/>
  <c r="B879" i="1" l="1"/>
  <c r="A880" i="1"/>
  <c r="B880" i="1" l="1"/>
  <c r="A881" i="1"/>
  <c r="B881" i="1" l="1"/>
  <c r="A882" i="1"/>
  <c r="B882" i="1" l="1"/>
  <c r="A883" i="1"/>
  <c r="B883" i="1" l="1"/>
  <c r="A884" i="1"/>
  <c r="B884" i="1" l="1"/>
  <c r="A885" i="1"/>
  <c r="B885" i="1" l="1"/>
  <c r="A886" i="1"/>
  <c r="B886" i="1" l="1"/>
  <c r="A887" i="1"/>
  <c r="B887" i="1" l="1"/>
  <c r="A888" i="1"/>
  <c r="B888" i="1" l="1"/>
  <c r="A889" i="1"/>
  <c r="A890" i="1" l="1"/>
  <c r="B889" i="1"/>
  <c r="B890" i="1" l="1"/>
  <c r="A891" i="1"/>
  <c r="B891" i="1" l="1"/>
  <c r="A892" i="1"/>
  <c r="B892" i="1" l="1"/>
  <c r="A893" i="1"/>
  <c r="A894" i="1" l="1"/>
  <c r="B893" i="1"/>
  <c r="B894" i="1" l="1"/>
  <c r="A895" i="1"/>
  <c r="A896" i="1" l="1"/>
  <c r="B895" i="1"/>
  <c r="A897" i="1" l="1"/>
  <c r="B896" i="1"/>
  <c r="A898" i="1" l="1"/>
  <c r="B897" i="1"/>
  <c r="B898" i="1" l="1"/>
  <c r="A899" i="1"/>
  <c r="A900" i="1" l="1"/>
  <c r="B899" i="1"/>
  <c r="B900" i="1" l="1"/>
  <c r="A901" i="1"/>
  <c r="B901" i="1" l="1"/>
  <c r="A902" i="1"/>
  <c r="B902" i="1" l="1"/>
  <c r="A903" i="1"/>
  <c r="A904" i="1" l="1"/>
  <c r="B903" i="1"/>
  <c r="B904" i="1" l="1"/>
  <c r="A905" i="1"/>
  <c r="B905" i="1" l="1"/>
  <c r="A906" i="1"/>
  <c r="B906" i="1" l="1"/>
  <c r="A907" i="1"/>
  <c r="B907" i="1" l="1"/>
  <c r="A908" i="1"/>
  <c r="B908" i="1" l="1"/>
  <c r="A909" i="1"/>
  <c r="A910" i="1" l="1"/>
  <c r="B909" i="1"/>
  <c r="B910" i="1" l="1"/>
  <c r="A911" i="1"/>
  <c r="B911" i="1" l="1"/>
  <c r="A912" i="1"/>
  <c r="B912" i="1" l="1"/>
  <c r="A913" i="1"/>
  <c r="B913" i="1" l="1"/>
  <c r="A914" i="1"/>
  <c r="A915" i="1" l="1"/>
  <c r="B914" i="1"/>
  <c r="B915" i="1" l="1"/>
  <c r="A916" i="1"/>
  <c r="B916" i="1" l="1"/>
  <c r="A917" i="1"/>
  <c r="B917" i="1" l="1"/>
  <c r="A918" i="1"/>
  <c r="B918" i="1" l="1"/>
  <c r="A919" i="1"/>
  <c r="B919" i="1" l="1"/>
  <c r="A920" i="1"/>
  <c r="B920" i="1" l="1"/>
  <c r="A921" i="1"/>
  <c r="B921" i="1" l="1"/>
  <c r="A922" i="1"/>
  <c r="B922" i="1" l="1"/>
  <c r="A923" i="1"/>
  <c r="A924" i="1" l="1"/>
  <c r="B923" i="1"/>
  <c r="B924" i="1" l="1"/>
  <c r="A925" i="1"/>
  <c r="B925" i="1" l="1"/>
  <c r="A926" i="1"/>
  <c r="B926" i="1" l="1"/>
  <c r="A927" i="1"/>
  <c r="B927" i="1" l="1"/>
  <c r="A928" i="1"/>
  <c r="B928" i="1" l="1"/>
  <c r="A929" i="1"/>
  <c r="B929" i="1" l="1"/>
  <c r="A930" i="1"/>
  <c r="B930" i="1" l="1"/>
  <c r="A931" i="1"/>
  <c r="B931" i="1" l="1"/>
  <c r="A932" i="1"/>
  <c r="B932" i="1" l="1"/>
  <c r="A933" i="1"/>
  <c r="B933" i="1" l="1"/>
  <c r="A934" i="1"/>
  <c r="B934" i="1" l="1"/>
  <c r="A935" i="1"/>
  <c r="B935" i="1" l="1"/>
  <c r="A936" i="1"/>
  <c r="B936" i="1" l="1"/>
  <c r="A937" i="1"/>
  <c r="B937" i="1" l="1"/>
  <c r="A938" i="1"/>
  <c r="B938" i="1" l="1"/>
  <c r="A939" i="1"/>
  <c r="A940" i="1" l="1"/>
  <c r="B939" i="1"/>
  <c r="B940" i="1" l="1"/>
  <c r="A941" i="1"/>
  <c r="B941" i="1" l="1"/>
  <c r="A942" i="1"/>
  <c r="B942" i="1" l="1"/>
  <c r="A943" i="1"/>
  <c r="A944" i="1" l="1"/>
  <c r="B943" i="1"/>
  <c r="B944" i="1" l="1"/>
  <c r="A945" i="1"/>
  <c r="B945" i="1" l="1"/>
  <c r="A946" i="1"/>
  <c r="B946" i="1" l="1"/>
  <c r="A947" i="1"/>
  <c r="B947" i="1" l="1"/>
  <c r="A948" i="1"/>
  <c r="B948" i="1" l="1"/>
  <c r="A949" i="1"/>
  <c r="B949" i="1" l="1"/>
  <c r="A950" i="1"/>
  <c r="B950" i="1" l="1"/>
  <c r="A951" i="1"/>
  <c r="A952" i="1" l="1"/>
  <c r="B951" i="1"/>
  <c r="B952" i="1" l="1"/>
  <c r="A953" i="1"/>
  <c r="A954" i="1" l="1"/>
  <c r="B953" i="1"/>
  <c r="B954" i="1" l="1"/>
  <c r="A955" i="1"/>
  <c r="A956" i="1" l="1"/>
  <c r="B955" i="1"/>
  <c r="B956" i="1" l="1"/>
  <c r="A957" i="1"/>
  <c r="B957" i="1" l="1"/>
  <c r="A958" i="1"/>
  <c r="B958" i="1" l="1"/>
  <c r="A959" i="1"/>
  <c r="B959" i="1" l="1"/>
  <c r="A960" i="1"/>
  <c r="B960" i="1" l="1"/>
  <c r="A961" i="1"/>
  <c r="A962" i="1" l="1"/>
  <c r="B961" i="1"/>
  <c r="B962" i="1" l="1"/>
  <c r="A963" i="1"/>
  <c r="B963" i="1" l="1"/>
  <c r="A964" i="1"/>
  <c r="B964" i="1" l="1"/>
  <c r="A965" i="1"/>
  <c r="B965" i="1" l="1"/>
  <c r="A966" i="1"/>
  <c r="B966" i="1" l="1"/>
  <c r="A967" i="1"/>
  <c r="B967" i="1" l="1"/>
  <c r="A968" i="1"/>
  <c r="B968" i="1" l="1"/>
  <c r="A969" i="1"/>
  <c r="B969" i="1" l="1"/>
  <c r="A970" i="1"/>
  <c r="B970" i="1" l="1"/>
  <c r="A971" i="1"/>
  <c r="B971" i="1" l="1"/>
  <c r="A972" i="1"/>
  <c r="B972" i="1" l="1"/>
  <c r="A973" i="1"/>
  <c r="B973" i="1" l="1"/>
  <c r="A974" i="1"/>
  <c r="B974" i="1" l="1"/>
  <c r="A975" i="1"/>
  <c r="B975" i="1" l="1"/>
  <c r="A976" i="1"/>
  <c r="B976" i="1" l="1"/>
  <c r="A977" i="1"/>
  <c r="B977" i="1" l="1"/>
  <c r="A978" i="1"/>
  <c r="B978" i="1" l="1"/>
  <c r="A979" i="1"/>
  <c r="A980" i="1" l="1"/>
  <c r="B979" i="1"/>
  <c r="B980" i="1" l="1"/>
  <c r="A981" i="1"/>
  <c r="B981" i="1" l="1"/>
  <c r="A982" i="1"/>
  <c r="B982" i="1" l="1"/>
  <c r="A983" i="1"/>
  <c r="A984" i="1" l="1"/>
  <c r="B983" i="1"/>
  <c r="B984" i="1" l="1"/>
  <c r="A985" i="1"/>
  <c r="A986" i="1" l="1"/>
  <c r="B985" i="1"/>
  <c r="B986" i="1" l="1"/>
  <c r="A987" i="1"/>
  <c r="B987" i="1" l="1"/>
  <c r="A988" i="1"/>
  <c r="B988" i="1" l="1"/>
  <c r="A989" i="1"/>
  <c r="B989" i="1" l="1"/>
  <c r="A990" i="1"/>
  <c r="B990" i="1" l="1"/>
  <c r="A991" i="1"/>
  <c r="A992" i="1" l="1"/>
  <c r="B991" i="1"/>
  <c r="A993" i="1" l="1"/>
  <c r="B992" i="1"/>
  <c r="B993" i="1" l="1"/>
  <c r="A994" i="1"/>
  <c r="B994" i="1" l="1"/>
  <c r="A995" i="1"/>
  <c r="B995" i="1" l="1"/>
  <c r="A996" i="1"/>
  <c r="A997" i="1" l="1"/>
  <c r="B996" i="1"/>
  <c r="A998" i="1" l="1"/>
  <c r="B997" i="1"/>
  <c r="B998" i="1" l="1"/>
  <c r="A999" i="1"/>
  <c r="A1000" i="1" l="1"/>
  <c r="B999" i="1"/>
  <c r="B1000" i="1" l="1"/>
  <c r="A1001" i="1"/>
  <c r="B1001" i="1" l="1"/>
  <c r="A1002" i="1"/>
  <c r="B1002" i="1" l="1"/>
  <c r="A1003" i="1"/>
  <c r="A1004" i="1" l="1"/>
  <c r="B1003" i="1"/>
  <c r="A1005" i="1" l="1"/>
  <c r="B1004" i="1"/>
  <c r="B1005" i="1" l="1"/>
  <c r="A1006" i="1"/>
  <c r="A1007" i="1" l="1"/>
  <c r="B1006" i="1"/>
  <c r="B1007" i="1" l="1"/>
  <c r="A1008" i="1"/>
  <c r="A1009" i="1" l="1"/>
  <c r="B1008" i="1"/>
  <c r="B1009" i="1" l="1"/>
  <c r="A1010" i="1"/>
  <c r="A1011" i="1" l="1"/>
  <c r="B1010" i="1"/>
  <c r="A1012" i="1" l="1"/>
  <c r="B1011" i="1"/>
  <c r="A1013" i="1" l="1"/>
  <c r="B1012" i="1"/>
  <c r="B1013" i="1" l="1"/>
  <c r="A1014" i="1"/>
  <c r="A1015" i="1" l="1"/>
  <c r="B1015" i="1" s="1"/>
  <c r="B1014" i="1"/>
</calcChain>
</file>

<file path=xl/sharedStrings.xml><?xml version="1.0" encoding="utf-8"?>
<sst xmlns="http://schemas.openxmlformats.org/spreadsheetml/2006/main" count="4026" uniqueCount="72">
  <si>
    <t>Coverage Level:</t>
  </si>
  <si>
    <t>ZIP Code</t>
  </si>
  <si>
    <t>Group</t>
  </si>
  <si>
    <t>Frame</t>
  </si>
  <si>
    <t>Deductible: 2%</t>
  </si>
  <si>
    <t>Deductible:  3%</t>
  </si>
  <si>
    <t>Deductible:  $251 - $500</t>
  </si>
  <si>
    <t>Masonry Veneer</t>
  </si>
  <si>
    <t>Rates are Dollars per $1000 of Exposure</t>
  </si>
  <si>
    <t>Deductible:  1%</t>
  </si>
  <si>
    <t>Deductible:  2%</t>
  </si>
  <si>
    <t>Deductible:  4%</t>
  </si>
  <si>
    <t>Deductible:  5%</t>
  </si>
  <si>
    <t>Deductible:  6%</t>
  </si>
  <si>
    <t>Deductible:  7%</t>
  </si>
  <si>
    <t>Deductible:  8%</t>
  </si>
  <si>
    <t>Deductible:  9%</t>
  </si>
  <si>
    <t>Deductible: Greater than $2,500</t>
  </si>
  <si>
    <t>Deductible: 1%</t>
  </si>
  <si>
    <t>Deductible: 3%</t>
  </si>
  <si>
    <t>Deductible: 4%</t>
  </si>
  <si>
    <t>Deductible: 5%</t>
  </si>
  <si>
    <t>Deductible: 6%</t>
  </si>
  <si>
    <t>Deductible: 7%</t>
  </si>
  <si>
    <t>Deductible: 8%</t>
  </si>
  <si>
    <t>Deductible: 9%</t>
  </si>
  <si>
    <t>Deductible:  Greater Than $500</t>
  </si>
  <si>
    <t>Deductible: $0</t>
  </si>
  <si>
    <t>Deductible: $1 - $500</t>
  </si>
  <si>
    <t>Deductible: $501 - $1,500</t>
  </si>
  <si>
    <t>Deductible: $1,501 - $2,500</t>
  </si>
  <si>
    <t>Deductible: Greater Than $2,500</t>
  </si>
  <si>
    <t>Deductible: 15% or Greater</t>
  </si>
  <si>
    <t>Deductible: 10% to 14%</t>
  </si>
  <si>
    <t xml:space="preserve">Deductible:  $0 - $2,500 </t>
  </si>
  <si>
    <t>Deductible:  $2,501 - $7,500</t>
  </si>
  <si>
    <t>Deductible: $7,501 - $15,000</t>
  </si>
  <si>
    <t>Deductible:  $15,001 - $50,000</t>
  </si>
  <si>
    <t>Deductible:  $7,501 - $15,000</t>
  </si>
  <si>
    <t>Deductible:  10% or Greater</t>
  </si>
  <si>
    <t>Deductible:  $1 - $250</t>
  </si>
  <si>
    <t>Deductible:  $0</t>
  </si>
  <si>
    <t xml:space="preserve"> Masonry </t>
  </si>
  <si>
    <t>Deductible:  10% to 14%</t>
  </si>
  <si>
    <t>Deductible:  15% or Greater</t>
  </si>
  <si>
    <t>Other than Fully Tied</t>
  </si>
  <si>
    <t/>
  </si>
  <si>
    <t>Superior</t>
  </si>
  <si>
    <t>ZIP Code Group</t>
  </si>
  <si>
    <t>Non-MH Default and Unknown</t>
  </si>
  <si>
    <t>Masonry with Reinforced Concrete Roof Deck</t>
  </si>
  <si>
    <t>Superior with Reinforced Concrete Roof Deck</t>
  </si>
  <si>
    <t>(a) Masonry</t>
  </si>
  <si>
    <t>(b) Masonry with Reinforced Concrete Roof Deck</t>
  </si>
  <si>
    <t>(c) Superior</t>
  </si>
  <si>
    <t>(d) Superior with Reinforced Concrete Roof Deck</t>
  </si>
  <si>
    <t>Zip Code Group</t>
  </si>
  <si>
    <t>Non-MH Default Unknown</t>
  </si>
  <si>
    <t>Year Built Pre-1976</t>
  </si>
  <si>
    <t>Year Built 1976-1994</t>
  </si>
  <si>
    <t>Year Built 1995-2008</t>
  </si>
  <si>
    <t>Year Built Post 2008</t>
  </si>
  <si>
    <t xml:space="preserve"> Down Or Unknown</t>
  </si>
  <si>
    <t>All Years</t>
  </si>
  <si>
    <t xml:space="preserve">Mobile Home - Fully Tied Down </t>
  </si>
  <si>
    <t xml:space="preserve">FHCF 2024 Condominium Unit Owners Rates </t>
  </si>
  <si>
    <t>Updated 5-10-24 to reflect the impact from the Series 2024A Pre-event bond issued</t>
  </si>
  <si>
    <t xml:space="preserve">Updated 5-10-24 to reflect the impact from the Series 2024A Pre-event bond issued </t>
  </si>
  <si>
    <t>FHCF 2024 Tenants Rates</t>
  </si>
  <si>
    <t>FHCF 2024 Mobile Home Rates</t>
  </si>
  <si>
    <t>FHCF 2024 Residential Rates</t>
  </si>
  <si>
    <t>FHCF 2024 Commercial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</si>
</sst>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0.00000"/>
    <numFmt numFmtId="167" formatCode="_(* #,##0.0000_);_(* \(#,##0.0000\);_(* &quot;-&quot;??_);_(@_)"/>
  </numFmts>
  <fonts count="1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5" fontId="2" fillId="0" borderId="0" xfId="1" applyNumberFormat="1" applyFont="1" applyAlignment="1">
      <alignment horizontal="center"/>
    </xf>
    <xf numFmtId="167" fontId="2" fillId="0" borderId="0" xfId="0" applyNumberFormat="1" applyFont="1"/>
    <xf numFmtId="164" fontId="2" fillId="0" borderId="0" xfId="1" applyNumberFormat="1" applyFont="1"/>
    <xf numFmtId="164" fontId="3" fillId="0" borderId="0" xfId="1" applyNumberFormat="1" applyFont="1"/>
    <xf numFmtId="164" fontId="3" fillId="0" borderId="0" xfId="1" applyNumberFormat="1" applyFont="1" applyAlignment="1">
      <alignment horizontal="center"/>
    </xf>
    <xf numFmtId="164" fontId="3" fillId="0" borderId="0" xfId="1" applyNumberFormat="1" applyFont="1" applyAlignment="1">
      <alignment horizontal="left"/>
    </xf>
    <xf numFmtId="0" fontId="2" fillId="0" borderId="0" xfId="0" applyFont="1" applyAlignment="1">
      <alignment horizontal="centerContinuous"/>
    </xf>
    <xf numFmtId="0" fontId="2" fillId="0" borderId="0" xfId="0" applyFont="1" applyAlignment="1"/>
    <xf numFmtId="0" fontId="3" fillId="0" borderId="0" xfId="0" applyFont="1" applyAlignment="1">
      <alignment horizontal="right"/>
    </xf>
    <xf numFmtId="164" fontId="2" fillId="0" borderId="0" xfId="1" applyNumberFormat="1" applyFont="1" applyAlignment="1">
      <alignment horizontal="centerContinuous"/>
    </xf>
    <xf numFmtId="9" fontId="3" fillId="0" borderId="0" xfId="2" applyFont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quotePrefix="1" applyFont="1" applyAlignment="1">
      <alignment horizontal="left"/>
    </xf>
    <xf numFmtId="9" fontId="3" fillId="0" borderId="0" xfId="2" quotePrefix="1" applyFont="1" applyAlignment="1">
      <alignment horizontal="left"/>
    </xf>
    <xf numFmtId="0" fontId="4" fillId="0" borderId="0" xfId="0" applyFont="1" applyAlignment="1"/>
    <xf numFmtId="0" fontId="5" fillId="0" borderId="0" xfId="0" applyFont="1" applyAlignment="1">
      <alignment horizontal="right"/>
    </xf>
    <xf numFmtId="165" fontId="2" fillId="0" borderId="0" xfId="0" applyNumberFormat="1" applyFont="1"/>
    <xf numFmtId="0" fontId="3" fillId="0" borderId="0" xfId="0" quotePrefix="1" applyFont="1" applyAlignment="1">
      <alignment horizontal="right"/>
    </xf>
    <xf numFmtId="164" fontId="2" fillId="0" borderId="0" xfId="1" applyNumberFormat="1" applyFont="1" applyAlignment="1">
      <alignment horizontal="left"/>
    </xf>
    <xf numFmtId="0" fontId="7" fillId="0" borderId="0" xfId="0" quotePrefix="1" applyFont="1" applyBorder="1" applyAlignment="1">
      <alignment horizontal="right"/>
    </xf>
    <xf numFmtId="165" fontId="2" fillId="0" borderId="0" xfId="1" applyNumberFormat="1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164" fontId="8" fillId="0" borderId="0" xfId="1" applyNumberFormat="1" applyFont="1" applyBorder="1" applyAlignment="1">
      <alignment horizontal="centerContinuous"/>
    </xf>
    <xf numFmtId="0" fontId="3" fillId="0" borderId="0" xfId="0" applyFont="1" applyBorder="1" applyAlignment="1">
      <alignment horizontal="left"/>
    </xf>
    <xf numFmtId="166" fontId="2" fillId="0" borderId="0" xfId="0" applyNumberFormat="1" applyFont="1"/>
    <xf numFmtId="165" fontId="9" fillId="0" borderId="0" xfId="0" applyNumberFormat="1" applyFont="1" applyBorder="1" applyAlignment="1">
      <alignment horizontal="center"/>
    </xf>
    <xf numFmtId="0" fontId="2" fillId="0" borderId="0" xfId="0" applyFont="1" applyBorder="1"/>
    <xf numFmtId="165" fontId="2" fillId="0" borderId="0" xfId="0" applyNumberFormat="1" applyFont="1" applyBorder="1"/>
    <xf numFmtId="164" fontId="2" fillId="0" borderId="0" xfId="1" applyNumberFormat="1" applyFont="1" applyBorder="1" applyAlignment="1">
      <alignment horizontal="centerContinuous"/>
    </xf>
    <xf numFmtId="164" fontId="3" fillId="0" borderId="0" xfId="1" applyNumberFormat="1" applyFont="1" applyBorder="1" applyAlignment="1">
      <alignment horizontal="right"/>
    </xf>
    <xf numFmtId="164" fontId="3" fillId="0" borderId="0" xfId="1" applyNumberFormat="1" applyFont="1" applyBorder="1" applyAlignment="1">
      <alignment horizontal="left"/>
    </xf>
    <xf numFmtId="164" fontId="3" fillId="0" borderId="0" xfId="1" applyNumberFormat="1" applyFont="1" applyBorder="1" applyAlignment="1"/>
    <xf numFmtId="164" fontId="2" fillId="0" borderId="0" xfId="1" applyNumberFormat="1" applyFont="1" applyBorder="1"/>
    <xf numFmtId="164" fontId="3" fillId="0" borderId="0" xfId="1" applyNumberFormat="1" applyFont="1" applyBorder="1"/>
    <xf numFmtId="164" fontId="3" fillId="0" borderId="0" xfId="1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quotePrefix="1" applyFont="1" applyBorder="1" applyAlignment="1">
      <alignment horizontal="right"/>
    </xf>
    <xf numFmtId="164" fontId="3" fillId="0" borderId="1" xfId="1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0" xfId="0" quotePrefix="1" applyFont="1" applyAlignment="1">
      <alignment horizontal="left"/>
    </xf>
    <xf numFmtId="2" fontId="3" fillId="0" borderId="0" xfId="1" applyNumberFormat="1" applyFont="1" applyFill="1" applyBorder="1" applyAlignment="1">
      <alignment horizontal="center" wrapText="1"/>
    </xf>
    <xf numFmtId="2" fontId="3" fillId="0" borderId="1" xfId="1" applyNumberFormat="1" applyFont="1" applyFill="1" applyBorder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/>
    </xf>
    <xf numFmtId="0" fontId="3" fillId="2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onnet.aon.net\NAFS\USA\Colo\Benfield\Minneapolis\Shared-Actuary\FHCF%20Actuary\00%20FHCF%20Ratemaking\2024\March%201%20Update\050124%20adjustments\Prem%20by%20Constr%20Ded%20TOB%202024%20Cov%2020240301%20draft5%20BSM.xlsx" TargetMode="External"/><Relationship Id="rId1" Type="http://schemas.openxmlformats.org/officeDocument/2006/relationships/externalLinkPath" Target="file:///\\aonnet.aon.net\NAFS\USA\Colo\Benfield\Minneapolis\Shared-Actuary\FHCF%20Actuary\00%20FHCF%20Ratemaking\2024\March%201%20Update\050124%20adjustments\Prem%20by%20Constr%20Ded%20TOB%202024%20Cov%2020240301%20draft5%20BS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date Notes"/>
      <sheetName val="Exposures"/>
      <sheetName val="RiskCounts"/>
      <sheetName val="Com"/>
      <sheetName val="Res"/>
      <sheetName val="Res OLD"/>
      <sheetName val="MH"/>
      <sheetName val="MH OLD"/>
      <sheetName val="Condo"/>
      <sheetName val="Ten"/>
      <sheetName val="Relativities"/>
      <sheetName val="BM to delete"/>
      <sheetName val="Relativities INPUTS"/>
      <sheetName val="Exposure Check"/>
      <sheetName val="Rels for mitigation Access DB"/>
      <sheetName val="Mit Fact Rev2019 HB#01 ac rein"/>
      <sheetName val="Mitigation Factor Rev2019 HB301"/>
      <sheetName val="Mitigation Factor Review 2019 "/>
      <sheetName val="Mitigation Factor Review"/>
      <sheetName val="Mitigation Factor Review 0301"/>
      <sheetName val="Mitigation Factor Rev 0301 ced "/>
      <sheetName val="Sheet2"/>
      <sheetName val="Prem by Constr Ded TOB 2024 Cov"/>
    </sheetNames>
    <definedNames>
      <definedName name="Res" refersTo="='Res'!$U:$AE"/>
    </definedNames>
    <sheetDataSet>
      <sheetData sheetId="0"/>
      <sheetData sheetId="1"/>
      <sheetData sheetId="2"/>
      <sheetData sheetId="3"/>
      <sheetData sheetId="4">
        <row r="1">
          <cell r="U1" t="str">
            <v>1-FHCF 2024 Residential Rates - PROPOSED</v>
          </cell>
        </row>
        <row r="10">
          <cell r="U10" t="str">
            <v>1-2</v>
          </cell>
          <cell r="V10">
            <v>2</v>
          </cell>
          <cell r="W10">
            <v>0.18321016350165439</v>
          </cell>
          <cell r="X10">
            <v>0.14057198629633161</v>
          </cell>
          <cell r="Y10">
            <v>9.4734154484347174E-2</v>
          </cell>
          <cell r="Z10">
            <v>0.10645547945539009</v>
          </cell>
          <cell r="AA10">
            <v>6.270298025174742E-2</v>
          </cell>
          <cell r="AB10">
            <v>0.17446552143096597</v>
          </cell>
          <cell r="AC10">
            <v>0.1887028482568649</v>
          </cell>
          <cell r="AD10"/>
          <cell r="AE10">
            <v>0.15668802502364135</v>
          </cell>
        </row>
        <row r="11">
          <cell r="U11" t="str">
            <v>1-3</v>
          </cell>
          <cell r="V11">
            <v>3</v>
          </cell>
          <cell r="W11">
            <v>0.25831645962137445</v>
          </cell>
          <cell r="X11">
            <v>0.19819892700267611</v>
          </cell>
          <cell r="Y11">
            <v>0.13357005377815703</v>
          </cell>
          <cell r="Z11">
            <v>0.1500964904709777</v>
          </cell>
          <cell r="AA11">
            <v>8.8407823871594834E-2</v>
          </cell>
          <cell r="AB11">
            <v>0.24598698544165215</v>
          </cell>
          <cell r="AC11">
            <v>0.26606084919378736</v>
          </cell>
          <cell r="AD11"/>
          <cell r="AE11">
            <v>0.21629631797948193</v>
          </cell>
        </row>
        <row r="12">
          <cell r="U12" t="str">
            <v>1-4</v>
          </cell>
          <cell r="V12">
            <v>4</v>
          </cell>
          <cell r="W12">
            <v>0.33900139783302419</v>
          </cell>
          <cell r="X12">
            <v>0.26010620229696385</v>
          </cell>
          <cell r="Y12">
            <v>0.17529055254859457</v>
          </cell>
          <cell r="Z12">
            <v>0.19697900843823085</v>
          </cell>
          <cell r="AA12">
            <v>0.1160219364874206</v>
          </cell>
          <cell r="AB12">
            <v>0.32282082231879478</v>
          </cell>
          <cell r="AC12">
            <v>0.34916474125395663</v>
          </cell>
          <cell r="AD12"/>
          <cell r="AE12">
            <v>0.28125826905849294</v>
          </cell>
        </row>
        <row r="13">
          <cell r="U13" t="str">
            <v>1-5</v>
          </cell>
          <cell r="V13">
            <v>5</v>
          </cell>
          <cell r="W13">
            <v>0.42546012553502932</v>
          </cell>
          <cell r="X13">
            <v>0.3264435432688515</v>
          </cell>
          <cell r="Y13">
            <v>0.21999655744535837</v>
          </cell>
          <cell r="Z13">
            <v>0.24721642504605382</v>
          </cell>
          <cell r="AA13">
            <v>0.14561210655263687</v>
          </cell>
          <cell r="AB13">
            <v>0.40515286505315984</v>
          </cell>
          <cell r="AC13">
            <v>0.43821552240172718</v>
          </cell>
          <cell r="AD13"/>
          <cell r="AE13">
            <v>0.35096237505691003</v>
          </cell>
        </row>
        <row r="14">
          <cell r="U14" t="str">
            <v>1-6</v>
          </cell>
          <cell r="V14">
            <v>6</v>
          </cell>
          <cell r="W14">
            <v>0.51791112509064074</v>
          </cell>
          <cell r="X14">
            <v>0.39737858526774267</v>
          </cell>
          <cell r="Y14">
            <v>0.26780104114178016</v>
          </cell>
          <cell r="Z14">
            <v>0.3009356909192803</v>
          </cell>
          <cell r="AA14">
            <v>0.17725310882343864</v>
          </cell>
          <cell r="AB14">
            <v>0.49319116781979705</v>
          </cell>
          <cell r="AC14">
            <v>0.53343822515413475</v>
          </cell>
          <cell r="AD14"/>
          <cell r="AE14">
            <v>0.42285551305394459</v>
          </cell>
        </row>
        <row r="15">
          <cell r="U15" t="str">
            <v>1-7</v>
          </cell>
          <cell r="V15">
            <v>7</v>
          </cell>
          <cell r="W15">
            <v>0.61659869035554837</v>
          </cell>
          <cell r="X15">
            <v>0.47309876807251189</v>
          </cell>
          <cell r="Y15">
            <v>0.31883032289560292</v>
          </cell>
          <cell r="Z15">
            <v>0.35827875462145298</v>
          </cell>
          <cell r="AA15">
            <v>0.21102855194094156</v>
          </cell>
          <cell r="AB15">
            <v>0.58716836430070685</v>
          </cell>
          <cell r="AC15">
            <v>0.63508446735540403</v>
          </cell>
          <cell r="AD15"/>
          <cell r="AE15">
            <v>0.50431179629189271</v>
          </cell>
        </row>
        <row r="16">
          <cell r="U16" t="str">
            <v>1-8</v>
          </cell>
          <cell r="V16">
            <v>8</v>
          </cell>
          <cell r="W16">
            <v>0.72179559913470259</v>
          </cell>
          <cell r="X16">
            <v>0.55381338639217825</v>
          </cell>
          <cell r="Y16">
            <v>0.37322545042066618</v>
          </cell>
          <cell r="Z16">
            <v>0.41940411550356732</v>
          </cell>
          <cell r="AA16">
            <v>0.24703179306934447</v>
          </cell>
          <cell r="AB16">
            <v>0.68734421258499256</v>
          </cell>
          <cell r="AC16">
            <v>0.74343520475466818</v>
          </cell>
          <cell r="AD16"/>
          <cell r="AE16">
            <v>0.58357363341089397</v>
          </cell>
        </row>
        <row r="17">
          <cell r="U17" t="str">
            <v>1-9</v>
          </cell>
          <cell r="V17">
            <v>9</v>
          </cell>
          <cell r="W17">
            <v>0.83380598099666292</v>
          </cell>
          <cell r="X17">
            <v>0.63975579025889495</v>
          </cell>
          <cell r="Y17">
            <v>0.43114368277389398</v>
          </cell>
          <cell r="Z17">
            <v>0.48448849006660111</v>
          </cell>
          <cell r="AA17">
            <v>0.28536691939446113</v>
          </cell>
          <cell r="AB17">
            <v>0.79400832610210148</v>
          </cell>
          <cell r="AC17">
            <v>0.858803684798081</v>
          </cell>
          <cell r="AD17"/>
          <cell r="AE17">
            <v>0.67512936743644114</v>
          </cell>
        </row>
        <row r="18">
          <cell r="U18" t="str">
            <v>1-10</v>
          </cell>
          <cell r="V18">
            <v>10</v>
          </cell>
          <cell r="W18">
            <v>0.95296837469581341</v>
          </cell>
          <cell r="X18">
            <v>0.73118573090170091</v>
          </cell>
          <cell r="Y18">
            <v>0.49276007128455629</v>
          </cell>
          <cell r="Z18">
            <v>0.55372858849695072</v>
          </cell>
          <cell r="AA18">
            <v>0.32614979451482146</v>
          </cell>
          <cell r="AB18">
            <v>0.90748308511292786</v>
          </cell>
          <cell r="AC18">
            <v>0.98153859571328528</v>
          </cell>
          <cell r="AD18"/>
          <cell r="AE18">
            <v>0.76736603835471895</v>
          </cell>
        </row>
        <row r="19">
          <cell r="U19" t="str">
            <v>1-11</v>
          </cell>
          <cell r="V19">
            <v>11</v>
          </cell>
          <cell r="W19">
            <v>1.0796589626357986</v>
          </cell>
          <cell r="X19">
            <v>0.82839184245900543</v>
          </cell>
          <cell r="Y19">
            <v>0.55826913202785378</v>
          </cell>
          <cell r="Z19">
            <v>0.62734299407284344</v>
          </cell>
          <cell r="AA19">
            <v>0.36950916542445678</v>
          </cell>
          <cell r="AB19">
            <v>1.0281267167919399</v>
          </cell>
          <cell r="AC19">
            <v>1.1120273979428414</v>
          </cell>
          <cell r="AD19"/>
          <cell r="AE19">
            <v>0.857985842370109</v>
          </cell>
        </row>
        <row r="20">
          <cell r="U20" t="str">
            <v>1-12</v>
          </cell>
          <cell r="V20">
            <v>12</v>
          </cell>
          <cell r="W20">
            <v>1.2142949609601503</v>
          </cell>
          <cell r="X20">
            <v>0.93169424309941962</v>
          </cell>
          <cell r="Y20">
            <v>0.62788659877007558</v>
          </cell>
          <cell r="Z20">
            <v>0.70557413299895733</v>
          </cell>
          <cell r="AA20">
            <v>0.41558782275849648</v>
          </cell>
          <cell r="AB20">
            <v>1.156336523508392</v>
          </cell>
          <cell r="AC20">
            <v>1.2506998158705851</v>
          </cell>
          <cell r="AD20"/>
          <cell r="AE20">
            <v>0.99869975173548631</v>
          </cell>
        </row>
        <row r="21">
          <cell r="U21" t="str">
            <v>1-13</v>
          </cell>
          <cell r="V21">
            <v>13</v>
          </cell>
          <cell r="W21">
            <v>1.3573381325036622</v>
          </cell>
          <cell r="X21">
            <v>1.0414472304101743</v>
          </cell>
          <cell r="Y21">
            <v>0.70185123944248928</v>
          </cell>
          <cell r="Z21">
            <v>0.78869031563009528</v>
          </cell>
          <cell r="AA21">
            <v>0.46454380308738885</v>
          </cell>
          <cell r="AB21">
            <v>1.2925522281041282</v>
          </cell>
          <cell r="AC21">
            <v>1.3980314560921292</v>
          </cell>
          <cell r="AD21"/>
          <cell r="AE21">
            <v>1.0815729894375692</v>
          </cell>
        </row>
        <row r="22">
          <cell r="U22" t="str">
            <v>1-14</v>
          </cell>
          <cell r="V22">
            <v>14</v>
          </cell>
          <cell r="W22">
            <v>1.5092983754062728</v>
          </cell>
          <cell r="X22">
            <v>1.1580420348392426</v>
          </cell>
          <cell r="Y22">
            <v>0.78042671173873479</v>
          </cell>
          <cell r="Z22">
            <v>0.8769878216590602</v>
          </cell>
          <cell r="AA22">
            <v>0.51655161710632613</v>
          </cell>
          <cell r="AB22">
            <v>1.4372593912225151</v>
          </cell>
          <cell r="AC22">
            <v>1.5545475036162544</v>
          </cell>
          <cell r="AD22"/>
          <cell r="AE22">
            <v>1.2019292315577534</v>
          </cell>
        </row>
        <row r="23">
          <cell r="U23" t="str">
            <v>1-15</v>
          </cell>
          <cell r="V23">
            <v>15</v>
          </cell>
          <cell r="W23">
            <v>1.6707373219860231</v>
          </cell>
          <cell r="X23">
            <v>1.2819095810089611</v>
          </cell>
          <cell r="Y23">
            <v>0.86390342401697162</v>
          </cell>
          <cell r="Z23">
            <v>0.97079299126563179</v>
          </cell>
          <cell r="AA23">
            <v>0.57180348133579928</v>
          </cell>
          <cell r="AB23">
            <v>1.5909928384067793</v>
          </cell>
          <cell r="AC23">
            <v>1.7208264286329422</v>
          </cell>
          <cell r="AD23"/>
          <cell r="AE23">
            <v>1.3207634058468725</v>
          </cell>
        </row>
        <row r="24">
          <cell r="U24" t="str">
            <v>1-16</v>
          </cell>
          <cell r="V24">
            <v>16</v>
          </cell>
          <cell r="W24">
            <v>1.8422718596520249</v>
          </cell>
          <cell r="X24">
            <v>1.4135231892131537</v>
          </cell>
          <cell r="Y24">
            <v>0.95260035589054282</v>
          </cell>
          <cell r="Z24">
            <v>1.0704642709663783</v>
          </cell>
          <cell r="AA24">
            <v>0.63051052314064338</v>
          </cell>
          <cell r="AB24">
            <v>1.7543400129593989</v>
          </cell>
          <cell r="AC24">
            <v>1.8975036129841625</v>
          </cell>
          <cell r="AD24"/>
          <cell r="AE24">
            <v>1.4312710715878132</v>
          </cell>
        </row>
        <row r="25">
          <cell r="U25" t="str">
            <v>1-17</v>
          </cell>
          <cell r="V25">
            <v>17</v>
          </cell>
          <cell r="W25">
            <v>2.024577457204118</v>
          </cell>
          <cell r="X25">
            <v>1.5534011275929531</v>
          </cell>
          <cell r="Y25">
            <v>1.0468667781881535</v>
          </cell>
          <cell r="Z25">
            <v>1.1763941463831111</v>
          </cell>
          <cell r="AA25">
            <v>0.69290391914341865</v>
          </cell>
          <cell r="AB25">
            <v>1.9279441434770956</v>
          </cell>
          <cell r="AC25">
            <v>2.0852747761867931</v>
          </cell>
          <cell r="AD25"/>
          <cell r="AE25">
            <v>1.5710180036236379</v>
          </cell>
        </row>
        <row r="26">
          <cell r="U26" t="str">
            <v>1-18</v>
          </cell>
          <cell r="V26">
            <v>18</v>
          </cell>
          <cell r="W26">
            <v>2.2183911446003886</v>
          </cell>
          <cell r="X26">
            <v>1.7021088984282977</v>
          </cell>
          <cell r="Y26">
            <v>1.1470837937295073</v>
          </cell>
          <cell r="Z26">
            <v>1.2890108736565453</v>
          </cell>
          <cell r="AA26">
            <v>0.75923591503848775</v>
          </cell>
          <cell r="AB26">
            <v>2.1125070813937095</v>
          </cell>
          <cell r="AC26">
            <v>2.2848990445342836</v>
          </cell>
          <cell r="AD26"/>
          <cell r="AE26">
            <v>1.7217061162921785</v>
          </cell>
        </row>
        <row r="27">
          <cell r="U27" t="str">
            <v>1-19</v>
          </cell>
          <cell r="V27">
            <v>19</v>
          </cell>
          <cell r="W27">
            <v>2.4245139507204216</v>
          </cell>
          <cell r="X27">
            <v>1.8602611085648553</v>
          </cell>
          <cell r="Y27">
            <v>1.2536655978418429</v>
          </cell>
          <cell r="Z27">
            <v>1.4087798959247906</v>
          </cell>
          <cell r="AA27">
            <v>0.82978065990719962</v>
          </cell>
          <cell r="AB27">
            <v>2.3087916223887333</v>
          </cell>
          <cell r="AC27">
            <v>2.4972014619446394</v>
          </cell>
          <cell r="AD27"/>
          <cell r="AE27">
            <v>1.9166552074892995</v>
          </cell>
        </row>
        <row r="28">
          <cell r="U28" t="str">
            <v>1-20</v>
          </cell>
          <cell r="V28">
            <v>20</v>
          </cell>
          <cell r="W28">
            <v>2.6438125500634428</v>
          </cell>
          <cell r="X28">
            <v>2.028522732879019</v>
          </cell>
          <cell r="Y28">
            <v>1.3670603298331996</v>
          </cell>
          <cell r="Z28">
            <v>1.5362048001482178</v>
          </cell>
          <cell r="AA28">
            <v>0.90483476979405186</v>
          </cell>
          <cell r="AB28">
            <v>2.5176230744883608</v>
          </cell>
          <cell r="AC28">
            <v>2.7230746860269672</v>
          </cell>
          <cell r="AD28"/>
          <cell r="AE28">
            <v>2.0843945795893073</v>
          </cell>
        </row>
        <row r="29">
          <cell r="U29" t="str">
            <v>1-21</v>
          </cell>
          <cell r="V29">
            <v>21</v>
          </cell>
          <cell r="W29">
            <v>2.8772198036020296</v>
          </cell>
          <cell r="X29">
            <v>2.2076095292596922</v>
          </cell>
          <cell r="Y29">
            <v>1.4877503526565894</v>
          </cell>
          <cell r="Z29">
            <v>1.6718276313760918</v>
          </cell>
          <cell r="AA29">
            <v>0.98471751281181275</v>
          </cell>
          <cell r="AB29">
            <v>2.7398897731041911</v>
          </cell>
          <cell r="AC29">
            <v>2.9634795451501121</v>
          </cell>
          <cell r="AD29"/>
          <cell r="AE29">
            <v>2.2878748027690263</v>
          </cell>
        </row>
        <row r="30">
          <cell r="U30" t="str">
            <v>1-22</v>
          </cell>
          <cell r="V30">
            <v>22</v>
          </cell>
          <cell r="W30">
            <v>3.1257337986565155</v>
          </cell>
          <cell r="X30">
            <v>2.3982873019310231</v>
          </cell>
          <cell r="Y30">
            <v>1.6162517564490781</v>
          </cell>
          <cell r="Z30">
            <v>1.8162283348592307</v>
          </cell>
          <cell r="AA30">
            <v>1.069770480542195</v>
          </cell>
          <cell r="AB30">
            <v>2.9765421667345362</v>
          </cell>
          <cell r="AC30">
            <v>3.2194440495322634</v>
          </cell>
          <cell r="AD30"/>
          <cell r="AE30">
            <v>2.2842121675741458</v>
          </cell>
        </row>
        <row r="31">
          <cell r="U31" t="str">
            <v>1-23</v>
          </cell>
          <cell r="V31">
            <v>23</v>
          </cell>
          <cell r="W31">
            <v>3.3904148946637434</v>
          </cell>
          <cell r="X31">
            <v>2.6013696347541693</v>
          </cell>
          <cell r="Y31">
            <v>1.75311283096042</v>
          </cell>
          <cell r="Z31">
            <v>1.9700230394743656</v>
          </cell>
          <cell r="AA31">
            <v>1.1603565769614703</v>
          </cell>
          <cell r="AB31">
            <v>3.2285900037389692</v>
          </cell>
          <cell r="AC31">
            <v>3.4920603484411479</v>
          </cell>
          <cell r="AD31"/>
          <cell r="AE31">
            <v>2.560295230532057</v>
          </cell>
        </row>
        <row r="32">
          <cell r="U32" t="str">
            <v>1-24</v>
          </cell>
          <cell r="V32">
            <v>24</v>
          </cell>
          <cell r="W32">
            <v>3.6723801625032344</v>
          </cell>
          <cell r="X32">
            <v>2.8177136246792509</v>
          </cell>
          <cell r="Y32">
            <v>1.8989111902445952</v>
          </cell>
          <cell r="Z32">
            <v>2.1338608266577688</v>
          </cell>
          <cell r="AA32">
            <v>1.2568581153210419</v>
          </cell>
          <cell r="AB32">
            <v>3.4970970370760943</v>
          </cell>
          <cell r="AC32">
            <v>3.7824790028098576</v>
          </cell>
          <cell r="AD32"/>
          <cell r="AE32">
            <v>2.6621772412642071</v>
          </cell>
        </row>
        <row r="33">
          <cell r="U33" t="str">
            <v>1-25</v>
          </cell>
          <cell r="V33">
            <v>25</v>
          </cell>
          <cell r="W33">
            <v>3.9727944603361829</v>
          </cell>
          <cell r="X33">
            <v>3.0482130344885432</v>
          </cell>
          <cell r="Y33">
            <v>2.054249158162277</v>
          </cell>
          <cell r="Z33">
            <v>2.3084185449623655</v>
          </cell>
          <cell r="AA33">
            <v>1.35967376388735</v>
          </cell>
          <cell r="AB33">
            <v>3.7831725260937632</v>
          </cell>
          <cell r="AC33">
            <v>4.0918997935273529</v>
          </cell>
          <cell r="AD33"/>
          <cell r="AE33">
            <v>2.9342223343006717</v>
          </cell>
        </row>
        <row r="34">
          <cell r="U34" t="str">
            <v>1-Wtd. Ave.</v>
          </cell>
          <cell r="V34" t="str">
            <v>Wtd. Ave.</v>
          </cell>
          <cell r="W34">
            <v>0.42093581847110245</v>
          </cell>
          <cell r="X34">
            <v>0.56485654243642525</v>
          </cell>
          <cell r="Y34">
            <v>1.0777748266753875</v>
          </cell>
          <cell r="Z34">
            <v>0.97107678130573916</v>
          </cell>
          <cell r="AA34">
            <v>0.88706728014102698</v>
          </cell>
          <cell r="AB34">
            <v>0.39981412575921205</v>
          </cell>
          <cell r="AC34">
            <v>0.70593976339697684</v>
          </cell>
          <cell r="AD34"/>
          <cell r="AE34">
            <v>0.52345412314191586</v>
          </cell>
        </row>
        <row r="35">
          <cell r="U35" t="str">
            <v>2-FHCF 2024 Residential Rates - PROPOSED</v>
          </cell>
          <cell r="V35" t="str">
            <v>FHCF 2024 Residential Rates - PROPOSED</v>
          </cell>
          <cell r="W35"/>
          <cell r="X35"/>
          <cell r="Y35"/>
          <cell r="Z35"/>
          <cell r="AA35"/>
          <cell r="AB35"/>
          <cell r="AC35"/>
          <cell r="AD35"/>
        </row>
        <row r="44">
          <cell r="U44" t="str">
            <v>2-2</v>
          </cell>
          <cell r="V44">
            <v>2</v>
          </cell>
          <cell r="W44">
            <v>0.17951559722259144</v>
          </cell>
          <cell r="X44">
            <v>0.13773724989074662</v>
          </cell>
          <cell r="Y44">
            <v>9.2823771315947004E-2</v>
          </cell>
          <cell r="Z44">
            <v>0.10430872723869984</v>
          </cell>
          <cell r="AA44">
            <v>6.1438529022584232E-2</v>
          </cell>
          <cell r="AB44">
            <v>0.17094729722321256</v>
          </cell>
          <cell r="AC44">
            <v>0.18489751799238618</v>
          </cell>
          <cell r="AD44"/>
          <cell r="AE44">
            <v>0.15352829696859771</v>
          </cell>
        </row>
        <row r="45">
          <cell r="U45" t="str">
            <v>2-3</v>
          </cell>
          <cell r="V45">
            <v>3</v>
          </cell>
          <cell r="W45">
            <v>0.25310732022209964</v>
          </cell>
          <cell r="X45">
            <v>0.19420210139947247</v>
          </cell>
          <cell r="Y45">
            <v>0.13087651643749013</v>
          </cell>
          <cell r="Z45">
            <v>0.14706968550720859</v>
          </cell>
          <cell r="AA45">
            <v>8.662501576401746E-2</v>
          </cell>
          <cell r="AB45">
            <v>0.24102647886204387</v>
          </cell>
          <cell r="AC45">
            <v>0.26069553854276917</v>
          </cell>
          <cell r="AD45"/>
          <cell r="AE45">
            <v>0.21193454531677014</v>
          </cell>
        </row>
        <row r="46">
          <cell r="U46" t="str">
            <v>2-4</v>
          </cell>
          <cell r="V46">
            <v>4</v>
          </cell>
          <cell r="W46">
            <v>0.33216518793587091</v>
          </cell>
          <cell r="X46">
            <v>0.25486097143414216</v>
          </cell>
          <cell r="Y46">
            <v>0.17175569098793395</v>
          </cell>
          <cell r="Z46">
            <v>0.19300678338068064</v>
          </cell>
          <cell r="AA46">
            <v>0.11368226970264565</v>
          </cell>
          <cell r="AB46">
            <v>0.31631090550237523</v>
          </cell>
          <cell r="AC46">
            <v>0.34212358014029959</v>
          </cell>
          <cell r="AD46"/>
          <cell r="AE46">
            <v>0.27558649137590974</v>
          </cell>
        </row>
        <row r="47">
          <cell r="U47" t="str">
            <v>2-5</v>
          </cell>
          <cell r="V47">
            <v>5</v>
          </cell>
          <cell r="W47">
            <v>0.41688041247302227</v>
          </cell>
          <cell r="X47">
            <v>0.31986057164802206</v>
          </cell>
          <cell r="Y47">
            <v>0.21556016676095072</v>
          </cell>
          <cell r="Z47">
            <v>0.24223112592209234</v>
          </cell>
          <cell r="AA47">
            <v>0.14267573245411241</v>
          </cell>
          <cell r="AB47">
            <v>0.39698266267747334</v>
          </cell>
          <cell r="AC47">
            <v>0.42937858747910351</v>
          </cell>
          <cell r="AD47"/>
          <cell r="AE47">
            <v>0.34388496334938007</v>
          </cell>
        </row>
        <row r="48">
          <cell r="U48" t="str">
            <v>2-6</v>
          </cell>
          <cell r="V48">
            <v>6</v>
          </cell>
          <cell r="W48">
            <v>0.50746707034094818</v>
          </cell>
          <cell r="X48">
            <v>0.38936515690169754</v>
          </cell>
          <cell r="Y48">
            <v>0.26240063825369792</v>
          </cell>
          <cell r="Z48">
            <v>0.29486710370453867</v>
          </cell>
          <cell r="AA48">
            <v>0.17367867088723635</v>
          </cell>
          <cell r="AB48">
            <v>0.48324560899853541</v>
          </cell>
          <cell r="AC48">
            <v>0.52268105513174223</v>
          </cell>
          <cell r="AD48"/>
          <cell r="AE48">
            <v>0.41432832389813745</v>
          </cell>
        </row>
        <row r="49">
          <cell r="U49" t="str">
            <v>2-7</v>
          </cell>
          <cell r="V49">
            <v>7</v>
          </cell>
          <cell r="W49">
            <v>0.60416452903195228</v>
          </cell>
          <cell r="X49">
            <v>0.46355838711449188</v>
          </cell>
          <cell r="Y49">
            <v>0.31240087740415662</v>
          </cell>
          <cell r="Z49">
            <v>0.35105380279547455</v>
          </cell>
          <cell r="AA49">
            <v>0.2067730076140383</v>
          </cell>
          <cell r="AB49">
            <v>0.57532768692006397</v>
          </cell>
          <cell r="AC49">
            <v>0.62227752688549542</v>
          </cell>
          <cell r="AD49"/>
          <cell r="AE49">
            <v>0.49414198190440189</v>
          </cell>
        </row>
        <row r="50">
          <cell r="U50" t="str">
            <v>2-8</v>
          </cell>
          <cell r="V50">
            <v>8</v>
          </cell>
          <cell r="W50">
            <v>0.70724006558803332</v>
          </cell>
          <cell r="X50">
            <v>0.54264533641530188</v>
          </cell>
          <cell r="Y50">
            <v>0.36569908759636893</v>
          </cell>
          <cell r="Z50">
            <v>0.41094652629113432</v>
          </cell>
          <cell r="AA50">
            <v>0.24205021718356012</v>
          </cell>
          <cell r="AB50">
            <v>0.67348341632025577</v>
          </cell>
          <cell r="AC50">
            <v>0.72844329281234821</v>
          </cell>
          <cell r="AD50"/>
          <cell r="AE50">
            <v>0.5718054463947263</v>
          </cell>
        </row>
        <row r="51">
          <cell r="U51" t="str">
            <v>2-9</v>
          </cell>
          <cell r="V51">
            <v>9</v>
          </cell>
          <cell r="W51">
            <v>0.81699167658366889</v>
          </cell>
          <cell r="X51">
            <v>0.62685464916306044</v>
          </cell>
          <cell r="Y51">
            <v>0.42244935664392991</v>
          </cell>
          <cell r="Z51">
            <v>0.47471842707564699</v>
          </cell>
          <cell r="AA51">
            <v>0.27961228778776359</v>
          </cell>
          <cell r="AB51">
            <v>0.77799657036298542</v>
          </cell>
          <cell r="AC51">
            <v>0.8414852834957357</v>
          </cell>
          <cell r="AD51"/>
          <cell r="AE51">
            <v>0.66151489241353545</v>
          </cell>
        </row>
        <row r="52">
          <cell r="U52" t="str">
            <v>2-10</v>
          </cell>
          <cell r="V52">
            <v>10</v>
          </cell>
          <cell r="W52">
            <v>0.93375107389288736</v>
          </cell>
          <cell r="X52">
            <v>0.71644083851423801</v>
          </cell>
          <cell r="Y52">
            <v>0.48282320583866029</v>
          </cell>
          <cell r="Z52">
            <v>0.54256224853134372</v>
          </cell>
          <cell r="AA52">
            <v>0.31957274655139412</v>
          </cell>
          <cell r="AB52">
            <v>0.8891830282765727</v>
          </cell>
          <cell r="AC52">
            <v>0.96174515561143026</v>
          </cell>
          <cell r="AD52"/>
          <cell r="AE52">
            <v>0.75189154373707812</v>
          </cell>
        </row>
        <row r="53">
          <cell r="U53" t="str">
            <v>2-11</v>
          </cell>
          <cell r="V53">
            <v>11</v>
          </cell>
          <cell r="W53">
            <v>1.0578868539273958</v>
          </cell>
          <cell r="X53">
            <v>0.81168671808978765</v>
          </cell>
          <cell r="Y53">
            <v>0.54701122869754426</v>
          </cell>
          <cell r="Z53">
            <v>0.61469216604557098</v>
          </cell>
          <cell r="AA53">
            <v>0.36205774419165188</v>
          </cell>
          <cell r="AB53">
            <v>1.0073937933238111</v>
          </cell>
          <cell r="AC53">
            <v>1.0896025561801921</v>
          </cell>
          <cell r="AD53"/>
          <cell r="AE53">
            <v>0.84068393345551229</v>
          </cell>
        </row>
        <row r="54">
          <cell r="U54" t="str">
            <v>2-12</v>
          </cell>
          <cell r="V54">
            <v>12</v>
          </cell>
          <cell r="W54">
            <v>1.1898078193635604</v>
          </cell>
          <cell r="X54">
            <v>0.91290595064248348</v>
          </cell>
          <cell r="Y54">
            <v>0.61522480855847261</v>
          </cell>
          <cell r="Z54">
            <v>0.69134571712216297</v>
          </cell>
          <cell r="AA54">
            <v>0.40720719186659271</v>
          </cell>
          <cell r="AB54">
            <v>1.1330181559825403</v>
          </cell>
          <cell r="AC54">
            <v>1.225478543880923</v>
          </cell>
          <cell r="AD54"/>
          <cell r="AE54">
            <v>0.97856024443333245</v>
          </cell>
        </row>
        <row r="55">
          <cell r="U55" t="str">
            <v>2-13</v>
          </cell>
          <cell r="V55">
            <v>13</v>
          </cell>
          <cell r="W55">
            <v>1.3299664212525613</v>
          </cell>
          <cell r="X55">
            <v>1.0204456890908677</v>
          </cell>
          <cell r="Y55">
            <v>0.6876978984236144</v>
          </cell>
          <cell r="Z55">
            <v>0.7727858014423542</v>
          </cell>
          <cell r="AA55">
            <v>0.45517593922420957</v>
          </cell>
          <cell r="AB55">
            <v>1.2664869717634883</v>
          </cell>
          <cell r="AC55">
            <v>1.3698391343561105</v>
          </cell>
          <cell r="AD55"/>
          <cell r="AE55">
            <v>1.0597622829857669</v>
          </cell>
        </row>
        <row r="56">
          <cell r="U56" t="str">
            <v>2-14</v>
          </cell>
          <cell r="V56">
            <v>14</v>
          </cell>
          <cell r="W56">
            <v>1.4788622752672644</v>
          </cell>
          <cell r="X56">
            <v>1.1346892744362105</v>
          </cell>
          <cell r="Y56">
            <v>0.7646888391373392</v>
          </cell>
          <cell r="Z56">
            <v>0.85930272400332264</v>
          </cell>
          <cell r="AA56">
            <v>0.50613497782452554</v>
          </cell>
          <cell r="AB56">
            <v>1.4082760096262794</v>
          </cell>
          <cell r="AC56">
            <v>1.5231989218766273</v>
          </cell>
          <cell r="AD56"/>
          <cell r="AE56">
            <v>1.1776914538937799</v>
          </cell>
        </row>
        <row r="57">
          <cell r="U57" t="str">
            <v>2-15</v>
          </cell>
          <cell r="V57">
            <v>15</v>
          </cell>
          <cell r="W57">
            <v>1.6370456880012869</v>
          </cell>
          <cell r="X57">
            <v>1.2560589413922314</v>
          </cell>
          <cell r="Y57">
            <v>0.84648218276191822</v>
          </cell>
          <cell r="Z57">
            <v>0.95121624409762751</v>
          </cell>
          <cell r="AA57">
            <v>0.56027264800200915</v>
          </cell>
          <cell r="AB57">
            <v>1.5589093099678386</v>
          </cell>
          <cell r="AC57">
            <v>1.6861247113600895</v>
          </cell>
          <cell r="AD57"/>
          <cell r="AE57">
            <v>1.2941292505762338</v>
          </cell>
        </row>
        <row r="58">
          <cell r="U58" t="str">
            <v>2-16</v>
          </cell>
          <cell r="V58">
            <v>16</v>
          </cell>
          <cell r="W58">
            <v>1.8051211068801927</v>
          </cell>
          <cell r="X58">
            <v>1.3850184654045683</v>
          </cell>
          <cell r="Y58">
            <v>0.93339047645465245</v>
          </cell>
          <cell r="Z58">
            <v>1.0488775799069692</v>
          </cell>
          <cell r="AA58">
            <v>0.61779581958453456</v>
          </cell>
          <cell r="AB58">
            <v>1.7189624698689352</v>
          </cell>
          <cell r="AC58">
            <v>1.8592390717112215</v>
          </cell>
          <cell r="AD58"/>
          <cell r="AE58">
            <v>1.4024084488150383</v>
          </cell>
        </row>
        <row r="59">
          <cell r="U59" t="str">
            <v>2-17</v>
          </cell>
          <cell r="V59">
            <v>17</v>
          </cell>
          <cell r="W59">
            <v>1.9837503793838984</v>
          </cell>
          <cell r="X59">
            <v>1.5220756633601167</v>
          </cell>
          <cell r="Y59">
            <v>1.0257559477438027</v>
          </cell>
          <cell r="Z59">
            <v>1.1526713022949622</v>
          </cell>
          <cell r="AA59">
            <v>0.6789310073498287</v>
          </cell>
          <cell r="AB59">
            <v>1.8890657467535263</v>
          </cell>
          <cell r="AC59">
            <v>2.0432236927565302</v>
          </cell>
          <cell r="AD59"/>
          <cell r="AE59">
            <v>1.5393372822648785</v>
          </cell>
        </row>
        <row r="60">
          <cell r="U60" t="str">
            <v>2-18</v>
          </cell>
          <cell r="V60">
            <v>18</v>
          </cell>
          <cell r="W60">
            <v>2.1736556727250069</v>
          </cell>
          <cell r="X60">
            <v>1.6677846337737918</v>
          </cell>
          <cell r="Y60">
            <v>1.1239520142333641</v>
          </cell>
          <cell r="Z60">
            <v>1.2630170313055782</v>
          </cell>
          <cell r="AA60">
            <v>0.74392537027425409</v>
          </cell>
          <cell r="AB60">
            <v>2.0699068387105122</v>
          </cell>
          <cell r="AC60">
            <v>2.2388223924553001</v>
          </cell>
          <cell r="AD60"/>
          <cell r="AE60">
            <v>1.6869866594774805</v>
          </cell>
        </row>
        <row r="61">
          <cell r="U61" t="str">
            <v>2-19</v>
          </cell>
          <cell r="V61">
            <v>19</v>
          </cell>
          <cell r="W61">
            <v>2.3756218624527947</v>
          </cell>
          <cell r="X61">
            <v>1.822747589496936</v>
          </cell>
          <cell r="Y61">
            <v>1.228384518700369</v>
          </cell>
          <cell r="Z61">
            <v>1.3803708240773191</v>
          </cell>
          <cell r="AA61">
            <v>0.81304752902342081</v>
          </cell>
          <cell r="AB61">
            <v>2.2622331590893796</v>
          </cell>
          <cell r="AC61">
            <v>2.4468435771145005</v>
          </cell>
          <cell r="AD61"/>
          <cell r="AE61">
            <v>1.8780044603754997</v>
          </cell>
        </row>
        <row r="62">
          <cell r="U62" t="str">
            <v>2-20</v>
          </cell>
          <cell r="V62">
            <v>20</v>
          </cell>
          <cell r="W62">
            <v>2.5904981459444834</v>
          </cell>
          <cell r="X62">
            <v>1.9876160957036215</v>
          </cell>
          <cell r="Y62">
            <v>1.3394925633975738</v>
          </cell>
          <cell r="Z62">
            <v>1.505226112373012</v>
          </cell>
          <cell r="AA62">
            <v>0.88658811816342542</v>
          </cell>
          <cell r="AB62">
            <v>2.4668533729793531</v>
          </cell>
          <cell r="AC62">
            <v>2.6681619032529142</v>
          </cell>
          <cell r="AD62"/>
          <cell r="AE62">
            <v>2.0423612459639999</v>
          </cell>
        </row>
        <row r="63">
          <cell r="U63" t="str">
            <v>2-21</v>
          </cell>
          <cell r="V63">
            <v>21</v>
          </cell>
          <cell r="W63">
            <v>2.8191985723522461</v>
          </cell>
          <cell r="X63">
            <v>2.1630914765040261</v>
          </cell>
          <cell r="Y63">
            <v>1.4577487840780026</v>
          </cell>
          <cell r="Z63">
            <v>1.6381140105090271</v>
          </cell>
          <cell r="AA63">
            <v>0.96485996753319403</v>
          </cell>
          <cell r="AB63">
            <v>2.6846379018619677</v>
          </cell>
          <cell r="AC63">
            <v>2.9037188234360816</v>
          </cell>
          <cell r="AD63"/>
          <cell r="AE63">
            <v>2.2417381423596163</v>
          </cell>
        </row>
        <row r="64">
          <cell r="U64" t="str">
            <v>2-22</v>
          </cell>
          <cell r="V64">
            <v>22</v>
          </cell>
          <cell r="W64">
            <v>3.062701101839238</v>
          </cell>
          <cell r="X64">
            <v>2.3499240931228003</v>
          </cell>
          <cell r="Y64">
            <v>1.5836588635455191</v>
          </cell>
          <cell r="Z64">
            <v>1.7796027687181417</v>
          </cell>
          <cell r="AA64">
            <v>1.0481977802715987</v>
          </cell>
          <cell r="AB64">
            <v>2.9165180277498726</v>
          </cell>
          <cell r="AC64">
            <v>3.1545216173080042</v>
          </cell>
          <cell r="AD64"/>
          <cell r="AE64">
            <v>2.2381493668689414</v>
          </cell>
        </row>
        <row r="65">
          <cell r="U65" t="str">
            <v>2-23</v>
          </cell>
          <cell r="V65">
            <v>23</v>
          </cell>
          <cell r="W65">
            <v>3.3220447109225759</v>
          </cell>
          <cell r="X65">
            <v>2.5489111229104515</v>
          </cell>
          <cell r="Y65">
            <v>1.7177600348880535</v>
          </cell>
          <cell r="Z65">
            <v>1.9302960911898983</v>
          </cell>
          <cell r="AA65">
            <v>1.1369571421321245</v>
          </cell>
          <cell r="AB65">
            <v>3.1634831366921206</v>
          </cell>
          <cell r="AC65">
            <v>3.4216404101516056</v>
          </cell>
          <cell r="AD65"/>
          <cell r="AE65">
            <v>2.5086650139415676</v>
          </cell>
        </row>
        <row r="66">
          <cell r="U66" t="str">
            <v>2-24</v>
          </cell>
          <cell r="V66">
            <v>24</v>
          </cell>
          <cell r="W66">
            <v>3.5983239439345436</v>
          </cell>
          <cell r="X66">
            <v>2.7608923788333453</v>
          </cell>
          <cell r="Y66">
            <v>1.8606182641518267</v>
          </cell>
          <cell r="Z66">
            <v>2.0908299701610336</v>
          </cell>
          <cell r="AA66">
            <v>1.2315126567412304</v>
          </cell>
          <cell r="AB66">
            <v>3.4265755302947554</v>
          </cell>
          <cell r="AC66">
            <v>3.7062025610014389</v>
          </cell>
          <cell r="AD66"/>
          <cell r="AE66">
            <v>2.6084924997821948</v>
          </cell>
        </row>
        <row r="67">
          <cell r="U67" t="str">
            <v>2-25</v>
          </cell>
          <cell r="V67">
            <v>25</v>
          </cell>
          <cell r="W67">
            <v>3.8926801688237824</v>
          </cell>
          <cell r="X67">
            <v>2.9867436002968111</v>
          </cell>
          <cell r="Y67">
            <v>2.0128237288985167</v>
          </cell>
          <cell r="Z67">
            <v>2.2618676050408228</v>
          </cell>
          <cell r="AA67">
            <v>1.3322549529296304</v>
          </cell>
          <cell r="AB67">
            <v>3.7068820988836095</v>
          </cell>
          <cell r="AC67">
            <v>4.00938365629169</v>
          </cell>
          <cell r="AD67"/>
          <cell r="AE67">
            <v>2.8750516055354916</v>
          </cell>
        </row>
        <row r="68">
          <cell r="U68" t="str">
            <v>2-Wtd. Ave.</v>
          </cell>
          <cell r="V68" t="str">
            <v>Wtd. Ave.</v>
          </cell>
          <cell r="W68">
            <v>0.41244734135362504</v>
          </cell>
          <cell r="X68">
            <v>0.5534657991812082</v>
          </cell>
          <cell r="Y68">
            <v>1.0560407129398153</v>
          </cell>
          <cell r="Z68">
            <v>0.95149431130504658</v>
          </cell>
          <cell r="AA68">
            <v>0.86917892286962761</v>
          </cell>
          <cell r="AB68">
            <v>0.39175158294668044</v>
          </cell>
          <cell r="AC68">
            <v>0.69170397431711728</v>
          </cell>
          <cell r="AD68"/>
          <cell r="AE68">
            <v>0.51289828980257657</v>
          </cell>
        </row>
        <row r="69">
          <cell r="U69" t="str">
            <v>3-FHCF 2024 Residential Rates - PROPOSED</v>
          </cell>
          <cell r="V69" t="str">
            <v>FHCF 2024 Residential Rates - PROPOSED</v>
          </cell>
          <cell r="W69"/>
          <cell r="X69"/>
          <cell r="Y69"/>
          <cell r="Z69"/>
          <cell r="AA69"/>
          <cell r="AB69"/>
          <cell r="AC69"/>
          <cell r="AD69"/>
        </row>
        <row r="78">
          <cell r="U78" t="str">
            <v>3-2</v>
          </cell>
          <cell r="V78">
            <v>2</v>
          </cell>
          <cell r="W78">
            <v>0.17653118088822722</v>
          </cell>
          <cell r="X78">
            <v>0.13544739148967044</v>
          </cell>
          <cell r="Y78">
            <v>9.1280591872942352E-2</v>
          </cell>
          <cell r="Z78">
            <v>0.10257461235283886</v>
          </cell>
          <cell r="AA78">
            <v>6.0417123905640802E-2</v>
          </cell>
          <cell r="AB78">
            <v>0.16810532742202713</v>
          </cell>
          <cell r="AC78">
            <v>0.18182362813870584</v>
          </cell>
          <cell r="AD78"/>
          <cell r="AE78">
            <v>0.15097591509009123</v>
          </cell>
        </row>
        <row r="79">
          <cell r="U79" t="str">
            <v>3-3</v>
          </cell>
          <cell r="V79">
            <v>3</v>
          </cell>
          <cell r="W79">
            <v>0.24889945398370611</v>
          </cell>
          <cell r="X79">
            <v>0.19097352442593077</v>
          </cell>
          <cell r="Y79">
            <v>0.1287007165655914</v>
          </cell>
          <cell r="Z79">
            <v>0.14462467694801753</v>
          </cell>
          <cell r="AA79">
            <v>8.5184889579939235E-2</v>
          </cell>
          <cell r="AB79">
            <v>0.23701945456076129</v>
          </cell>
          <cell r="AC79">
            <v>0.25636151946275465</v>
          </cell>
          <cell r="AD79"/>
          <cell r="AE79">
            <v>0.20841116947285865</v>
          </cell>
        </row>
        <row r="80">
          <cell r="U80" t="str">
            <v>3-4</v>
          </cell>
          <cell r="V80">
            <v>4</v>
          </cell>
          <cell r="W80">
            <v>0.32664299806535069</v>
          </cell>
          <cell r="X80">
            <v>0.25062395104199842</v>
          </cell>
          <cell r="Y80">
            <v>0.16890028177761995</v>
          </cell>
          <cell r="Z80">
            <v>0.18979807836631815</v>
          </cell>
          <cell r="AA80">
            <v>0.11179232126430752</v>
          </cell>
          <cell r="AB80">
            <v>0.31105229038633997</v>
          </cell>
          <cell r="AC80">
            <v>0.3364358336896342</v>
          </cell>
          <cell r="AD80"/>
          <cell r="AE80">
            <v>0.27100491273250882</v>
          </cell>
        </row>
        <row r="81">
          <cell r="U81" t="str">
            <v>3-5</v>
          </cell>
          <cell r="V81">
            <v>5</v>
          </cell>
          <cell r="W81">
            <v>0.40994984637341858</v>
          </cell>
          <cell r="X81">
            <v>0.31454294393480564</v>
          </cell>
          <cell r="Y81">
            <v>0.21197651557591204</v>
          </cell>
          <cell r="Z81">
            <v>0.23820407456790302</v>
          </cell>
          <cell r="AA81">
            <v>0.14030377261863661</v>
          </cell>
          <cell r="AB81">
            <v>0.39038289329094472</v>
          </cell>
          <cell r="AC81">
            <v>0.4222402413413584</v>
          </cell>
          <cell r="AD81"/>
          <cell r="AE81">
            <v>0.33816793420182595</v>
          </cell>
        </row>
        <row r="82">
          <cell r="U82" t="str">
            <v>3-6</v>
          </cell>
          <cell r="V82">
            <v>6</v>
          </cell>
          <cell r="W82">
            <v>0.49903051642970453</v>
          </cell>
          <cell r="X82">
            <v>0.3828920272557601</v>
          </cell>
          <cell r="Y82">
            <v>0.25803827218039838</v>
          </cell>
          <cell r="Z82">
            <v>0.28996498815370253</v>
          </cell>
          <cell r="AA82">
            <v>0.17079129246248678</v>
          </cell>
          <cell r="AB82">
            <v>0.47521173277096301</v>
          </cell>
          <cell r="AC82">
            <v>0.51399157130564499</v>
          </cell>
          <cell r="AD82"/>
          <cell r="AE82">
            <v>0.40744018583792135</v>
          </cell>
        </row>
        <row r="83">
          <cell r="U83" t="str">
            <v>3-7</v>
          </cell>
          <cell r="V83">
            <v>7</v>
          </cell>
          <cell r="W83">
            <v>0.59412039628258062</v>
          </cell>
          <cell r="X83">
            <v>0.45585180760919902</v>
          </cell>
          <cell r="Y83">
            <v>0.30720726584159908</v>
          </cell>
          <cell r="Z83">
            <v>0.34521759290890741</v>
          </cell>
          <cell r="AA83">
            <v>0.20333544145835891</v>
          </cell>
          <cell r="AB83">
            <v>0.56576296177628049</v>
          </cell>
          <cell r="AC83">
            <v>0.61193226862115591</v>
          </cell>
          <cell r="AD83"/>
          <cell r="AE83">
            <v>0.48592695532672781</v>
          </cell>
        </row>
        <row r="84">
          <cell r="U84" t="str">
            <v>3-8</v>
          </cell>
          <cell r="V84">
            <v>8</v>
          </cell>
          <cell r="W84">
            <v>0.69548231953858797</v>
          </cell>
          <cell r="X84">
            <v>0.53362394980143391</v>
          </cell>
          <cell r="Y84">
            <v>0.3596194023357539</v>
          </cell>
          <cell r="Z84">
            <v>0.40411461004213689</v>
          </cell>
          <cell r="AA84">
            <v>0.23802617340644303</v>
          </cell>
          <cell r="AB84">
            <v>0.66228686883531851</v>
          </cell>
          <cell r="AC84">
            <v>0.71633304670915532</v>
          </cell>
          <cell r="AD84"/>
          <cell r="AE84">
            <v>0.5622992779018412</v>
          </cell>
        </row>
        <row r="85">
          <cell r="U85" t="str">
            <v>3-9</v>
          </cell>
          <cell r="V85">
            <v>9</v>
          </cell>
          <cell r="W85">
            <v>0.80340932862973258</v>
          </cell>
          <cell r="X85">
            <v>0.61643329701773852</v>
          </cell>
          <cell r="Y85">
            <v>0.41542620779271044</v>
          </cell>
          <cell r="Z85">
            <v>0.46682631380021078</v>
          </cell>
          <cell r="AA85">
            <v>0.27496378096232021</v>
          </cell>
          <cell r="AB85">
            <v>0.76506250943126797</v>
          </cell>
          <cell r="AC85">
            <v>0.82749573348422412</v>
          </cell>
          <cell r="AD85"/>
          <cell r="AE85">
            <v>0.65051731960711168</v>
          </cell>
        </row>
        <row r="86">
          <cell r="U86" t="str">
            <v>3-10</v>
          </cell>
          <cell r="V86">
            <v>10</v>
          </cell>
          <cell r="W86">
            <v>0.91822762077643927</v>
          </cell>
          <cell r="X86">
            <v>0.70453013117655583</v>
          </cell>
          <cell r="Y86">
            <v>0.47479635199192571</v>
          </cell>
          <cell r="Z86">
            <v>0.53354224323944377</v>
          </cell>
          <cell r="AA86">
            <v>0.31425990388155611</v>
          </cell>
          <cell r="AB86">
            <v>0.87440051135389196</v>
          </cell>
          <cell r="AC86">
            <v>0.94575630563789026</v>
          </cell>
          <cell r="AD86"/>
          <cell r="AE86">
            <v>0.73939147444216968</v>
          </cell>
        </row>
        <row r="87">
          <cell r="U87" t="str">
            <v>3-11</v>
          </cell>
          <cell r="V87">
            <v>11</v>
          </cell>
          <cell r="W87">
            <v>1.0402996645376328</v>
          </cell>
          <cell r="X87">
            <v>0.7981925641703933</v>
          </cell>
          <cell r="Y87">
            <v>0.53791725986551364</v>
          </cell>
          <cell r="Z87">
            <v>0.60447301311772006</v>
          </cell>
          <cell r="AA87">
            <v>0.3560385956470894</v>
          </cell>
          <cell r="AB87">
            <v>0.99064604249631705</v>
          </cell>
          <cell r="AC87">
            <v>1.0714880986236319</v>
          </cell>
          <cell r="AD87"/>
          <cell r="AE87">
            <v>0.82670770575240515</v>
          </cell>
        </row>
        <row r="88">
          <cell r="U88" t="str">
            <v>3-12</v>
          </cell>
          <cell r="V88">
            <v>12</v>
          </cell>
          <cell r="W88">
            <v>1.1700274663145718</v>
          </cell>
          <cell r="X88">
            <v>0.89772904416199817</v>
          </cell>
          <cell r="Y88">
            <v>0.60499680053925098</v>
          </cell>
          <cell r="Z88">
            <v>0.67985221191819023</v>
          </cell>
          <cell r="AA88">
            <v>0.4004374414177202</v>
          </cell>
          <cell r="AB88">
            <v>1.1141819214482633</v>
          </cell>
          <cell r="AC88">
            <v>1.2051051710912808</v>
          </cell>
          <cell r="AD88"/>
          <cell r="AE88">
            <v>0.96229184646217969</v>
          </cell>
        </row>
        <row r="89">
          <cell r="U89" t="str">
            <v>3-13</v>
          </cell>
          <cell r="V89">
            <v>13</v>
          </cell>
          <cell r="W89">
            <v>1.3078559552365052</v>
          </cell>
          <cell r="X89">
            <v>1.0034809527115651</v>
          </cell>
          <cell r="Y89">
            <v>0.67626503758635503</v>
          </cell>
          <cell r="Z89">
            <v>0.75993836865951037</v>
          </cell>
          <cell r="AA89">
            <v>0.44760871649232681</v>
          </cell>
          <cell r="AB89">
            <v>1.2454318408207228</v>
          </cell>
          <cell r="AC89">
            <v>1.3470657912523656</v>
          </cell>
          <cell r="AD89"/>
          <cell r="AE89">
            <v>1.0421439149062282</v>
          </cell>
        </row>
        <row r="90">
          <cell r="U90" t="str">
            <v>3-14</v>
          </cell>
          <cell r="V90">
            <v>14</v>
          </cell>
          <cell r="W90">
            <v>1.4542764409505389</v>
          </cell>
          <cell r="X90">
            <v>1.1158252578412828</v>
          </cell>
          <cell r="Y90">
            <v>0.75197601697850625</v>
          </cell>
          <cell r="Z90">
            <v>0.84501696206755428</v>
          </cell>
          <cell r="AA90">
            <v>0.49772056972526929</v>
          </cell>
          <cell r="AB90">
            <v>1.3848636599951183</v>
          </cell>
          <cell r="AC90">
            <v>1.4978759983353489</v>
          </cell>
          <cell r="AD90"/>
          <cell r="AE90">
            <v>1.1581125333641968</v>
          </cell>
        </row>
        <row r="91">
          <cell r="U91" t="str">
            <v>3-15</v>
          </cell>
          <cell r="V91">
            <v>15</v>
          </cell>
          <cell r="W91">
            <v>1.6098300812965745</v>
          </cell>
          <cell r="X91">
            <v>1.2351771746844222</v>
          </cell>
          <cell r="Y91">
            <v>0.83240956014823797</v>
          </cell>
          <cell r="Z91">
            <v>0.93540243549091606</v>
          </cell>
          <cell r="AA91">
            <v>0.5509582103249232</v>
          </cell>
          <cell r="AB91">
            <v>1.5329927072857237</v>
          </cell>
          <cell r="AC91">
            <v>1.6580931742222962</v>
          </cell>
          <cell r="AD91"/>
          <cell r="AE91">
            <v>1.2726145714399735</v>
          </cell>
        </row>
        <row r="92">
          <cell r="U92" t="str">
            <v>3-16</v>
          </cell>
          <cell r="V92">
            <v>16</v>
          </cell>
          <cell r="W92">
            <v>1.775111274864321</v>
          </cell>
          <cell r="X92">
            <v>1.3619927684985547</v>
          </cell>
          <cell r="Y92">
            <v>0.91787301820941025</v>
          </cell>
          <cell r="Z92">
            <v>1.031440168168638</v>
          </cell>
          <cell r="AA92">
            <v>0.60752506894338654</v>
          </cell>
          <cell r="AB92">
            <v>1.6903850105695364</v>
          </cell>
          <cell r="AC92">
            <v>1.8283295377155602</v>
          </cell>
          <cell r="AD92"/>
          <cell r="AE92">
            <v>1.3790936463864547</v>
          </cell>
        </row>
        <row r="93">
          <cell r="U93" t="str">
            <v>3-17</v>
          </cell>
          <cell r="V93">
            <v>17</v>
          </cell>
          <cell r="W93">
            <v>1.9507708660316765</v>
          </cell>
          <cell r="X93">
            <v>1.4967714138010229</v>
          </cell>
          <cell r="Y93">
            <v>1.0087029292157135</v>
          </cell>
          <cell r="Z93">
            <v>1.133508337539</v>
          </cell>
          <cell r="AA93">
            <v>0.66764389458865303</v>
          </cell>
          <cell r="AB93">
            <v>1.8576603493478143</v>
          </cell>
          <cell r="AC93">
            <v>2.0092554456639862</v>
          </cell>
          <cell r="AD93"/>
          <cell r="AE93">
            <v>1.5137460612213347</v>
          </cell>
        </row>
        <row r="94">
          <cell r="U94" t="str">
            <v>3-18</v>
          </cell>
          <cell r="V94">
            <v>18</v>
          </cell>
          <cell r="W94">
            <v>2.1375190161039095</v>
          </cell>
          <cell r="X94">
            <v>1.6400579973129807</v>
          </cell>
          <cell r="Y94">
            <v>1.1052665027668567</v>
          </cell>
          <cell r="Z94">
            <v>1.2420195875339668</v>
          </cell>
          <cell r="AA94">
            <v>0.73155773726105389</v>
          </cell>
          <cell r="AB94">
            <v>2.0354949888454548</v>
          </cell>
          <cell r="AC94">
            <v>2.2016023501795354</v>
          </cell>
          <cell r="AD94"/>
          <cell r="AE94">
            <v>1.6589407925985353</v>
          </cell>
        </row>
        <row r="95">
          <cell r="U95" t="str">
            <v>3-19</v>
          </cell>
          <cell r="V95">
            <v>19</v>
          </cell>
          <cell r="W95">
            <v>2.336127552207508</v>
          </cell>
          <cell r="X95">
            <v>1.792444720199331</v>
          </cell>
          <cell r="Y95">
            <v>1.207962834572589</v>
          </cell>
          <cell r="Z95">
            <v>1.3574223934195191</v>
          </cell>
          <cell r="AA95">
            <v>0.79953075185322731</v>
          </cell>
          <cell r="AB95">
            <v>2.2246239167918689</v>
          </cell>
          <cell r="AC95">
            <v>2.4061652179515352</v>
          </cell>
          <cell r="AD95"/>
          <cell r="AE95">
            <v>1.8467829549783734</v>
          </cell>
        </row>
        <row r="96">
          <cell r="U96" t="str">
            <v>3-20</v>
          </cell>
          <cell r="V96">
            <v>20</v>
          </cell>
          <cell r="W96">
            <v>2.5474315539574337</v>
          </cell>
          <cell r="X96">
            <v>1.9545723154737185</v>
          </cell>
          <cell r="Y96">
            <v>1.317223726885244</v>
          </cell>
          <cell r="Z96">
            <v>1.4802019837391784</v>
          </cell>
          <cell r="AA96">
            <v>0.87184874118093802</v>
          </cell>
          <cell r="AB96">
            <v>2.4258423543564294</v>
          </cell>
          <cell r="AC96">
            <v>2.6238041644826016</v>
          </cell>
          <cell r="AD96"/>
          <cell r="AE96">
            <v>2.0084073369029976</v>
          </cell>
        </row>
        <row r="97">
          <cell r="U97" t="str">
            <v>3-21</v>
          </cell>
          <cell r="V97">
            <v>21</v>
          </cell>
          <cell r="W97">
            <v>2.7723298745938458</v>
          </cell>
          <cell r="X97">
            <v>2.1271304478520254</v>
          </cell>
          <cell r="Y97">
            <v>1.4335139579686729</v>
          </cell>
          <cell r="Z97">
            <v>1.6108806431239517</v>
          </cell>
          <cell r="AA97">
            <v>0.94881933434013677</v>
          </cell>
          <cell r="AB97">
            <v>2.6400062524112764</v>
          </cell>
          <cell r="AC97">
            <v>2.8554449908491666</v>
          </cell>
          <cell r="AD97"/>
          <cell r="AE97">
            <v>2.204469626236587</v>
          </cell>
        </row>
        <row r="98">
          <cell r="U98" t="str">
            <v>3-22</v>
          </cell>
          <cell r="V98">
            <v>22</v>
          </cell>
          <cell r="W98">
            <v>3.0117842158581793</v>
          </cell>
          <cell r="X98">
            <v>2.3108570039309027</v>
          </cell>
          <cell r="Y98">
            <v>1.5573308037359554</v>
          </cell>
          <cell r="Z98">
            <v>1.7500171747429469</v>
          </cell>
          <cell r="AA98">
            <v>1.0307716700868221</v>
          </cell>
          <cell r="AB98">
            <v>2.8680314105636691</v>
          </cell>
          <cell r="AC98">
            <v>3.1020782308421158</v>
          </cell>
          <cell r="AD98"/>
          <cell r="AE98">
            <v>2.2009405135293156</v>
          </cell>
        </row>
        <row r="99">
          <cell r="U99" t="str">
            <v>3-23</v>
          </cell>
          <cell r="V99">
            <v>23</v>
          </cell>
          <cell r="W99">
            <v>3.2668162814593007</v>
          </cell>
          <cell r="X99">
            <v>2.5065359081227121</v>
          </cell>
          <cell r="Y99">
            <v>1.6892025658661203</v>
          </cell>
          <cell r="Z99">
            <v>1.8982052463060222</v>
          </cell>
          <cell r="AA99">
            <v>1.118055422621681</v>
          </cell>
          <cell r="AB99">
            <v>3.1108907664875241</v>
          </cell>
          <cell r="AC99">
            <v>3.3647562190931808</v>
          </cell>
          <cell r="AD99"/>
          <cell r="AE99">
            <v>2.4669588838844012</v>
          </cell>
        </row>
        <row r="100">
          <cell r="U100" t="str">
            <v>3-24</v>
          </cell>
          <cell r="V100">
            <v>24</v>
          </cell>
          <cell r="W100">
            <v>3.5385024191157477</v>
          </cell>
          <cell r="X100">
            <v>2.7149930116457952</v>
          </cell>
          <cell r="Y100">
            <v>1.8296858013159321</v>
          </cell>
          <cell r="Z100">
            <v>2.0560702767869268</v>
          </cell>
          <cell r="AA100">
            <v>1.2110389678494646</v>
          </cell>
          <cell r="AB100">
            <v>3.3696092937015951</v>
          </cell>
          <cell r="AC100">
            <v>3.6445875724843111</v>
          </cell>
          <cell r="AD100"/>
          <cell r="AE100">
            <v>2.5651267547168017</v>
          </cell>
        </row>
        <row r="101">
          <cell r="U101" t="str">
            <v>3-25</v>
          </cell>
          <cell r="V101">
            <v>25</v>
          </cell>
          <cell r="W101">
            <v>3.827965021727743</v>
          </cell>
          <cell r="X101">
            <v>2.9370894948865103</v>
          </cell>
          <cell r="Y101">
            <v>1.979360876045279</v>
          </cell>
          <cell r="Z101">
            <v>2.2242644400173237</v>
          </cell>
          <cell r="AA101">
            <v>1.3101064404628793</v>
          </cell>
          <cell r="AB101">
            <v>3.6452558131645305</v>
          </cell>
          <cell r="AC101">
            <v>3.9427283335247609</v>
          </cell>
          <cell r="AD101"/>
          <cell r="AE101">
            <v>2.8272543605804419</v>
          </cell>
        </row>
        <row r="102">
          <cell r="U102" t="str">
            <v>3-Wtd. Ave.</v>
          </cell>
          <cell r="V102" t="str">
            <v>Wtd. Ave.</v>
          </cell>
          <cell r="W102">
            <v>0.4055904743089494</v>
          </cell>
          <cell r="X102">
            <v>0.54426452421043081</v>
          </cell>
          <cell r="Y102">
            <v>1.0384842153306226</v>
          </cell>
          <cell r="Z102">
            <v>0.93567587987820844</v>
          </cell>
          <cell r="AA102">
            <v>0.85472897080400956</v>
          </cell>
          <cell r="AB102">
            <v>0.3852387793727971</v>
          </cell>
          <cell r="AC102">
            <v>0.68020451314808594</v>
          </cell>
          <cell r="AD102"/>
          <cell r="AE102">
            <v>0.50437144278963264</v>
          </cell>
        </row>
        <row r="103">
          <cell r="U103" t="str">
            <v>4-FHCF 2024 Residential Rates - PROPOSED</v>
          </cell>
          <cell r="V103" t="str">
            <v>FHCF 2024 Residential Rates - PROPOSED</v>
          </cell>
          <cell r="W103"/>
          <cell r="X103"/>
          <cell r="Y103"/>
          <cell r="Z103"/>
          <cell r="AA103"/>
          <cell r="AB103"/>
          <cell r="AC103"/>
          <cell r="AD103"/>
        </row>
        <row r="112">
          <cell r="U112" t="str">
            <v>4-2</v>
          </cell>
          <cell r="V112">
            <v>2</v>
          </cell>
          <cell r="W112">
            <v>0.17139242748189384</v>
          </cell>
          <cell r="X112">
            <v>0.13150457107180211</v>
          </cell>
          <cell r="Y112">
            <v>8.8623449661243192E-2</v>
          </cell>
          <cell r="Z112">
            <v>9.9588705636646777E-2</v>
          </cell>
          <cell r="AA112">
            <v>5.8658405135909378E-2</v>
          </cell>
          <cell r="AB112">
            <v>0.16321184730386215</v>
          </cell>
          <cell r="AC112">
            <v>0.17653081366962201</v>
          </cell>
          <cell r="AD112"/>
          <cell r="AE112">
            <v>0.1465810654434743</v>
          </cell>
        </row>
        <row r="113">
          <cell r="U113" t="str">
            <v>4-3</v>
          </cell>
          <cell r="V113">
            <v>3</v>
          </cell>
          <cell r="W113">
            <v>0.24165408854425366</v>
          </cell>
          <cell r="X113">
            <v>0.18541436006626669</v>
          </cell>
          <cell r="Y113">
            <v>0.12495428920742555</v>
          </cell>
          <cell r="Z113">
            <v>0.14041470935154488</v>
          </cell>
          <cell r="AA113">
            <v>8.2705190870088041E-2</v>
          </cell>
          <cell r="AB113">
            <v>0.23011991124290077</v>
          </cell>
          <cell r="AC113">
            <v>0.24889893622525763</v>
          </cell>
          <cell r="AD113"/>
          <cell r="AE113">
            <v>0.20234440210826102</v>
          </cell>
        </row>
        <row r="114">
          <cell r="U114" t="str">
            <v>4-4</v>
          </cell>
          <cell r="V114">
            <v>4</v>
          </cell>
          <cell r="W114">
            <v>0.3171345485635822</v>
          </cell>
          <cell r="X114">
            <v>0.24332838616985694</v>
          </cell>
          <cell r="Y114">
            <v>0.16398366085009691</v>
          </cell>
          <cell r="Z114">
            <v>0.18427313078021446</v>
          </cell>
          <cell r="AA114">
            <v>0.10853809065865258</v>
          </cell>
          <cell r="AB114">
            <v>0.30199768026744728</v>
          </cell>
          <cell r="AC114">
            <v>0.32664231858546755</v>
          </cell>
          <cell r="AD114"/>
          <cell r="AE114">
            <v>0.26311606606287136</v>
          </cell>
        </row>
        <row r="115">
          <cell r="U115" t="str">
            <v>4-5</v>
          </cell>
          <cell r="V115">
            <v>5</v>
          </cell>
          <cell r="W115">
            <v>0.3980163672062958</v>
          </cell>
          <cell r="X115">
            <v>0.30538672226081975</v>
          </cell>
          <cell r="Y115">
            <v>0.20580596238526583</v>
          </cell>
          <cell r="Z115">
            <v>0.23127004742646939</v>
          </cell>
          <cell r="AA115">
            <v>0.1362195848517064</v>
          </cell>
          <cell r="AB115">
            <v>0.37901900045014797</v>
          </cell>
          <cell r="AC115">
            <v>0.40994899359936454</v>
          </cell>
          <cell r="AD115"/>
          <cell r="AE115">
            <v>0.32832399833141085</v>
          </cell>
        </row>
        <row r="116">
          <cell r="U116" t="str">
            <v>4-6</v>
          </cell>
          <cell r="V116">
            <v>6</v>
          </cell>
          <cell r="W116">
            <v>0.48450393391173491</v>
          </cell>
          <cell r="X116">
            <v>0.37174619058589592</v>
          </cell>
          <cell r="Y116">
            <v>0.25052687932923418</v>
          </cell>
          <cell r="Z116">
            <v>0.28152422112832526</v>
          </cell>
          <cell r="AA116">
            <v>0.16581962495594368</v>
          </cell>
          <cell r="AB116">
            <v>0.46137850569901279</v>
          </cell>
          <cell r="AC116">
            <v>0.49902947835082645</v>
          </cell>
          <cell r="AD116"/>
          <cell r="AE116">
            <v>0.39557976190421756</v>
          </cell>
        </row>
        <row r="117">
          <cell r="U117" t="str">
            <v>4-7</v>
          </cell>
          <cell r="V117">
            <v>7</v>
          </cell>
          <cell r="W117">
            <v>0.57682578467454804</v>
          </cell>
          <cell r="X117">
            <v>0.44258214036203897</v>
          </cell>
          <cell r="Y117">
            <v>0.2982645828784492</v>
          </cell>
          <cell r="Z117">
            <v>0.33516844423975484</v>
          </cell>
          <cell r="AA117">
            <v>0.19741642654459121</v>
          </cell>
          <cell r="AB117">
            <v>0.54929382395951187</v>
          </cell>
          <cell r="AC117">
            <v>0.59411916039857338</v>
          </cell>
          <cell r="AD117"/>
          <cell r="AE117">
            <v>0.47178181233074079</v>
          </cell>
        </row>
        <row r="118">
          <cell r="U118" t="str">
            <v>4-8</v>
          </cell>
          <cell r="V118">
            <v>8</v>
          </cell>
          <cell r="W118">
            <v>0.67523710211812316</v>
          </cell>
          <cell r="X118">
            <v>0.51809036601218017</v>
          </cell>
          <cell r="Y118">
            <v>0.34915102264533243</v>
          </cell>
          <cell r="Z118">
            <v>0.39235099231492093</v>
          </cell>
          <cell r="AA118">
            <v>0.23109732489801257</v>
          </cell>
          <cell r="AB118">
            <v>0.6430079579592155</v>
          </cell>
          <cell r="AC118">
            <v>0.69548087280240201</v>
          </cell>
          <cell r="AD118"/>
          <cell r="AE118">
            <v>0.54593096656353757</v>
          </cell>
        </row>
        <row r="119">
          <cell r="U119" t="str">
            <v>4-9</v>
          </cell>
          <cell r="V119">
            <v>9</v>
          </cell>
          <cell r="W119">
            <v>0.78002239832425824</v>
          </cell>
          <cell r="X119">
            <v>0.59848916562469656</v>
          </cell>
          <cell r="Y119">
            <v>0.40333331389354937</v>
          </cell>
          <cell r="Z119">
            <v>0.45323718298413262</v>
          </cell>
          <cell r="AA119">
            <v>0.26695969319193896</v>
          </cell>
          <cell r="AB119">
            <v>0.74279183998569764</v>
          </cell>
          <cell r="AC119">
            <v>0.80340765738473441</v>
          </cell>
          <cell r="AD119"/>
          <cell r="AE119">
            <v>0.6315810156907713</v>
          </cell>
        </row>
        <row r="120">
          <cell r="U120" t="str">
            <v>4-10</v>
          </cell>
          <cell r="V120">
            <v>10</v>
          </cell>
          <cell r="W120">
            <v>0.8914983750402885</v>
          </cell>
          <cell r="X120">
            <v>0.68402153550959366</v>
          </cell>
          <cell r="Y120">
            <v>0.46097521649146145</v>
          </cell>
          <cell r="Z120">
            <v>0.51801103789614866</v>
          </cell>
          <cell r="AA120">
            <v>0.30511192139245785</v>
          </cell>
          <cell r="AB120">
            <v>0.84894705557564942</v>
          </cell>
          <cell r="AC120">
            <v>0.91822571068744285</v>
          </cell>
          <cell r="AD120"/>
          <cell r="AE120">
            <v>0.71786807875203795</v>
          </cell>
        </row>
        <row r="121">
          <cell r="U121" t="str">
            <v>4-11</v>
          </cell>
          <cell r="V121">
            <v>11</v>
          </cell>
          <cell r="W121">
            <v>1.0100169495076177</v>
          </cell>
          <cell r="X121">
            <v>0.77495749183131657</v>
          </cell>
          <cell r="Y121">
            <v>0.52225869950495252</v>
          </cell>
          <cell r="Z121">
            <v>0.58687704089589465</v>
          </cell>
          <cell r="AA121">
            <v>0.34567445183429713</v>
          </cell>
          <cell r="AB121">
            <v>0.9618087249202687</v>
          </cell>
          <cell r="AC121">
            <v>1.0402975005154478</v>
          </cell>
          <cell r="AD121"/>
          <cell r="AE121">
            <v>0.80264256883097329</v>
          </cell>
        </row>
        <row r="122">
          <cell r="U122" t="str">
            <v>4-12</v>
          </cell>
          <cell r="V122">
            <v>12</v>
          </cell>
          <cell r="W122">
            <v>1.135968425878908</v>
          </cell>
          <cell r="X122">
            <v>0.87159650394762789</v>
          </cell>
          <cell r="Y122">
            <v>0.5873855810711146</v>
          </cell>
          <cell r="Z122">
            <v>0.66006198079743494</v>
          </cell>
          <cell r="AA122">
            <v>0.38878086462627154</v>
          </cell>
          <cell r="AB122">
            <v>1.0817485229103445</v>
          </cell>
          <cell r="AC122">
            <v>1.1700250324337578</v>
          </cell>
          <cell r="AD122"/>
          <cell r="AE122">
            <v>0.93427990840674147</v>
          </cell>
        </row>
        <row r="123">
          <cell r="U123" t="str">
            <v>4-13</v>
          </cell>
          <cell r="V123">
            <v>13</v>
          </cell>
          <cell r="W123">
            <v>1.2697847815710421</v>
          </cell>
          <cell r="X123">
            <v>0.9742700159354597</v>
          </cell>
          <cell r="Y123">
            <v>0.65657922770282295</v>
          </cell>
          <cell r="Z123">
            <v>0.73781686094113674</v>
          </cell>
          <cell r="AA123">
            <v>0.43457900239306047</v>
          </cell>
          <cell r="AB123">
            <v>1.2091778086312153</v>
          </cell>
          <cell r="AC123">
            <v>1.3078532346460845</v>
          </cell>
          <cell r="AD123"/>
          <cell r="AE123">
            <v>1.0118075144716514</v>
          </cell>
        </row>
        <row r="124">
          <cell r="U124" t="str">
            <v>4-14</v>
          </cell>
          <cell r="V124">
            <v>14</v>
          </cell>
          <cell r="W124">
            <v>1.4119430244000843</v>
          </cell>
          <cell r="X124">
            <v>1.0833440224257942</v>
          </cell>
          <cell r="Y124">
            <v>0.73008629019320825</v>
          </cell>
          <cell r="Z124">
            <v>0.8204188498791839</v>
          </cell>
          <cell r="AA124">
            <v>0.483232119241854</v>
          </cell>
          <cell r="AB124">
            <v>1.3445508222612959</v>
          </cell>
          <cell r="AC124">
            <v>1.4542734157775155</v>
          </cell>
          <cell r="AD124"/>
          <cell r="AE124">
            <v>1.1244003319514011</v>
          </cell>
        </row>
        <row r="125">
          <cell r="U125" t="str">
            <v>4-15</v>
          </cell>
          <cell r="V125">
            <v>15</v>
          </cell>
          <cell r="W125">
            <v>1.5629685593135625</v>
          </cell>
          <cell r="X125">
            <v>1.1992216518022993</v>
          </cell>
          <cell r="Y125">
            <v>0.80817844448270226</v>
          </cell>
          <cell r="Z125">
            <v>0.90817323763767688</v>
          </cell>
          <cell r="AA125">
            <v>0.53492003301364588</v>
          </cell>
          <cell r="AB125">
            <v>1.4883678911098404</v>
          </cell>
          <cell r="AC125">
            <v>1.6098267325422404</v>
          </cell>
          <cell r="AD125"/>
          <cell r="AE125">
            <v>1.2355692606284101</v>
          </cell>
        </row>
        <row r="126">
          <cell r="U126" t="str">
            <v>4-16</v>
          </cell>
          <cell r="V126">
            <v>16</v>
          </cell>
          <cell r="W126">
            <v>1.7234384821914763</v>
          </cell>
          <cell r="X126">
            <v>1.3223456934418547</v>
          </cell>
          <cell r="Y126">
            <v>0.89115409481484276</v>
          </cell>
          <cell r="Z126">
            <v>1.0014153496015337</v>
          </cell>
          <cell r="AA126">
            <v>0.58984025257407646</v>
          </cell>
          <cell r="AB126">
            <v>1.6411785662044527</v>
          </cell>
          <cell r="AC126">
            <v>1.7751075822935063</v>
          </cell>
          <cell r="AD126"/>
          <cell r="AE126">
            <v>1.3389487714846755</v>
          </cell>
        </row>
        <row r="127">
          <cell r="U127" t="str">
            <v>4-17</v>
          </cell>
          <cell r="V127">
            <v>17</v>
          </cell>
          <cell r="W127">
            <v>1.8939846915872685</v>
          </cell>
          <cell r="X127">
            <v>1.4532009852655539</v>
          </cell>
          <cell r="Y127">
            <v>0.97933998275263123</v>
          </cell>
          <cell r="Z127">
            <v>1.1005123546122</v>
          </cell>
          <cell r="AA127">
            <v>0.64820904279492131</v>
          </cell>
          <cell r="AB127">
            <v>1.8035845855083046</v>
          </cell>
          <cell r="AC127">
            <v>1.9507668080553295</v>
          </cell>
          <cell r="AD127"/>
          <cell r="AE127">
            <v>1.4696815073601666</v>
          </cell>
        </row>
        <row r="128">
          <cell r="U128" t="str">
            <v>4-18</v>
          </cell>
          <cell r="V128">
            <v>18</v>
          </cell>
          <cell r="W128">
            <v>2.0752966762892728</v>
          </cell>
          <cell r="X128">
            <v>1.5923165525559064</v>
          </cell>
          <cell r="Y128">
            <v>1.0730926285684197</v>
          </cell>
          <cell r="Z128">
            <v>1.2058648846986979</v>
          </cell>
          <cell r="AA128">
            <v>0.71026237858637298</v>
          </cell>
          <cell r="AB128">
            <v>1.9762425284309577</v>
          </cell>
          <cell r="AC128">
            <v>2.1375145696557083</v>
          </cell>
          <cell r="AD128"/>
          <cell r="AE128">
            <v>1.6106496770801459</v>
          </cell>
        </row>
        <row r="129">
          <cell r="U129" t="str">
            <v>4-19</v>
          </cell>
          <cell r="V129">
            <v>19</v>
          </cell>
          <cell r="W129">
            <v>2.2681237958391844</v>
          </cell>
          <cell r="X129">
            <v>1.7402673577342798</v>
          </cell>
          <cell r="Y129">
            <v>1.172799510452448</v>
          </cell>
          <cell r="Z129">
            <v>1.3179083601879944</v>
          </cell>
          <cell r="AA129">
            <v>0.77625672539579671</v>
          </cell>
          <cell r="AB129">
            <v>2.1598659874974229</v>
          </cell>
          <cell r="AC129">
            <v>2.3361226926155827</v>
          </cell>
          <cell r="AD129"/>
          <cell r="AE129">
            <v>1.793023827820762</v>
          </cell>
        </row>
        <row r="130">
          <cell r="U130" t="str">
            <v>4-20</v>
          </cell>
          <cell r="V130">
            <v>20</v>
          </cell>
          <cell r="W130">
            <v>2.4732768210120488</v>
          </cell>
          <cell r="X130">
            <v>1.8976754823277087</v>
          </cell>
          <cell r="Y130">
            <v>1.2788798610629195</v>
          </cell>
          <cell r="Z130">
            <v>1.4371138848111074</v>
          </cell>
          <cell r="AA130">
            <v>0.84646956643113713</v>
          </cell>
          <cell r="AB130">
            <v>2.3552270353008695</v>
          </cell>
          <cell r="AC130">
            <v>2.5474262548127871</v>
          </cell>
          <cell r="AD130"/>
          <cell r="AE130">
            <v>1.9499433874075829</v>
          </cell>
        </row>
        <row r="131">
          <cell r="U131" t="str">
            <v>4-21</v>
          </cell>
          <cell r="V131">
            <v>21</v>
          </cell>
          <cell r="W131">
            <v>2.6916284397829098</v>
          </cell>
          <cell r="X131">
            <v>2.065210515182816</v>
          </cell>
          <cell r="Y131">
            <v>1.3917849291508</v>
          </cell>
          <cell r="Z131">
            <v>1.5639885396983764</v>
          </cell>
          <cell r="AA131">
            <v>0.92119957582607293</v>
          </cell>
          <cell r="AB131">
            <v>2.5631567063194192</v>
          </cell>
          <cell r="AC131">
            <v>2.7723241076176972</v>
          </cell>
          <cell r="AD131"/>
          <cell r="AE131">
            <v>2.140298380431835</v>
          </cell>
        </row>
        <row r="132">
          <cell r="U132" t="str">
            <v>4-22</v>
          </cell>
          <cell r="V132">
            <v>22</v>
          </cell>
          <cell r="W132">
            <v>2.9241123591328697</v>
          </cell>
          <cell r="X132">
            <v>2.2435888633069636</v>
          </cell>
          <cell r="Y132">
            <v>1.5119975151224663</v>
          </cell>
          <cell r="Z132">
            <v>1.6990748614779254</v>
          </cell>
          <cell r="AA132">
            <v>1.0007663112365666</v>
          </cell>
          <cell r="AB132">
            <v>2.7845441415931136</v>
          </cell>
          <cell r="AC132">
            <v>3.0117779507712221</v>
          </cell>
          <cell r="AD132"/>
          <cell r="AE132">
            <v>2.1368719988106784</v>
          </cell>
        </row>
        <row r="133">
          <cell r="U133" t="str">
            <v>4-23</v>
          </cell>
          <cell r="V133">
            <v>23</v>
          </cell>
          <cell r="W133">
            <v>3.17172054137674</v>
          </cell>
          <cell r="X133">
            <v>2.4335716313804752</v>
          </cell>
          <cell r="Y133">
            <v>1.6400305420023717</v>
          </cell>
          <cell r="Z133">
            <v>1.8429492364255291</v>
          </cell>
          <cell r="AA133">
            <v>1.0855092679845326</v>
          </cell>
          <cell r="AB133">
            <v>3.0203339569619558</v>
          </cell>
          <cell r="AC133">
            <v>3.2668094858568906</v>
          </cell>
          <cell r="AD133"/>
          <cell r="AE133">
            <v>2.395146678788056</v>
          </cell>
        </row>
        <row r="134">
          <cell r="U134" t="str">
            <v>4-24</v>
          </cell>
          <cell r="V134">
            <v>24</v>
          </cell>
          <cell r="W134">
            <v>3.435498002173321</v>
          </cell>
          <cell r="X134">
            <v>2.6359606304167831</v>
          </cell>
          <cell r="Y134">
            <v>1.7764243655926579</v>
          </cell>
          <cell r="Z134">
            <v>1.9962188778140202</v>
          </cell>
          <cell r="AA134">
            <v>1.1757860986966819</v>
          </cell>
          <cell r="AB134">
            <v>3.271521289367759</v>
          </cell>
          <cell r="AC134">
            <v>3.5384950583542309</v>
          </cell>
          <cell r="AD134"/>
          <cell r="AE134">
            <v>2.4904569214207575</v>
          </cell>
        </row>
        <row r="135">
          <cell r="U135" t="str">
            <v>4-25</v>
          </cell>
          <cell r="V135">
            <v>25</v>
          </cell>
          <cell r="W135">
            <v>3.7165344620059257</v>
          </cell>
          <cell r="X135">
            <v>2.8515919721791176</v>
          </cell>
          <cell r="Y135">
            <v>1.9217424576278501</v>
          </cell>
          <cell r="Z135">
            <v>2.1595169749507286</v>
          </cell>
          <cell r="AA135">
            <v>1.2719697560555474</v>
          </cell>
          <cell r="AB135">
            <v>3.5391438468104601</v>
          </cell>
          <cell r="AC135">
            <v>3.8279570588286731</v>
          </cell>
          <cell r="AD135"/>
          <cell r="AE135">
            <v>2.7449540955343341</v>
          </cell>
        </row>
        <row r="136">
          <cell r="U136" t="str">
            <v>4-Wtd. Ave.</v>
          </cell>
          <cell r="V136" t="str">
            <v>Wtd. Ave.</v>
          </cell>
          <cell r="W136">
            <v>0.39378389475204301</v>
          </cell>
          <cell r="X136">
            <v>0.52842119747540151</v>
          </cell>
          <cell r="Y136">
            <v>1.0082543473146566</v>
          </cell>
          <cell r="Z136">
            <v>0.90843872216615262</v>
          </cell>
          <cell r="AA136">
            <v>0.82984814585222988</v>
          </cell>
          <cell r="AB136">
            <v>0.37402462966965144</v>
          </cell>
          <cell r="AC136">
            <v>0.66040402667676845</v>
          </cell>
          <cell r="AD136"/>
          <cell r="AE136">
            <v>0.48968938800105932</v>
          </cell>
        </row>
        <row r="137">
          <cell r="U137" t="str">
            <v>5-FHCF 2024 Residential Rates - PROPOSED</v>
          </cell>
          <cell r="V137" t="str">
            <v>FHCF 2024 Residential Rates - PROPOSED</v>
          </cell>
          <cell r="W137"/>
          <cell r="X137"/>
          <cell r="Y137"/>
          <cell r="Z137"/>
          <cell r="AA137"/>
          <cell r="AB137"/>
          <cell r="AC137"/>
          <cell r="AD137"/>
        </row>
        <row r="146">
          <cell r="U146" t="str">
            <v>5-2</v>
          </cell>
          <cell r="V146">
            <v>2</v>
          </cell>
          <cell r="W146">
            <v>0.1669189875762965</v>
          </cell>
          <cell r="X146">
            <v>0.12807222692075607</v>
          </cell>
          <cell r="Y146">
            <v>8.6310327184883004E-2</v>
          </cell>
          <cell r="Z146">
            <v>9.6989383738432647E-2</v>
          </cell>
          <cell r="AA146">
            <v>5.7127387376321406E-2</v>
          </cell>
          <cell r="AB146">
            <v>0.15895192519690388</v>
          </cell>
          <cell r="AC146">
            <v>0.17192325896000288</v>
          </cell>
          <cell r="AD146"/>
          <cell r="AE146">
            <v>0.14275521620851267</v>
          </cell>
        </row>
        <row r="147">
          <cell r="U147" t="str">
            <v>5-3</v>
          </cell>
          <cell r="V147">
            <v>3</v>
          </cell>
          <cell r="W147">
            <v>0.23534677929537329</v>
          </cell>
          <cell r="X147">
            <v>0.18057493973960814</v>
          </cell>
          <cell r="Y147">
            <v>0.12169291114114489</v>
          </cell>
          <cell r="Z147">
            <v>0.13674980552017574</v>
          </cell>
          <cell r="AA147">
            <v>8.0546538316565039E-2</v>
          </cell>
          <cell r="AB147">
            <v>0.22411365058628419</v>
          </cell>
          <cell r="AC147">
            <v>0.24240253232848447</v>
          </cell>
          <cell r="AD147"/>
          <cell r="AE147">
            <v>0.19706309804854144</v>
          </cell>
        </row>
        <row r="148">
          <cell r="U148" t="str">
            <v>5-4</v>
          </cell>
          <cell r="V148">
            <v>4</v>
          </cell>
          <cell r="W148">
            <v>0.30885715634835265</v>
          </cell>
          <cell r="X148">
            <v>0.23697737680001868</v>
          </cell>
          <cell r="Y148">
            <v>0.15970359397030284</v>
          </cell>
          <cell r="Z148">
            <v>0.17946349718745463</v>
          </cell>
          <cell r="AA148">
            <v>0.10570518471780492</v>
          </cell>
          <cell r="AB148">
            <v>0.29411536892992368</v>
          </cell>
          <cell r="AC148">
            <v>0.31811676816130174</v>
          </cell>
          <cell r="AD148"/>
          <cell r="AE148">
            <v>0.25624858698563047</v>
          </cell>
        </row>
        <row r="149">
          <cell r="U149" t="str">
            <v>5-5</v>
          </cell>
          <cell r="V149">
            <v>5</v>
          </cell>
          <cell r="W149">
            <v>0.38762791349045345</v>
          </cell>
          <cell r="X149">
            <v>0.29741595499838958</v>
          </cell>
          <cell r="Y149">
            <v>0.20043430963216285</v>
          </cell>
          <cell r="Z149">
            <v>0.2252337675608595</v>
          </cell>
          <cell r="AA149">
            <v>0.13266417615744597</v>
          </cell>
          <cell r="AB149">
            <v>0.36912638881902771</v>
          </cell>
          <cell r="AC149">
            <v>0.3992490915431865</v>
          </cell>
          <cell r="AD149"/>
          <cell r="AE149">
            <v>0.31975455510874473</v>
          </cell>
        </row>
        <row r="150">
          <cell r="U150" t="str">
            <v>5-6</v>
          </cell>
          <cell r="V150">
            <v>6</v>
          </cell>
          <cell r="W150">
            <v>0.47185810548032064</v>
          </cell>
          <cell r="X150">
            <v>0.36204340343156599</v>
          </cell>
          <cell r="Y150">
            <v>0.24398798519090034</v>
          </cell>
          <cell r="Z150">
            <v>0.27417627872684025</v>
          </cell>
          <cell r="AA150">
            <v>0.16149163836804462</v>
          </cell>
          <cell r="AB150">
            <v>0.44933626410583116</v>
          </cell>
          <cell r="AC150">
            <v>0.48600452494231117</v>
          </cell>
          <cell r="AD150"/>
          <cell r="AE150">
            <v>0.38525490497355785</v>
          </cell>
        </row>
        <row r="151">
          <cell r="U151" t="str">
            <v>5-7</v>
          </cell>
          <cell r="V151">
            <v>7</v>
          </cell>
          <cell r="W151">
            <v>0.56177030339307066</v>
          </cell>
          <cell r="X151">
            <v>0.43103049460213871</v>
          </cell>
          <cell r="Y151">
            <v>0.29047970750747776</v>
          </cell>
          <cell r="Z151">
            <v>0.32642035708335182</v>
          </cell>
          <cell r="AA151">
            <v>0.19226374545184985</v>
          </cell>
          <cell r="AB151">
            <v>0.53495694252256376</v>
          </cell>
          <cell r="AC151">
            <v>0.57861231216814191</v>
          </cell>
          <cell r="AD151"/>
          <cell r="AE151">
            <v>0.45946803851340967</v>
          </cell>
        </row>
        <row r="152">
          <cell r="U152" t="str">
            <v>5-8</v>
          </cell>
          <cell r="V152">
            <v>8</v>
          </cell>
          <cell r="W152">
            <v>0.65761302944038347</v>
          </cell>
          <cell r="X152">
            <v>0.50456791258716371</v>
          </cell>
          <cell r="Y152">
            <v>0.34003798223433324</v>
          </cell>
          <cell r="Z152">
            <v>0.38211040810820213</v>
          </cell>
          <cell r="AA152">
            <v>0.22506555318870078</v>
          </cell>
          <cell r="AB152">
            <v>0.62622508428730084</v>
          </cell>
          <cell r="AC152">
            <v>0.67732842618802291</v>
          </cell>
          <cell r="AD152"/>
          <cell r="AE152">
            <v>0.53168185761860098</v>
          </cell>
        </row>
        <row r="153">
          <cell r="U153" t="str">
            <v>5-9</v>
          </cell>
          <cell r="V153">
            <v>9</v>
          </cell>
          <cell r="W153">
            <v>0.75966336977679161</v>
          </cell>
          <cell r="X153">
            <v>0.58286825777066653</v>
          </cell>
          <cell r="Y153">
            <v>0.3928060848430196</v>
          </cell>
          <cell r="Z153">
            <v>0.44140743454745834</v>
          </cell>
          <cell r="AA153">
            <v>0.25999189325902183</v>
          </cell>
          <cell r="AB153">
            <v>0.72340455020070915</v>
          </cell>
          <cell r="AC153">
            <v>0.78243826026602548</v>
          </cell>
          <cell r="AD153"/>
          <cell r="AE153">
            <v>0.61509639171572872</v>
          </cell>
        </row>
        <row r="154">
          <cell r="U154" t="str">
            <v>5-10</v>
          </cell>
          <cell r="V154">
            <v>10</v>
          </cell>
          <cell r="W154">
            <v>0.86822976005377339</v>
          </cell>
          <cell r="X154">
            <v>0.66616818412066003</v>
          </cell>
          <cell r="Y154">
            <v>0.44894350097612967</v>
          </cell>
          <cell r="Z154">
            <v>0.50449065498011036</v>
          </cell>
          <cell r="AA154">
            <v>0.29714832658909535</v>
          </cell>
          <cell r="AB154">
            <v>0.82678905424532423</v>
          </cell>
          <cell r="AC154">
            <v>0.89425949702862384</v>
          </cell>
          <cell r="AD154"/>
          <cell r="AE154">
            <v>0.69913131332065337</v>
          </cell>
        </row>
        <row r="155">
          <cell r="U155" t="str">
            <v>5-11</v>
          </cell>
          <cell r="V155">
            <v>11</v>
          </cell>
          <cell r="W155">
            <v>0.9836549322724375</v>
          </cell>
          <cell r="X155">
            <v>0.75473066022601665</v>
          </cell>
          <cell r="Y155">
            <v>0.50862745020335998</v>
          </cell>
          <cell r="Z155">
            <v>0.57155921610634886</v>
          </cell>
          <cell r="AA155">
            <v>0.33665215190016262</v>
          </cell>
          <cell r="AB155">
            <v>0.93670496978461915</v>
          </cell>
          <cell r="AC155">
            <v>1.013145143664731</v>
          </cell>
          <cell r="AD155"/>
          <cell r="AE155">
            <v>0.78169314095896902</v>
          </cell>
        </row>
        <row r="156">
          <cell r="U156" t="str">
            <v>5-12</v>
          </cell>
          <cell r="V156">
            <v>12</v>
          </cell>
          <cell r="W156">
            <v>1.1063190034249193</v>
          </cell>
          <cell r="X156">
            <v>0.84884733912381827</v>
          </cell>
          <cell r="Y156">
            <v>0.57205448309355889</v>
          </cell>
          <cell r="Z156">
            <v>0.64283398742311393</v>
          </cell>
          <cell r="AA156">
            <v>0.37863346278417132</v>
          </cell>
          <cell r="AB156">
            <v>1.0535142707831942</v>
          </cell>
          <cell r="AC156">
            <v>1.1394867131653064</v>
          </cell>
          <cell r="AD156"/>
          <cell r="AE156">
            <v>0.9098946710501723</v>
          </cell>
        </row>
        <row r="157">
          <cell r="U157" t="str">
            <v>5-13</v>
          </cell>
          <cell r="V157">
            <v>13</v>
          </cell>
          <cell r="W157">
            <v>1.2366426760716602</v>
          </cell>
          <cell r="X157">
            <v>0.94884101401194665</v>
          </cell>
          <cell r="Y157">
            <v>0.63944213616648671</v>
          </cell>
          <cell r="Z157">
            <v>0.71855942094073011</v>
          </cell>
          <cell r="AA157">
            <v>0.42323624308915153</v>
          </cell>
          <cell r="AB157">
            <v>1.1776175796201347</v>
          </cell>
          <cell r="AC157">
            <v>1.2737175208547131</v>
          </cell>
          <cell r="AD157"/>
          <cell r="AE157">
            <v>0.98539876247180613</v>
          </cell>
        </row>
        <row r="158">
          <cell r="U158" t="str">
            <v>5-14</v>
          </cell>
          <cell r="V158">
            <v>14</v>
          </cell>
          <cell r="W158">
            <v>1.3750905078532352</v>
          </cell>
          <cell r="X158">
            <v>1.0550681268532092</v>
          </cell>
          <cell r="Y158">
            <v>0.71103062248919113</v>
          </cell>
          <cell r="Z158">
            <v>0.799005450954418</v>
          </cell>
          <cell r="AA158">
            <v>0.47061948589717922</v>
          </cell>
          <cell r="AB158">
            <v>1.3094572805466667</v>
          </cell>
          <cell r="AC158">
            <v>1.4163160519232942</v>
          </cell>
          <cell r="AD158"/>
          <cell r="AE158">
            <v>1.0950528433329225</v>
          </cell>
        </row>
        <row r="159">
          <cell r="U159" t="str">
            <v>5-15</v>
          </cell>
          <cell r="V159">
            <v>15</v>
          </cell>
          <cell r="W159">
            <v>1.5221741903490069</v>
          </cell>
          <cell r="X159">
            <v>1.1679212841510185</v>
          </cell>
          <cell r="Y159">
            <v>0.78708452710543408</v>
          </cell>
          <cell r="Z159">
            <v>0.88446939924684076</v>
          </cell>
          <cell r="AA159">
            <v>0.52095831570125484</v>
          </cell>
          <cell r="AB159">
            <v>1.449520642044511</v>
          </cell>
          <cell r="AC159">
            <v>1.5678093385869996</v>
          </cell>
          <cell r="AD159"/>
          <cell r="AE159">
            <v>1.2033201996994582</v>
          </cell>
        </row>
        <row r="160">
          <cell r="U160" t="str">
            <v>5-16</v>
          </cell>
          <cell r="V160">
            <v>16</v>
          </cell>
          <cell r="W160">
            <v>1.6784557569080507</v>
          </cell>
          <cell r="X160">
            <v>1.2878317182275036</v>
          </cell>
          <cell r="Y160">
            <v>0.86789446573815943</v>
          </cell>
          <cell r="Z160">
            <v>0.97527783901951892</v>
          </cell>
          <cell r="AA160">
            <v>0.57444508627321278</v>
          </cell>
          <cell r="AB160">
            <v>1.5983428715466732</v>
          </cell>
          <cell r="AC160">
            <v>1.728776264089853</v>
          </cell>
          <cell r="AD160"/>
          <cell r="AE160">
            <v>1.3040014464837344</v>
          </cell>
        </row>
        <row r="161">
          <cell r="U161" t="str">
            <v>5-17</v>
          </cell>
          <cell r="V161">
            <v>17</v>
          </cell>
          <cell r="W161">
            <v>1.8445506131719194</v>
          </cell>
          <cell r="X161">
            <v>1.4152716124580706</v>
          </cell>
          <cell r="Y161">
            <v>0.95377865180960897</v>
          </cell>
          <cell r="Z161">
            <v>1.0717883557981613</v>
          </cell>
          <cell r="AA161">
            <v>0.63129041784858764</v>
          </cell>
          <cell r="AB161">
            <v>1.7565100013130057</v>
          </cell>
          <cell r="AC161">
            <v>1.8998506840825167</v>
          </cell>
          <cell r="AD161"/>
          <cell r="AE161">
            <v>1.4313219835460942</v>
          </cell>
        </row>
        <row r="162">
          <cell r="U162" t="str">
            <v>5-18</v>
          </cell>
          <cell r="V162">
            <v>18</v>
          </cell>
          <cell r="W162">
            <v>2.0211302518791472</v>
          </cell>
          <cell r="X162">
            <v>1.5507561842642601</v>
          </cell>
          <cell r="Y162">
            <v>1.045084300210112</v>
          </cell>
          <cell r="Z162">
            <v>1.1743911248878127</v>
          </cell>
          <cell r="AA162">
            <v>0.69172412625811064</v>
          </cell>
          <cell r="AB162">
            <v>1.9246614736567873</v>
          </cell>
          <cell r="AC162">
            <v>2.0817242228172885</v>
          </cell>
          <cell r="AD162"/>
          <cell r="AE162">
            <v>1.5686108038040851</v>
          </cell>
        </row>
        <row r="163">
          <cell r="U163" t="str">
            <v>5-19</v>
          </cell>
          <cell r="V163">
            <v>19</v>
          </cell>
          <cell r="W163">
            <v>2.2089244738608906</v>
          </cell>
          <cell r="X163">
            <v>1.6948453892210011</v>
          </cell>
          <cell r="Y163">
            <v>1.1421887757286093</v>
          </cell>
          <cell r="Z163">
            <v>1.2835102018970854</v>
          </cell>
          <cell r="AA163">
            <v>0.75599598305500282</v>
          </cell>
          <cell r="AB163">
            <v>2.1034922559319833</v>
          </cell>
          <cell r="AC163">
            <v>2.2751485607297264</v>
          </cell>
          <cell r="AD163"/>
          <cell r="AE163">
            <v>1.7462248854117828</v>
          </cell>
        </row>
        <row r="164">
          <cell r="U164" t="str">
            <v>5-20</v>
          </cell>
          <cell r="V164">
            <v>20</v>
          </cell>
          <cell r="W164">
            <v>2.408722888313517</v>
          </cell>
          <cell r="X164">
            <v>1.8481450721734138</v>
          </cell>
          <cell r="Y164">
            <v>1.2455003688123181</v>
          </cell>
          <cell r="Z164">
            <v>1.3996043944814882</v>
          </cell>
          <cell r="AA164">
            <v>0.82437622897755125</v>
          </cell>
          <cell r="AB164">
            <v>2.2937542691976551</v>
          </cell>
          <cell r="AC164">
            <v>2.4809369796897669</v>
          </cell>
          <cell r="AD164"/>
          <cell r="AE164">
            <v>1.8990487551823274</v>
          </cell>
        </row>
        <row r="165">
          <cell r="U165" t="str">
            <v>5-21</v>
          </cell>
          <cell r="V165">
            <v>21</v>
          </cell>
          <cell r="W165">
            <v>2.6213754055592267</v>
          </cell>
          <cell r="X165">
            <v>2.011307345318126</v>
          </cell>
          <cell r="Y165">
            <v>1.3554585503629746</v>
          </cell>
          <cell r="Z165">
            <v>1.5231675486652529</v>
          </cell>
          <cell r="AA165">
            <v>0.89715574259455488</v>
          </cell>
          <cell r="AB165">
            <v>2.49625685745906</v>
          </cell>
          <cell r="AC165">
            <v>2.6999648705354362</v>
          </cell>
          <cell r="AD165"/>
          <cell r="AE165">
            <v>2.0844353745477471</v>
          </cell>
        </row>
        <row r="166">
          <cell r="U166" t="str">
            <v>5-22</v>
          </cell>
          <cell r="V166">
            <v>22</v>
          </cell>
          <cell r="W166">
            <v>2.8477913622954971</v>
          </cell>
          <cell r="X166">
            <v>2.1850299170318643</v>
          </cell>
          <cell r="Y166">
            <v>1.472533519421563</v>
          </cell>
          <cell r="Z166">
            <v>1.654728040561724</v>
          </cell>
          <cell r="AA166">
            <v>0.97464574092527889</v>
          </cell>
          <cell r="AB166">
            <v>2.7118659546690393</v>
          </cell>
          <cell r="AC166">
            <v>2.9331688320970528</v>
          </cell>
          <cell r="AD166"/>
          <cell r="AE166">
            <v>2.0810984234370347</v>
          </cell>
        </row>
        <row r="167">
          <cell r="U167" t="str">
            <v>5-23</v>
          </cell>
          <cell r="V167">
            <v>23</v>
          </cell>
          <cell r="W167">
            <v>3.0889368300561433</v>
          </cell>
          <cell r="X167">
            <v>2.3700540267296097</v>
          </cell>
          <cell r="Y167">
            <v>1.5972248114296668</v>
          </cell>
          <cell r="Z167">
            <v>1.7948472124368264</v>
          </cell>
          <cell r="AA167">
            <v>1.057176858270511</v>
          </cell>
          <cell r="AB167">
            <v>2.9415015216565412</v>
          </cell>
          <cell r="AC167">
            <v>3.1815438989653111</v>
          </cell>
          <cell r="AD167"/>
          <cell r="AE167">
            <v>2.3326319872694867</v>
          </cell>
        </row>
        <row r="168">
          <cell r="U168" t="str">
            <v>5-24</v>
          </cell>
          <cell r="V168">
            <v>24</v>
          </cell>
          <cell r="W168">
            <v>3.3458295489964991</v>
          </cell>
          <cell r="X168">
            <v>2.5671605577009937</v>
          </cell>
          <cell r="Y168">
            <v>1.7300586785954473</v>
          </cell>
          <cell r="Z168">
            <v>1.944116428951375</v>
          </cell>
          <cell r="AA168">
            <v>1.1450974123198465</v>
          </cell>
          <cell r="AB168">
            <v>3.1861327217228146</v>
          </cell>
          <cell r="AC168">
            <v>3.4461383233901204</v>
          </cell>
          <cell r="AD168"/>
          <cell r="AE168">
            <v>2.425454578323472</v>
          </cell>
        </row>
        <row r="169">
          <cell r="U169" t="str">
            <v>5-25</v>
          </cell>
          <cell r="V169">
            <v>25</v>
          </cell>
          <cell r="W169">
            <v>3.619530797275047</v>
          </cell>
          <cell r="X169">
            <v>2.7771637987163507</v>
          </cell>
          <cell r="Y169">
            <v>1.8715838857204574</v>
          </cell>
          <cell r="Z169">
            <v>2.1031523528113989</v>
          </cell>
          <cell r="AA169">
            <v>1.2387706214785374</v>
          </cell>
          <cell r="AB169">
            <v>3.446770178098383</v>
          </cell>
          <cell r="AC169">
            <v>3.7280452009043414</v>
          </cell>
          <cell r="AD169"/>
          <cell r="AE169">
            <v>2.6733092313451419</v>
          </cell>
        </row>
        <row r="170">
          <cell r="U170" t="str">
            <v>5-Wtd. Ave.</v>
          </cell>
          <cell r="V170" t="str">
            <v>Wtd. Ave.</v>
          </cell>
          <cell r="W170">
            <v>0.38350591097617615</v>
          </cell>
          <cell r="X170">
            <v>0.51462910346938284</v>
          </cell>
          <cell r="Y170">
            <v>0.98193833499990124</v>
          </cell>
          <cell r="Z170">
            <v>0.88472795447802222</v>
          </cell>
          <cell r="AA170">
            <v>0.80818863693586607</v>
          </cell>
          <cell r="AB170">
            <v>0.36426237395845751</v>
          </cell>
          <cell r="AC170">
            <v>0.64316710571032065</v>
          </cell>
          <cell r="AD170"/>
          <cell r="AE170">
            <v>0.47690821626660279</v>
          </cell>
        </row>
        <row r="171">
          <cell r="U171" t="str">
            <v>6-FHCF 2024 Residential Rates - PROPOSED</v>
          </cell>
          <cell r="V171" t="str">
            <v>FHCF 2024 Residential Rates - PROPOSED</v>
          </cell>
          <cell r="W171"/>
          <cell r="X171"/>
          <cell r="Y171"/>
          <cell r="Z171"/>
          <cell r="AA171"/>
          <cell r="AB171"/>
          <cell r="AC171"/>
          <cell r="AD171"/>
        </row>
        <row r="180">
          <cell r="U180" t="str">
            <v>6-2</v>
          </cell>
          <cell r="V180">
            <v>2</v>
          </cell>
          <cell r="W180">
            <v>0.1597522369846614</v>
          </cell>
          <cell r="X180">
            <v>0.12257338151446689</v>
          </cell>
          <cell r="Y180">
            <v>8.2604549924918849E-2</v>
          </cell>
          <cell r="Z180">
            <v>9.2825095820187178E-2</v>
          </cell>
          <cell r="AA180">
            <v>5.4674594298537611E-2</v>
          </cell>
          <cell r="AB180">
            <v>0.15212724443117762</v>
          </cell>
          <cell r="AC180">
            <v>0.16454164746236397</v>
          </cell>
          <cell r="AD180"/>
          <cell r="AE180">
            <v>0.13662594928042454</v>
          </cell>
        </row>
        <row r="181">
          <cell r="U181" t="str">
            <v>6-3</v>
          </cell>
          <cell r="V181">
            <v>3</v>
          </cell>
          <cell r="W181">
            <v>0.22524204708817858</v>
          </cell>
          <cell r="X181">
            <v>0.17282186398109517</v>
          </cell>
          <cell r="Y181">
            <v>0.11646796486281959</v>
          </cell>
          <cell r="Z181">
            <v>0.13087838391710774</v>
          </cell>
          <cell r="AA181">
            <v>7.708823222738781E-2</v>
          </cell>
          <cell r="AB181">
            <v>0.21449121840373456</v>
          </cell>
          <cell r="AC181">
            <v>0.23199485782000503</v>
          </cell>
          <cell r="AD181"/>
          <cell r="AE181">
            <v>0.18860209492938887</v>
          </cell>
        </row>
        <row r="182">
          <cell r="U182" t="str">
            <v>6-4</v>
          </cell>
          <cell r="V182">
            <v>4</v>
          </cell>
          <cell r="W182">
            <v>0.29559621917079792</v>
          </cell>
          <cell r="X182">
            <v>0.22680263406975032</v>
          </cell>
          <cell r="Y182">
            <v>0.15284663992815253</v>
          </cell>
          <cell r="Z182">
            <v>0.17175814177330676</v>
          </cell>
          <cell r="AA182">
            <v>0.10116667950569443</v>
          </cell>
          <cell r="AB182">
            <v>0.28148737780144861</v>
          </cell>
          <cell r="AC182">
            <v>0.30445826489853206</v>
          </cell>
          <cell r="AD182"/>
          <cell r="AE182">
            <v>0.2452464251641929</v>
          </cell>
        </row>
        <row r="183">
          <cell r="U183" t="str">
            <v>6-5</v>
          </cell>
          <cell r="V183">
            <v>5</v>
          </cell>
          <cell r="W183">
            <v>0.37098491428059899</v>
          </cell>
          <cell r="X183">
            <v>0.28464625154885154</v>
          </cell>
          <cell r="Y183">
            <v>0.19182856184997188</v>
          </cell>
          <cell r="Z183">
            <v>0.21556324259326007</v>
          </cell>
          <cell r="AA183">
            <v>0.12696817310368569</v>
          </cell>
          <cell r="AB183">
            <v>0.35327776186610127</v>
          </cell>
          <cell r="AC183">
            <v>0.38210713121516188</v>
          </cell>
          <cell r="AD183"/>
          <cell r="AE183">
            <v>0.30602573264056293</v>
          </cell>
        </row>
        <row r="184">
          <cell r="U184" t="str">
            <v>6-6</v>
          </cell>
          <cell r="V184">
            <v>6</v>
          </cell>
          <cell r="W184">
            <v>0.45159864066015937</v>
          </cell>
          <cell r="X184">
            <v>0.34649888801473983</v>
          </cell>
          <cell r="Y184">
            <v>0.23351223846724209</v>
          </cell>
          <cell r="Z184">
            <v>0.26240438245362724</v>
          </cell>
          <cell r="AA184">
            <v>0.15455791374136432</v>
          </cell>
          <cell r="AB184">
            <v>0.43004378586004965</v>
          </cell>
          <cell r="AC184">
            <v>0.46513767649539262</v>
          </cell>
          <cell r="AD184"/>
          <cell r="AE184">
            <v>0.36871379207657523</v>
          </cell>
        </row>
        <row r="185">
          <cell r="U185" t="str">
            <v>6-7</v>
          </cell>
          <cell r="V185">
            <v>7</v>
          </cell>
          <cell r="W185">
            <v>0.53765041318366558</v>
          </cell>
          <cell r="X185">
            <v>0.41252398376681104</v>
          </cell>
          <cell r="Y185">
            <v>0.27800781532873053</v>
          </cell>
          <cell r="Z185">
            <v>0.31240533505849344</v>
          </cell>
          <cell r="AA185">
            <v>0.18400880494762945</v>
          </cell>
          <cell r="AB185">
            <v>0.51198829743315788</v>
          </cell>
          <cell r="AC185">
            <v>0.55376930185055917</v>
          </cell>
          <cell r="AD185"/>
          <cell r="AE185">
            <v>0.43974054744323848</v>
          </cell>
        </row>
        <row r="186">
          <cell r="U186" t="str">
            <v>6-8</v>
          </cell>
          <cell r="V186">
            <v>8</v>
          </cell>
          <cell r="W186">
            <v>0.6293780836367816</v>
          </cell>
          <cell r="X186">
            <v>0.48290403576547331</v>
          </cell>
          <cell r="Y186">
            <v>0.32543828063212693</v>
          </cell>
          <cell r="Z186">
            <v>0.36570430576392771</v>
          </cell>
          <cell r="AA186">
            <v>0.21540225058968082</v>
          </cell>
          <cell r="AB186">
            <v>0.59933779567814038</v>
          </cell>
          <cell r="AC186">
            <v>0.64824698992005192</v>
          </cell>
          <cell r="AD186"/>
          <cell r="AE186">
            <v>0.50885382994494843</v>
          </cell>
        </row>
        <row r="187">
          <cell r="U187" t="str">
            <v>6-9</v>
          </cell>
          <cell r="V187">
            <v>9</v>
          </cell>
          <cell r="W187">
            <v>0.72704684134078723</v>
          </cell>
          <cell r="X187">
            <v>0.55784251629045378</v>
          </cell>
          <cell r="Y187">
            <v>0.37594075824463113</v>
          </cell>
          <cell r="Z187">
            <v>0.42245538458220699</v>
          </cell>
          <cell r="AA187">
            <v>0.24882901070210037</v>
          </cell>
          <cell r="AB187">
            <v>0.69234481239962342</v>
          </cell>
          <cell r="AC187">
            <v>0.74884388046476802</v>
          </cell>
          <cell r="AD187"/>
          <cell r="AE187">
            <v>0.58868691911318027</v>
          </cell>
        </row>
        <row r="188">
          <cell r="U188" t="str">
            <v>6-10</v>
          </cell>
          <cell r="V188">
            <v>10</v>
          </cell>
          <cell r="W188">
            <v>0.83095187910750634</v>
          </cell>
          <cell r="X188">
            <v>0.63756591845275334</v>
          </cell>
          <cell r="Y188">
            <v>0.42966788621264596</v>
          </cell>
          <cell r="Z188">
            <v>0.48283009525259302</v>
          </cell>
          <cell r="AA188">
            <v>0.28439011389976676</v>
          </cell>
          <cell r="AB188">
            <v>0.79129045082274052</v>
          </cell>
          <cell r="AC188">
            <v>0.85586401624801012</v>
          </cell>
          <cell r="AD188"/>
          <cell r="AE188">
            <v>0.66911375913987914</v>
          </cell>
        </row>
        <row r="189">
          <cell r="U189" t="str">
            <v>6-11</v>
          </cell>
          <cell r="V189">
            <v>11</v>
          </cell>
          <cell r="W189">
            <v>0.94142121356739195</v>
          </cell>
          <cell r="X189">
            <v>0.72232592015276653</v>
          </cell>
          <cell r="Y189">
            <v>0.48678927509460779</v>
          </cell>
          <cell r="Z189">
            <v>0.54701903401165253</v>
          </cell>
          <cell r="AA189">
            <v>0.322197822624394</v>
          </cell>
          <cell r="AB189">
            <v>0.89648707130663452</v>
          </cell>
          <cell r="AC189">
            <v>0.96964524791768436</v>
          </cell>
          <cell r="AD189"/>
          <cell r="AE189">
            <v>0.74813075322950784</v>
          </cell>
        </row>
        <row r="190">
          <cell r="U190" t="str">
            <v>6-12</v>
          </cell>
          <cell r="V190">
            <v>12</v>
          </cell>
          <cell r="W190">
            <v>1.0588186411985512</v>
          </cell>
          <cell r="X190">
            <v>0.81240165215790106</v>
          </cell>
          <cell r="Y190">
            <v>0.54749303646194469</v>
          </cell>
          <cell r="Z190">
            <v>0.61523358721350951</v>
          </cell>
          <cell r="AA190">
            <v>0.36237664483420035</v>
          </cell>
          <cell r="AB190">
            <v>1.0082811062818795</v>
          </cell>
          <cell r="AC190">
            <v>1.0905622786577878</v>
          </cell>
          <cell r="AD190"/>
          <cell r="AE190">
            <v>0.8708278862178368</v>
          </cell>
        </row>
        <row r="191">
          <cell r="U191" t="str">
            <v>6-13</v>
          </cell>
          <cell r="V191">
            <v>13</v>
          </cell>
          <cell r="W191">
            <v>1.1835468014856323</v>
          </cell>
          <cell r="X191">
            <v>0.90810204837791697</v>
          </cell>
          <cell r="Y191">
            <v>0.6119873667946506</v>
          </cell>
          <cell r="Z191">
            <v>0.68770771119861285</v>
          </cell>
          <cell r="AA191">
            <v>0.40506438235836351</v>
          </cell>
          <cell r="AB191">
            <v>1.1270559772044426</v>
          </cell>
          <cell r="AC191">
            <v>1.2190298191815341</v>
          </cell>
          <cell r="AD191"/>
          <cell r="AE191">
            <v>0.94309017154105124</v>
          </cell>
        </row>
        <row r="192">
          <cell r="U192" t="str">
            <v>6-14</v>
          </cell>
          <cell r="V192">
            <v>14</v>
          </cell>
          <cell r="W192">
            <v>1.316050306053518</v>
          </cell>
          <cell r="X192">
            <v>1.0097682467608717</v>
          </cell>
          <cell r="Y192">
            <v>0.68050216549105691</v>
          </cell>
          <cell r="Z192">
            <v>0.76469975049760297</v>
          </cell>
          <cell r="AA192">
            <v>0.45041320183110223</v>
          </cell>
          <cell r="AB192">
            <v>1.2532350743354699</v>
          </cell>
          <cell r="AC192">
            <v>1.3555058106772286</v>
          </cell>
          <cell r="AD192"/>
          <cell r="AE192">
            <v>1.0480361993502196</v>
          </cell>
        </row>
        <row r="193">
          <cell r="U193" t="str">
            <v>6-15</v>
          </cell>
          <cell r="V193">
            <v>15</v>
          </cell>
          <cell r="W193">
            <v>1.456818876746538</v>
          </cell>
          <cell r="X193">
            <v>1.1177759970527088</v>
          </cell>
          <cell r="Y193">
            <v>0.7532906575031435</v>
          </cell>
          <cell r="Z193">
            <v>0.84649426123302984</v>
          </cell>
          <cell r="AA193">
            <v>0.49859070868732758</v>
          </cell>
          <cell r="AB193">
            <v>1.3872847450396155</v>
          </cell>
          <cell r="AC193">
            <v>1.5004946569678483</v>
          </cell>
          <cell r="AD193"/>
          <cell r="AE193">
            <v>1.1516550423776726</v>
          </cell>
        </row>
        <row r="194">
          <cell r="U194" t="str">
            <v>6-16</v>
          </cell>
          <cell r="V194">
            <v>16</v>
          </cell>
          <cell r="W194">
            <v>1.6063904157295594</v>
          </cell>
          <cell r="X194">
            <v>1.2325380163991557</v>
          </cell>
          <cell r="Y194">
            <v>0.8306309808217851</v>
          </cell>
          <cell r="Z194">
            <v>0.93340379502193649</v>
          </cell>
          <cell r="AA194">
            <v>0.5497809978930418</v>
          </cell>
          <cell r="AB194">
            <v>1.529717217349861</v>
          </cell>
          <cell r="AC194">
            <v>1.6545503866545042</v>
          </cell>
          <cell r="AD194"/>
          <cell r="AE194">
            <v>1.2480134892490384</v>
          </cell>
        </row>
        <row r="195">
          <cell r="U195" t="str">
            <v>6-17</v>
          </cell>
          <cell r="V195">
            <v>17</v>
          </cell>
          <cell r="W195">
            <v>1.7653539058937355</v>
          </cell>
          <cell r="X195">
            <v>1.3545062147451707</v>
          </cell>
          <cell r="Y195">
            <v>0.91282768621606891</v>
          </cell>
          <cell r="Z195">
            <v>1.0257705842758347</v>
          </cell>
          <cell r="AA195">
            <v>0.60418564659815133</v>
          </cell>
          <cell r="AB195">
            <v>1.68109336193656</v>
          </cell>
          <cell r="AC195">
            <v>1.818279640477048</v>
          </cell>
          <cell r="AD195"/>
          <cell r="AE195">
            <v>1.3698674550868282</v>
          </cell>
        </row>
        <row r="196">
          <cell r="U196" t="str">
            <v>6-18</v>
          </cell>
          <cell r="V196">
            <v>18</v>
          </cell>
          <cell r="W196">
            <v>1.9343520090995137</v>
          </cell>
          <cell r="X196">
            <v>1.4841736883934553</v>
          </cell>
          <cell r="Y196">
            <v>1.0002130807305674</v>
          </cell>
          <cell r="Z196">
            <v>1.123968051927023</v>
          </cell>
          <cell r="AA196">
            <v>0.66202460337523539</v>
          </cell>
          <cell r="AB196">
            <v>1.8420251663360143</v>
          </cell>
          <cell r="AC196">
            <v>1.9923443474530342</v>
          </cell>
          <cell r="AD196"/>
          <cell r="AE196">
            <v>1.5012617108731827</v>
          </cell>
        </row>
        <row r="197">
          <cell r="U197" t="str">
            <v>6-19</v>
          </cell>
          <cell r="V197">
            <v>19</v>
          </cell>
          <cell r="W197">
            <v>2.1140831918127132</v>
          </cell>
          <cell r="X197">
            <v>1.6220763509450074</v>
          </cell>
          <cell r="Y197">
            <v>1.09314832680742</v>
          </cell>
          <cell r="Z197">
            <v>1.2284020465435126</v>
          </cell>
          <cell r="AA197">
            <v>0.72353691571039236</v>
          </cell>
          <cell r="AB197">
            <v>2.0131777591296962</v>
          </cell>
          <cell r="AC197">
            <v>2.1774639142408745</v>
          </cell>
          <cell r="AD197"/>
          <cell r="AE197">
            <v>1.6712498426537952</v>
          </cell>
        </row>
        <row r="198">
          <cell r="U198" t="str">
            <v>6-20</v>
          </cell>
          <cell r="V198">
            <v>20</v>
          </cell>
          <cell r="W198">
            <v>2.305303160962155</v>
          </cell>
          <cell r="X198">
            <v>1.7687940349921458</v>
          </cell>
          <cell r="Y198">
            <v>1.1920241847383681</v>
          </cell>
          <cell r="Z198">
            <v>1.3395116766436184</v>
          </cell>
          <cell r="AA198">
            <v>0.78898122142004212</v>
          </cell>
          <cell r="AB198">
            <v>2.1952707772682309</v>
          </cell>
          <cell r="AC198">
            <v>2.3744167040448296</v>
          </cell>
          <cell r="AD198"/>
          <cell r="AE198">
            <v>1.8175121427970773</v>
          </cell>
        </row>
        <row r="199">
          <cell r="U199" t="str">
            <v>6-21</v>
          </cell>
          <cell r="V199">
            <v>21</v>
          </cell>
          <cell r="W199">
            <v>2.5088253355433623</v>
          </cell>
          <cell r="X199">
            <v>1.9249508539667153</v>
          </cell>
          <cell r="Y199">
            <v>1.2972612565211912</v>
          </cell>
          <cell r="Z199">
            <v>1.4577695847244132</v>
          </cell>
          <cell r="AA199">
            <v>0.858635910055495</v>
          </cell>
          <cell r="AB199">
            <v>2.3890788151653961</v>
          </cell>
          <cell r="AC199">
            <v>2.5840405223574963</v>
          </cell>
          <cell r="AD199"/>
          <cell r="AE199">
            <v>1.994939094521863</v>
          </cell>
        </row>
        <row r="200">
          <cell r="U200" t="str">
            <v>6-22</v>
          </cell>
          <cell r="V200">
            <v>22</v>
          </cell>
          <cell r="W200">
            <v>2.7255200094258556</v>
          </cell>
          <cell r="X200">
            <v>2.0912145597857585</v>
          </cell>
          <cell r="Y200">
            <v>1.4093095529648216</v>
          </cell>
          <cell r="Z200">
            <v>1.5836814608053595</v>
          </cell>
          <cell r="AA200">
            <v>0.9327988363769385</v>
          </cell>
          <cell r="AB200">
            <v>2.5954306274647223</v>
          </cell>
          <cell r="AC200">
            <v>2.807231754667868</v>
          </cell>
          <cell r="AD200"/>
          <cell r="AE200">
            <v>1.991745417083572</v>
          </cell>
        </row>
        <row r="201">
          <cell r="U201" t="str">
            <v>6-23</v>
          </cell>
          <cell r="V201">
            <v>23</v>
          </cell>
          <cell r="W201">
            <v>2.9563117753767911</v>
          </cell>
          <cell r="X201">
            <v>2.2682945663775769</v>
          </cell>
          <cell r="Y201">
            <v>1.5286471617056911</v>
          </cell>
          <cell r="Z201">
            <v>1.7177845456401766</v>
          </cell>
          <cell r="AA201">
            <v>1.0117864387353457</v>
          </cell>
          <cell r="AB201">
            <v>2.8152066760147787</v>
          </cell>
          <cell r="AC201">
            <v>3.0449427132565816</v>
          </cell>
          <cell r="AD201"/>
          <cell r="AE201">
            <v>2.2324792609824944</v>
          </cell>
        </row>
        <row r="202">
          <cell r="U202" t="str">
            <v>6-24</v>
          </cell>
          <cell r="V202">
            <v>24</v>
          </cell>
          <cell r="W202">
            <v>3.2021746763666221</v>
          </cell>
          <cell r="X202">
            <v>2.4569382294154454</v>
          </cell>
          <cell r="Y202">
            <v>1.6557777400490161</v>
          </cell>
          <cell r="Z202">
            <v>1.860644813350866</v>
          </cell>
          <cell r="AA202">
            <v>1.0959320796253145</v>
          </cell>
          <cell r="AB202">
            <v>3.0493345126035689</v>
          </cell>
          <cell r="AC202">
            <v>3.2981766431365567</v>
          </cell>
          <cell r="AD202"/>
          <cell r="AE202">
            <v>2.3213164674555364</v>
          </cell>
        </row>
        <row r="203">
          <cell r="U203" t="str">
            <v>6-25</v>
          </cell>
          <cell r="V203">
            <v>25</v>
          </cell>
          <cell r="W203">
            <v>3.4641244240429101</v>
          </cell>
          <cell r="X203">
            <v>2.6579248757722462</v>
          </cell>
          <cell r="Y203">
            <v>1.7912264913038949</v>
          </cell>
          <cell r="Z203">
            <v>2.0128524499203615</v>
          </cell>
          <cell r="AA203">
            <v>1.1855833824873863</v>
          </cell>
          <cell r="AB203">
            <v>3.2987813688454763</v>
          </cell>
          <cell r="AC203">
            <v>3.5679797072347785</v>
          </cell>
          <cell r="AD203"/>
          <cell r="AE203">
            <v>2.5585293564276226</v>
          </cell>
        </row>
        <row r="204">
          <cell r="U204" t="str">
            <v>6-Wtd. Ave.</v>
          </cell>
          <cell r="V204" t="str">
            <v>Wtd. Ave.</v>
          </cell>
          <cell r="W204">
            <v>0.36703989201516507</v>
          </cell>
          <cell r="X204">
            <v>0.49253324436242529</v>
          </cell>
          <cell r="Y204">
            <v>0.93977831926117006</v>
          </cell>
          <cell r="Z204">
            <v>0.84674171526546227</v>
          </cell>
          <cell r="AA204">
            <v>0.7734886517753079</v>
          </cell>
          <cell r="AB204">
            <v>0.3486225859272491</v>
          </cell>
          <cell r="AC204">
            <v>0.61555240289969659</v>
          </cell>
          <cell r="AD204"/>
          <cell r="AE204">
            <v>0.45643192240265845</v>
          </cell>
        </row>
        <row r="205">
          <cell r="U205" t="str">
            <v>7-FHCF 2024 Residential Rates - PROPOSED</v>
          </cell>
          <cell r="V205" t="str">
            <v>FHCF 2024 Residential Rates - PROPOSED</v>
          </cell>
          <cell r="W205"/>
          <cell r="X205"/>
          <cell r="Y205"/>
          <cell r="Z205"/>
          <cell r="AA205"/>
          <cell r="AB205"/>
          <cell r="AC205"/>
          <cell r="AD205"/>
        </row>
        <row r="214">
          <cell r="U214" t="str">
            <v>7-2</v>
          </cell>
          <cell r="V214">
            <v>2</v>
          </cell>
          <cell r="W214">
            <v>0.14427295585526914</v>
          </cell>
          <cell r="X214">
            <v>0.11069656609544488</v>
          </cell>
          <cell r="Y214">
            <v>7.4600536491432418E-2</v>
          </cell>
          <cell r="Z214">
            <v>8.3830756954050289E-2</v>
          </cell>
          <cell r="AA214">
            <v>4.9376869322931852E-2</v>
          </cell>
          <cell r="AB214">
            <v>0.13738679116155572</v>
          </cell>
          <cell r="AC214">
            <v>0.14859829376267317</v>
          </cell>
          <cell r="AD214"/>
          <cell r="AE214">
            <v>0.12338750255567009</v>
          </cell>
        </row>
        <row r="215">
          <cell r="U215" t="str">
            <v>7-3</v>
          </cell>
          <cell r="V215">
            <v>3</v>
          </cell>
          <cell r="W215">
            <v>0.20341709468158103</v>
          </cell>
          <cell r="X215">
            <v>0.1560761941340694</v>
          </cell>
          <cell r="Y215">
            <v>0.10518273715829068</v>
          </cell>
          <cell r="Z215">
            <v>0.11819685070885627</v>
          </cell>
          <cell r="AA215">
            <v>6.9618725440261042E-2</v>
          </cell>
          <cell r="AB215">
            <v>0.19370797347317331</v>
          </cell>
          <cell r="AC215">
            <v>0.20951558809238269</v>
          </cell>
          <cell r="AD215"/>
          <cell r="AE215">
            <v>0.1703273908995189</v>
          </cell>
        </row>
        <row r="216">
          <cell r="U216" t="str">
            <v>7-4</v>
          </cell>
          <cell r="V216">
            <v>4</v>
          </cell>
          <cell r="W216">
            <v>0.26695426044962173</v>
          </cell>
          <cell r="X216">
            <v>0.20482646772668106</v>
          </cell>
          <cell r="Y216">
            <v>0.13803648043499919</v>
          </cell>
          <cell r="Z216">
            <v>0.15511554187640331</v>
          </cell>
          <cell r="AA216">
            <v>9.136407828674481E-2</v>
          </cell>
          <cell r="AB216">
            <v>0.25421250304784859</v>
          </cell>
          <cell r="AC216">
            <v>0.27495761336785052</v>
          </cell>
          <cell r="AD216"/>
          <cell r="AE216">
            <v>0.22148313750857471</v>
          </cell>
        </row>
        <row r="217">
          <cell r="U217" t="str">
            <v>7-5</v>
          </cell>
          <cell r="V217">
            <v>5</v>
          </cell>
          <cell r="W217">
            <v>0.33503812635884833</v>
          </cell>
          <cell r="X217">
            <v>0.25706529598091521</v>
          </cell>
          <cell r="Y217">
            <v>0.17324122752796278</v>
          </cell>
          <cell r="Z217">
            <v>0.19467612328747638</v>
          </cell>
          <cell r="AA217">
            <v>0.11466552192925489</v>
          </cell>
          <cell r="AB217">
            <v>0.31904671824564207</v>
          </cell>
          <cell r="AC217">
            <v>0.34508264994800458</v>
          </cell>
          <cell r="AD217"/>
          <cell r="AE217">
            <v>0.27637320045832914</v>
          </cell>
        </row>
        <row r="218">
          <cell r="U218" t="str">
            <v>7-6</v>
          </cell>
          <cell r="V218">
            <v>6</v>
          </cell>
          <cell r="W218">
            <v>0.40784074125058056</v>
          </cell>
          <cell r="X218">
            <v>0.31292468711565036</v>
          </cell>
          <cell r="Y218">
            <v>0.210885941304748</v>
          </cell>
          <cell r="Z218">
            <v>0.23697856506132203</v>
          </cell>
          <cell r="AA218">
            <v>0.1395819394280616</v>
          </cell>
          <cell r="AB218">
            <v>0.38837445599698789</v>
          </cell>
          <cell r="AC218">
            <v>0.4200679047397971</v>
          </cell>
          <cell r="AD218"/>
          <cell r="AE218">
            <v>0.3329870657936399</v>
          </cell>
        </row>
        <row r="219">
          <cell r="U219" t="str">
            <v>7-7</v>
          </cell>
          <cell r="V219">
            <v>7</v>
          </cell>
          <cell r="W219">
            <v>0.48555447980526195</v>
          </cell>
          <cell r="X219">
            <v>0.37255224479231125</v>
          </cell>
          <cell r="Y219">
            <v>0.25107009470041303</v>
          </cell>
          <cell r="Z219">
            <v>0.28213464778068892</v>
          </cell>
          <cell r="AA219">
            <v>0.1661791702844144</v>
          </cell>
          <cell r="AB219">
            <v>0.46237890891681621</v>
          </cell>
          <cell r="AC219">
            <v>0.5001115198628483</v>
          </cell>
          <cell r="AD219"/>
          <cell r="AE219">
            <v>0.39713164451738897</v>
          </cell>
        </row>
        <row r="220">
          <cell r="U220" t="str">
            <v>7-8</v>
          </cell>
          <cell r="V220">
            <v>8</v>
          </cell>
          <cell r="W220">
            <v>0.56839414702857438</v>
          </cell>
          <cell r="X220">
            <v>0.43611278282765331</v>
          </cell>
          <cell r="Y220">
            <v>0.29390475890338624</v>
          </cell>
          <cell r="Z220">
            <v>0.33026918531742905</v>
          </cell>
          <cell r="AA220">
            <v>0.19453073069289459</v>
          </cell>
          <cell r="AB220">
            <v>0.54126462934330555</v>
          </cell>
          <cell r="AC220">
            <v>0.5854347402285609</v>
          </cell>
          <cell r="AD220"/>
          <cell r="AE220">
            <v>0.45954815738499488</v>
          </cell>
        </row>
        <row r="221">
          <cell r="U221" t="str">
            <v>7-9</v>
          </cell>
          <cell r="V221">
            <v>9</v>
          </cell>
          <cell r="W221">
            <v>0.65659923657622132</v>
          </cell>
          <cell r="X221">
            <v>0.50379005794261478</v>
          </cell>
          <cell r="Y221">
            <v>0.33951377108811154</v>
          </cell>
          <cell r="Z221">
            <v>0.38152133704707686</v>
          </cell>
          <cell r="AA221">
            <v>0.22471858644446582</v>
          </cell>
          <cell r="AB221">
            <v>0.62525967987256459</v>
          </cell>
          <cell r="AC221">
            <v>0.67628423957002348</v>
          </cell>
          <cell r="AD221"/>
          <cell r="AE221">
            <v>0.53164577533862623</v>
          </cell>
        </row>
        <row r="222">
          <cell r="U222" t="str">
            <v>7-10</v>
          </cell>
          <cell r="V222">
            <v>10</v>
          </cell>
          <cell r="W222">
            <v>0.75043633838968304</v>
          </cell>
          <cell r="X222">
            <v>0.57578861707326201</v>
          </cell>
          <cell r="Y222">
            <v>0.38803497935328307</v>
          </cell>
          <cell r="Z222">
            <v>0.43604600682155759</v>
          </cell>
          <cell r="AA222">
            <v>0.25683397693063592</v>
          </cell>
          <cell r="AB222">
            <v>0.71461792607765795</v>
          </cell>
          <cell r="AC222">
            <v>0.77293460025926419</v>
          </cell>
          <cell r="AD222"/>
          <cell r="AE222">
            <v>0.6042796123337526</v>
          </cell>
        </row>
        <row r="223">
          <cell r="U223" t="str">
            <v>7-11</v>
          </cell>
          <cell r="V223">
            <v>11</v>
          </cell>
          <cell r="W223">
            <v>0.85020168574705568</v>
          </cell>
          <cell r="X223">
            <v>0.65233575165099356</v>
          </cell>
          <cell r="Y223">
            <v>0.43962155974871264</v>
          </cell>
          <cell r="Z223">
            <v>0.49401532294995421</v>
          </cell>
          <cell r="AA223">
            <v>0.29097828686190003</v>
          </cell>
          <cell r="AB223">
            <v>0.809621461988417</v>
          </cell>
          <cell r="AC223">
            <v>0.87569093671928644</v>
          </cell>
          <cell r="AD223"/>
          <cell r="AE223">
            <v>0.67564021119161799</v>
          </cell>
        </row>
        <row r="224">
          <cell r="U224" t="str">
            <v>7-12</v>
          </cell>
          <cell r="V224">
            <v>12</v>
          </cell>
          <cell r="W224">
            <v>0.95622382486601276</v>
          </cell>
          <cell r="X224">
            <v>0.73368354591352769</v>
          </cell>
          <cell r="Y224">
            <v>0.49444339667134357</v>
          </cell>
          <cell r="Z224">
            <v>0.55562018938899727</v>
          </cell>
          <cell r="AA224">
            <v>0.32726395992918028</v>
          </cell>
          <cell r="AB224">
            <v>0.91058315227394659</v>
          </cell>
          <cell r="AC224">
            <v>0.98489164506236992</v>
          </cell>
          <cell r="AD224"/>
          <cell r="AE224">
            <v>0.78644853779359802</v>
          </cell>
        </row>
        <row r="225">
          <cell r="U225" t="str">
            <v>7-13</v>
          </cell>
          <cell r="V225">
            <v>13</v>
          </cell>
          <cell r="W225">
            <v>1.0688663812562234</v>
          </cell>
          <cell r="X225">
            <v>0.82011099944901589</v>
          </cell>
          <cell r="Y225">
            <v>0.55268851328838986</v>
          </cell>
          <cell r="Z225">
            <v>0.62107189315046674</v>
          </cell>
          <cell r="AA225">
            <v>0.36581544557739826</v>
          </cell>
          <cell r="AB225">
            <v>1.0178492665567254</v>
          </cell>
          <cell r="AC225">
            <v>1.1009112523783979</v>
          </cell>
          <cell r="AD225"/>
          <cell r="AE225">
            <v>0.85170892911718221</v>
          </cell>
        </row>
        <row r="226">
          <cell r="U226" t="str">
            <v>7-14</v>
          </cell>
          <cell r="V226">
            <v>14</v>
          </cell>
          <cell r="W226">
            <v>1.1885308856539083</v>
          </cell>
          <cell r="X226">
            <v>0.91192619545585096</v>
          </cell>
          <cell r="Y226">
            <v>0.61456453276915846</v>
          </cell>
          <cell r="Z226">
            <v>0.69060374632919164</v>
          </cell>
          <cell r="AA226">
            <v>0.40677016617080819</v>
          </cell>
          <cell r="AB226">
            <v>1.1318021704649834</v>
          </cell>
          <cell r="AC226">
            <v>1.224163327391613</v>
          </cell>
          <cell r="AD226"/>
          <cell r="AE226">
            <v>0.9464861536686715</v>
          </cell>
        </row>
        <row r="227">
          <cell r="U227" t="str">
            <v>7-15</v>
          </cell>
          <cell r="V227">
            <v>15</v>
          </cell>
          <cell r="W227">
            <v>1.3156596080351377</v>
          </cell>
          <cell r="X227">
            <v>1.0094684752010625</v>
          </cell>
          <cell r="Y227">
            <v>0.68030014369421665</v>
          </cell>
          <cell r="Z227">
            <v>0.76447273282525319</v>
          </cell>
          <cell r="AA227">
            <v>0.45027948692324621</v>
          </cell>
          <cell r="AB227">
            <v>1.2528630243782186</v>
          </cell>
          <cell r="AC227">
            <v>1.3551033994383124</v>
          </cell>
          <cell r="AD227"/>
          <cell r="AE227">
            <v>1.0400647917400065</v>
          </cell>
        </row>
        <row r="228">
          <cell r="U228" t="str">
            <v>7-16</v>
          </cell>
          <cell r="V228">
            <v>16</v>
          </cell>
          <cell r="W228">
            <v>1.4507383302377825</v>
          </cell>
          <cell r="X228">
            <v>1.1131105653748683</v>
          </cell>
          <cell r="Y228">
            <v>0.7501465337203792</v>
          </cell>
          <cell r="Z228">
            <v>0.84296111939434304</v>
          </cell>
          <cell r="AA228">
            <v>0.49650966481742853</v>
          </cell>
          <cell r="AB228">
            <v>1.3814944237115867</v>
          </cell>
          <cell r="AC228">
            <v>1.4942318142126747</v>
          </cell>
          <cell r="AD228"/>
          <cell r="AE228">
            <v>1.1270865337459712</v>
          </cell>
        </row>
        <row r="229">
          <cell r="U229" t="str">
            <v>7-17</v>
          </cell>
          <cell r="V229">
            <v>17</v>
          </cell>
          <cell r="W229">
            <v>1.5942989653308466</v>
          </cell>
          <cell r="X229">
            <v>1.2232605878588154</v>
          </cell>
          <cell r="Y229">
            <v>0.82437874400195843</v>
          </cell>
          <cell r="Z229">
            <v>0.92637797764966812</v>
          </cell>
          <cell r="AA229">
            <v>0.54564274507412203</v>
          </cell>
          <cell r="AB229">
            <v>1.5182028932624363</v>
          </cell>
          <cell r="AC229">
            <v>1.6420964316654123</v>
          </cell>
          <cell r="AD229"/>
          <cell r="AE229">
            <v>1.2371333923435937</v>
          </cell>
        </row>
        <row r="230">
          <cell r="U230" t="str">
            <v>7-18</v>
          </cell>
          <cell r="V230">
            <v>18</v>
          </cell>
          <cell r="W230">
            <v>1.7469219040992876</v>
          </cell>
          <cell r="X230">
            <v>1.3403638601173407</v>
          </cell>
          <cell r="Y230">
            <v>0.9032968825091271</v>
          </cell>
          <cell r="Z230">
            <v>1.0150605475025045</v>
          </cell>
          <cell r="AA230">
            <v>0.59787736422763205</v>
          </cell>
          <cell r="AB230">
            <v>1.6635411216971379</v>
          </cell>
          <cell r="AC230">
            <v>1.7992950428367727</v>
          </cell>
          <cell r="AD230"/>
          <cell r="AE230">
            <v>1.3557961292323466</v>
          </cell>
        </row>
        <row r="231">
          <cell r="U231" t="str">
            <v>7-19</v>
          </cell>
          <cell r="V231">
            <v>19</v>
          </cell>
          <cell r="W231">
            <v>1.9092379347154123</v>
          </cell>
          <cell r="X231">
            <v>1.4649043681074378</v>
          </cell>
          <cell r="Y231">
            <v>0.9872271166499591</v>
          </cell>
          <cell r="Z231">
            <v>1.1093753525999808</v>
          </cell>
          <cell r="AA231">
            <v>0.65342940712602171</v>
          </cell>
          <cell r="AB231">
            <v>1.8181097895963458</v>
          </cell>
          <cell r="AC231">
            <v>1.9664773470801429</v>
          </cell>
          <cell r="AD231"/>
          <cell r="AE231">
            <v>1.5093131672107183</v>
          </cell>
        </row>
        <row r="232">
          <cell r="U232" t="str">
            <v>7-20</v>
          </cell>
          <cell r="V232">
            <v>20</v>
          </cell>
          <cell r="W232">
            <v>2.0819295394682911</v>
          </cell>
          <cell r="X232">
            <v>1.597405761222531</v>
          </cell>
          <cell r="Y232">
            <v>1.0765223437821663</v>
          </cell>
          <cell r="Z232">
            <v>1.2097189537982977</v>
          </cell>
          <cell r="AA232">
            <v>0.71253245073181237</v>
          </cell>
          <cell r="AB232">
            <v>1.9825588042913695</v>
          </cell>
          <cell r="AC232">
            <v>2.1443462876677253</v>
          </cell>
          <cell r="AD232"/>
          <cell r="AE232">
            <v>1.6414033010965297</v>
          </cell>
        </row>
        <row r="233">
          <cell r="U233" t="str">
            <v>7-21</v>
          </cell>
          <cell r="V233">
            <v>21</v>
          </cell>
          <cell r="W233">
            <v>2.2657313206711556</v>
          </cell>
          <cell r="X233">
            <v>1.738431679079196</v>
          </cell>
          <cell r="Y233">
            <v>1.1715624114409298</v>
          </cell>
          <cell r="Z233">
            <v>1.316518196639042</v>
          </cell>
          <cell r="AA233">
            <v>0.77543790988716743</v>
          </cell>
          <cell r="AB233">
            <v>2.1575877054429617</v>
          </cell>
          <cell r="AC233">
            <v>2.333658490466739</v>
          </cell>
          <cell r="AD233"/>
          <cell r="AE233">
            <v>1.8016383704569841</v>
          </cell>
        </row>
        <row r="234">
          <cell r="U234" t="str">
            <v>7-22</v>
          </cell>
          <cell r="V234">
            <v>22</v>
          </cell>
          <cell r="W234">
            <v>2.4614292445889445</v>
          </cell>
          <cell r="X234">
            <v>1.8885851714041104</v>
          </cell>
          <cell r="Y234">
            <v>1.2727537263896032</v>
          </cell>
          <cell r="Z234">
            <v>1.4302297720282784</v>
          </cell>
          <cell r="AA234">
            <v>0.84241477855097535</v>
          </cell>
          <cell r="AB234">
            <v>2.3439449450562888</v>
          </cell>
          <cell r="AC234">
            <v>2.5352234851997331</v>
          </cell>
          <cell r="AD234"/>
          <cell r="AE234">
            <v>1.7987541461558576</v>
          </cell>
        </row>
        <row r="235">
          <cell r="U235" t="str">
            <v>7-23</v>
          </cell>
          <cell r="V235">
            <v>23</v>
          </cell>
          <cell r="W235">
            <v>2.6698583150625934</v>
          </cell>
          <cell r="X235">
            <v>2.0485069130716478</v>
          </cell>
          <cell r="Y235">
            <v>1.3805280516993517</v>
          </cell>
          <cell r="Z235">
            <v>1.5513388644805275</v>
          </cell>
          <cell r="AA235">
            <v>0.91374883360562964</v>
          </cell>
          <cell r="AB235">
            <v>2.542425672143398</v>
          </cell>
          <cell r="AC235">
            <v>2.7499013093235742</v>
          </cell>
          <cell r="AD235"/>
          <cell r="AE235">
            <v>2.01616195145021</v>
          </cell>
        </row>
        <row r="236">
          <cell r="U236" t="str">
            <v>7-24</v>
          </cell>
          <cell r="V236">
            <v>24</v>
          </cell>
          <cell r="W236">
            <v>2.8918981946316036</v>
          </cell>
          <cell r="X236">
            <v>2.2188718443148439</v>
          </cell>
          <cell r="Y236">
            <v>1.4953402425229601</v>
          </cell>
          <cell r="Z236">
            <v>1.6803566077430221</v>
          </cell>
          <cell r="AA236">
            <v>0.98974113620291615</v>
          </cell>
          <cell r="AB236">
            <v>2.7538675628501137</v>
          </cell>
          <cell r="AC236">
            <v>2.9785979978722152</v>
          </cell>
          <cell r="AD236"/>
          <cell r="AE236">
            <v>2.0963912277953121</v>
          </cell>
        </row>
        <row r="237">
          <cell r="U237" t="str">
            <v>7-25</v>
          </cell>
          <cell r="V237">
            <v>25</v>
          </cell>
          <cell r="W237">
            <v>3.1284661770031343</v>
          </cell>
          <cell r="X237">
            <v>2.4003837786993212</v>
          </cell>
          <cell r="Y237">
            <v>1.6176646123051668</v>
          </cell>
          <cell r="Z237">
            <v>1.8178160014023053</v>
          </cell>
          <cell r="AA237">
            <v>1.0707056266183395</v>
          </cell>
          <cell r="AB237">
            <v>2.9791441283499744</v>
          </cell>
          <cell r="AC237">
            <v>3.2222583452387226</v>
          </cell>
          <cell r="AD237"/>
          <cell r="AE237">
            <v>2.3106192430327859</v>
          </cell>
        </row>
        <row r="238">
          <cell r="U238" t="str">
            <v>7-Wtd. Ave.</v>
          </cell>
          <cell r="V238" t="str">
            <v>Wtd. Ave.</v>
          </cell>
          <cell r="W238">
            <v>0.33147535920208138</v>
          </cell>
          <cell r="X238">
            <v>0.44480896394568442</v>
          </cell>
          <cell r="Y238">
            <v>0.84871798059093184</v>
          </cell>
          <cell r="Z238">
            <v>0.76469620966270613</v>
          </cell>
          <cell r="AA238">
            <v>0.69854104216922663</v>
          </cell>
          <cell r="AB238">
            <v>0.31484260814739656</v>
          </cell>
          <cell r="AC238">
            <v>0.55590811325339762</v>
          </cell>
          <cell r="AD238"/>
          <cell r="AE238">
            <v>0.41220569949237729</v>
          </cell>
        </row>
        <row r="239">
          <cell r="U239" t="str">
            <v>8-FHCF 2024 Residential Rates - PROPOSED</v>
          </cell>
          <cell r="V239" t="str">
            <v>FHCF 2024 Residential Rates - PROPOSED</v>
          </cell>
          <cell r="W239"/>
          <cell r="X239"/>
          <cell r="Y239"/>
          <cell r="Z239"/>
          <cell r="AA239"/>
          <cell r="AB239"/>
          <cell r="AC239"/>
          <cell r="AD239"/>
        </row>
        <row r="248">
          <cell r="U248" t="str">
            <v>8-2</v>
          </cell>
          <cell r="V248">
            <v>2</v>
          </cell>
          <cell r="W248">
            <v>0.13220738879616384</v>
          </cell>
          <cell r="X248">
            <v>0.10143899711087978</v>
          </cell>
          <cell r="Y248">
            <v>6.8361683406689605E-2</v>
          </cell>
          <cell r="Z248">
            <v>7.6819979267764252E-2</v>
          </cell>
          <cell r="AA248">
            <v>4.5247474978352381E-2</v>
          </cell>
          <cell r="AB248">
            <v>0.12589711499897707</v>
          </cell>
          <cell r="AC248">
            <v>0.13617099810193428</v>
          </cell>
          <cell r="AD248"/>
          <cell r="AE248">
            <v>0.1130685888166709</v>
          </cell>
        </row>
        <row r="249">
          <cell r="U249" t="str">
            <v>8-3</v>
          </cell>
          <cell r="V249">
            <v>3</v>
          </cell>
          <cell r="W249">
            <v>0.186405295191515</v>
          </cell>
          <cell r="X249">
            <v>0.14302352064102972</v>
          </cell>
          <cell r="Y249">
            <v>9.6386290442963665E-2</v>
          </cell>
          <cell r="Z249">
            <v>0.10831203189476474</v>
          </cell>
          <cell r="AA249">
            <v>6.3796501896081603E-2</v>
          </cell>
          <cell r="AB249">
            <v>0.17750814911961546</v>
          </cell>
          <cell r="AC249">
            <v>0.19199377076306648</v>
          </cell>
          <cell r="AD249"/>
          <cell r="AE249">
            <v>0.15608288786901184</v>
          </cell>
        </row>
        <row r="250">
          <cell r="U250" t="str">
            <v>8-4</v>
          </cell>
          <cell r="V250">
            <v>4</v>
          </cell>
          <cell r="W250">
            <v>0.24462883908374947</v>
          </cell>
          <cell r="X250">
            <v>0.1876968021758128</v>
          </cell>
          <cell r="Y250">
            <v>0.12649247066949515</v>
          </cell>
          <cell r="Z250">
            <v>0.14214320786325188</v>
          </cell>
          <cell r="AA250">
            <v>8.3723287905573693E-2</v>
          </cell>
          <cell r="AB250">
            <v>0.23295267659871297</v>
          </cell>
          <cell r="AC250">
            <v>0.25196287050121513</v>
          </cell>
          <cell r="AD250"/>
          <cell r="AE250">
            <v>0.20296047238239853</v>
          </cell>
        </row>
        <row r="251">
          <cell r="U251" t="str">
            <v>8-5</v>
          </cell>
          <cell r="V251">
            <v>5</v>
          </cell>
          <cell r="W251">
            <v>0.30701884196160528</v>
          </cell>
          <cell r="X251">
            <v>0.23556689006804291</v>
          </cell>
          <cell r="Y251">
            <v>0.15875303994111356</v>
          </cell>
          <cell r="Z251">
            <v>0.17839533243234179</v>
          </cell>
          <cell r="AA251">
            <v>0.10507602862468414</v>
          </cell>
          <cell r="AB251">
            <v>0.29236479749923439</v>
          </cell>
          <cell r="AC251">
            <v>0.31622334066721158</v>
          </cell>
          <cell r="AD251"/>
          <cell r="AE251">
            <v>0.25326007184942545</v>
          </cell>
        </row>
        <row r="252">
          <cell r="U252" t="str">
            <v>8-6</v>
          </cell>
          <cell r="V252">
            <v>6</v>
          </cell>
          <cell r="W252">
            <v>0.37373296419823726</v>
          </cell>
          <cell r="X252">
            <v>0.28675475267117262</v>
          </cell>
          <cell r="Y252">
            <v>0.19324952114858571</v>
          </cell>
          <cell r="Z252">
            <v>0.21716001520651568</v>
          </cell>
          <cell r="AA252">
            <v>0.12790868271528771</v>
          </cell>
          <cell r="AB252">
            <v>0.35589464704668095</v>
          </cell>
          <cell r="AC252">
            <v>0.38493756833010767</v>
          </cell>
          <cell r="AD252"/>
          <cell r="AE252">
            <v>0.30513931187239707</v>
          </cell>
        </row>
        <row r="253">
          <cell r="U253" t="str">
            <v>8-7</v>
          </cell>
          <cell r="V253">
            <v>7</v>
          </cell>
          <cell r="W253">
            <v>0.44494749215321394</v>
          </cell>
          <cell r="X253">
            <v>0.34139564953220464</v>
          </cell>
          <cell r="Y253">
            <v>0.23007306829178611</v>
          </cell>
          <cell r="Z253">
            <v>0.2585396885430763</v>
          </cell>
          <cell r="AA253">
            <v>0.15228158351212639</v>
          </cell>
          <cell r="AB253">
            <v>0.42371009743250476</v>
          </cell>
          <cell r="AC253">
            <v>0.45828712495692048</v>
          </cell>
          <cell r="AD253"/>
          <cell r="AE253">
            <v>0.3639194706916572</v>
          </cell>
        </row>
        <row r="254">
          <cell r="U254" t="str">
            <v>8-8</v>
          </cell>
          <cell r="V254">
            <v>8</v>
          </cell>
          <cell r="W254">
            <v>0.52085926666017057</v>
          </cell>
          <cell r="X254">
            <v>0.39964061106582482</v>
          </cell>
          <cell r="Y254">
            <v>0.26932546366044158</v>
          </cell>
          <cell r="Z254">
            <v>0.30264872811267723</v>
          </cell>
          <cell r="AA254">
            <v>0.17826209904035922</v>
          </cell>
          <cell r="AB254">
            <v>0.49599859425482495</v>
          </cell>
          <cell r="AC254">
            <v>0.53647475271680856</v>
          </cell>
          <cell r="AD254"/>
          <cell r="AE254">
            <v>0.42111608203901491</v>
          </cell>
        </row>
        <row r="255">
          <cell r="U255" t="str">
            <v>8-9</v>
          </cell>
          <cell r="V255">
            <v>9</v>
          </cell>
          <cell r="W255">
            <v>0.60168775248758077</v>
          </cell>
          <cell r="X255">
            <v>0.46165802639323017</v>
          </cell>
          <cell r="Y255">
            <v>0.31112018790913537</v>
          </cell>
          <cell r="Z255">
            <v>0.34961465537321623</v>
          </cell>
          <cell r="AA255">
            <v>0.2059253402806247</v>
          </cell>
          <cell r="AB255">
            <v>0.57296912720360005</v>
          </cell>
          <cell r="AC255">
            <v>0.61972649598477536</v>
          </cell>
          <cell r="AD255"/>
          <cell r="AE255">
            <v>0.48718416632804201</v>
          </cell>
        </row>
        <row r="256">
          <cell r="U256" t="str">
            <v>8-10</v>
          </cell>
          <cell r="V256">
            <v>10</v>
          </cell>
          <cell r="W256">
            <v>0.68767724462360436</v>
          </cell>
          <cell r="X256">
            <v>0.52763533616220748</v>
          </cell>
          <cell r="Y256">
            <v>0.35558356088118703</v>
          </cell>
          <cell r="Z256">
            <v>0.39957941954626514</v>
          </cell>
          <cell r="AA256">
            <v>0.235354916261622</v>
          </cell>
          <cell r="AB256">
            <v>0.65485433103924784</v>
          </cell>
          <cell r="AC256">
            <v>0.70829397377146708</v>
          </cell>
          <cell r="AD256"/>
          <cell r="AE256">
            <v>0.55374362558667889</v>
          </cell>
        </row>
        <row r="257">
          <cell r="U257" t="str">
            <v>8-11</v>
          </cell>
          <cell r="V257">
            <v>11</v>
          </cell>
          <cell r="W257">
            <v>0.77909920231671559</v>
          </cell>
          <cell r="X257">
            <v>0.59778082339061545</v>
          </cell>
          <cell r="Y257">
            <v>0.4028559484923821</v>
          </cell>
          <cell r="Z257">
            <v>0.452700753826842</v>
          </cell>
          <cell r="AA257">
            <v>0.26664373287662096</v>
          </cell>
          <cell r="AB257">
            <v>0.74191270822924638</v>
          </cell>
          <cell r="AC257">
            <v>0.80245678373890039</v>
          </cell>
          <cell r="AD257"/>
          <cell r="AE257">
            <v>0.61913632778786776</v>
          </cell>
        </row>
        <row r="258">
          <cell r="U258" t="str">
            <v>8-12</v>
          </cell>
          <cell r="V258">
            <v>12</v>
          </cell>
          <cell r="W258">
            <v>0.87625469541940304</v>
          </cell>
          <cell r="X258">
            <v>0.67232549047684398</v>
          </cell>
          <cell r="Y258">
            <v>0.45309302768427873</v>
          </cell>
          <cell r="Z258">
            <v>0.50915359684762818</v>
          </cell>
          <cell r="AA258">
            <v>0.29989483013527052</v>
          </cell>
          <cell r="AB258">
            <v>0.83443095852757088</v>
          </cell>
          <cell r="AC258">
            <v>0.90252502188613493</v>
          </cell>
          <cell r="AD258"/>
          <cell r="AE258">
            <v>0.72067773885881337</v>
          </cell>
        </row>
        <row r="259">
          <cell r="U259" t="str">
            <v>8-13</v>
          </cell>
          <cell r="V259">
            <v>13</v>
          </cell>
          <cell r="W259">
            <v>0.97947693939015656</v>
          </cell>
          <cell r="X259">
            <v>0.75152500423527335</v>
          </cell>
          <cell r="Y259">
            <v>0.50646709722086336</v>
          </cell>
          <cell r="Z259">
            <v>0.5691315656586684</v>
          </cell>
          <cell r="AA259">
            <v>0.33522224975836784</v>
          </cell>
          <cell r="AB259">
            <v>0.93272639298074334</v>
          </cell>
          <cell r="AC259">
            <v>1.0088418935512284</v>
          </cell>
          <cell r="AD259"/>
          <cell r="AE259">
            <v>0.78048039471735275</v>
          </cell>
        </row>
        <row r="260">
          <cell r="U260" t="str">
            <v>8-14</v>
          </cell>
          <cell r="V260">
            <v>14</v>
          </cell>
          <cell r="W260">
            <v>1.0891338848947303</v>
          </cell>
          <cell r="X260">
            <v>0.83566168282421704</v>
          </cell>
          <cell r="Y260">
            <v>0.56316841671735585</v>
          </cell>
          <cell r="Z260">
            <v>0.63284846043234488</v>
          </cell>
          <cell r="AA260">
            <v>0.37275192145902181</v>
          </cell>
          <cell r="AB260">
            <v>1.0371493999271333</v>
          </cell>
          <cell r="AC260">
            <v>1.1217863806493693</v>
          </cell>
          <cell r="AD260"/>
          <cell r="AE260">
            <v>0.86733138699805501</v>
          </cell>
        </row>
        <row r="261">
          <cell r="U261" t="str">
            <v>8-15</v>
          </cell>
          <cell r="V261">
            <v>15</v>
          </cell>
          <cell r="W261">
            <v>1.2056308148105175</v>
          </cell>
          <cell r="X261">
            <v>0.92504648835406356</v>
          </cell>
          <cell r="Y261">
            <v>0.62340654949700758</v>
          </cell>
          <cell r="Z261">
            <v>0.70053977346997631</v>
          </cell>
          <cell r="AA261">
            <v>0.41262255175750334</v>
          </cell>
          <cell r="AB261">
            <v>1.1480859180460146</v>
          </cell>
          <cell r="AC261">
            <v>1.2417759165360664</v>
          </cell>
          <cell r="AD261"/>
          <cell r="AE261">
            <v>0.95308403075010761</v>
          </cell>
        </row>
        <row r="262">
          <cell r="U262" t="str">
            <v>8-16</v>
          </cell>
          <cell r="V262">
            <v>16</v>
          </cell>
          <cell r="W262">
            <v>1.3294128849737517</v>
          </cell>
          <cell r="X262">
            <v>1.0200209763308759</v>
          </cell>
          <cell r="Y262">
            <v>0.68741167635848865</v>
          </cell>
          <cell r="Z262">
            <v>0.77246416551981367</v>
          </cell>
          <cell r="AA262">
            <v>0.45498649354229187</v>
          </cell>
          <cell r="AB262">
            <v>1.2659598558346135</v>
          </cell>
          <cell r="AC262">
            <v>1.3692690029265626</v>
          </cell>
          <cell r="AD262"/>
          <cell r="AE262">
            <v>1.0328281325528286</v>
          </cell>
        </row>
        <row r="263">
          <cell r="U263" t="str">
            <v>8-17</v>
          </cell>
          <cell r="V263">
            <v>17</v>
          </cell>
          <cell r="W263">
            <v>1.4609675244906193</v>
          </cell>
          <cell r="X263">
            <v>1.1209591373473469</v>
          </cell>
          <cell r="Y263">
            <v>0.75543583672670445</v>
          </cell>
          <cell r="Z263">
            <v>0.84890486049371838</v>
          </cell>
          <cell r="AA263">
            <v>0.50001056756740692</v>
          </cell>
          <cell r="AB263">
            <v>1.3912353773520967</v>
          </cell>
          <cell r="AC263">
            <v>1.5047676821688523</v>
          </cell>
          <cell r="AD263"/>
          <cell r="AE263">
            <v>1.133671757292918</v>
          </cell>
        </row>
        <row r="264">
          <cell r="U264" t="str">
            <v>8-18</v>
          </cell>
          <cell r="V264">
            <v>18</v>
          </cell>
          <cell r="W264">
            <v>1.6008265859852375</v>
          </cell>
          <cell r="X264">
            <v>1.2282690469073683</v>
          </cell>
          <cell r="Y264">
            <v>0.8277540405011764</v>
          </cell>
          <cell r="Z264">
            <v>0.93017089488299509</v>
          </cell>
          <cell r="AA264">
            <v>0.54787679836658287</v>
          </cell>
          <cell r="AB264">
            <v>1.5244189498359659</v>
          </cell>
          <cell r="AC264">
            <v>1.6488197519566077</v>
          </cell>
          <cell r="AD264"/>
          <cell r="AE264">
            <v>1.2424107132425433</v>
          </cell>
        </row>
        <row r="265">
          <cell r="U265" t="str">
            <v>8-19</v>
          </cell>
          <cell r="V265">
            <v>19</v>
          </cell>
          <cell r="W265">
            <v>1.7495681047286638</v>
          </cell>
          <cell r="X265">
            <v>1.3423942151560591</v>
          </cell>
          <cell r="Y265">
            <v>0.90466517766496657</v>
          </cell>
          <cell r="Z265">
            <v>1.0165981399119606</v>
          </cell>
          <cell r="AA265">
            <v>0.59878301630846997</v>
          </cell>
          <cell r="AB265">
            <v>1.6660610188676401</v>
          </cell>
          <cell r="AC265">
            <v>1.8020205771973044</v>
          </cell>
          <cell r="AD265"/>
          <cell r="AE265">
            <v>1.383089100307701</v>
          </cell>
        </row>
        <row r="266">
          <cell r="U266" t="str">
            <v>8-20</v>
          </cell>
          <cell r="V266">
            <v>20</v>
          </cell>
          <cell r="W266">
            <v>1.9078174869226545</v>
          </cell>
          <cell r="X266">
            <v>1.4638144986163475</v>
          </cell>
          <cell r="Y266">
            <v>0.98649263272142507</v>
          </cell>
          <cell r="Z266">
            <v>1.1085499919980948</v>
          </cell>
          <cell r="AA266">
            <v>0.65294326428222083</v>
          </cell>
          <cell r="AB266">
            <v>1.8167571399392941</v>
          </cell>
          <cell r="AC266">
            <v>1.9650143139210077</v>
          </cell>
          <cell r="AD266"/>
          <cell r="AE266">
            <v>1.5041325182043825</v>
          </cell>
        </row>
        <row r="267">
          <cell r="U267" t="str">
            <v>8-21</v>
          </cell>
          <cell r="V267">
            <v>21</v>
          </cell>
          <cell r="W267">
            <v>2.0762478999883691</v>
          </cell>
          <cell r="X267">
            <v>1.5930463996464741</v>
          </cell>
          <cell r="Y267">
            <v>1.0735844865043389</v>
          </cell>
          <cell r="Z267">
            <v>1.2064175995318775</v>
          </cell>
          <cell r="AA267">
            <v>0.71058793127231279</v>
          </cell>
          <cell r="AB267">
            <v>1.977148350114037</v>
          </cell>
          <cell r="AC267">
            <v>2.1384943112700281</v>
          </cell>
          <cell r="AD267"/>
          <cell r="AE267">
            <v>1.6509671067669778</v>
          </cell>
        </row>
        <row r="268">
          <cell r="U268" t="str">
            <v>8-22</v>
          </cell>
          <cell r="V268">
            <v>22</v>
          </cell>
          <cell r="W268">
            <v>2.2555795797243556</v>
          </cell>
          <cell r="X268">
            <v>1.7306425348418752</v>
          </cell>
          <cell r="Y268">
            <v>1.1663131579237767</v>
          </cell>
          <cell r="Z268">
            <v>1.3106194602963459</v>
          </cell>
          <cell r="AA268">
            <v>0.7719635152360087</v>
          </cell>
          <cell r="AB268">
            <v>2.1479205082533279</v>
          </cell>
          <cell r="AC268">
            <v>2.3232023978853373</v>
          </cell>
          <cell r="AD268"/>
          <cell r="AE268">
            <v>1.6483240905392036</v>
          </cell>
        </row>
        <row r="269">
          <cell r="U269" t="str">
            <v>8-23</v>
          </cell>
          <cell r="V269">
            <v>23</v>
          </cell>
          <cell r="W269">
            <v>2.446577698485962</v>
          </cell>
          <cell r="X269">
            <v>1.8771899993494281</v>
          </cell>
          <cell r="Y269">
            <v>1.2650743016461246</v>
          </cell>
          <cell r="Z269">
            <v>1.4216001827586164</v>
          </cell>
          <cell r="AA269">
            <v>0.83733189349588488</v>
          </cell>
          <cell r="AB269">
            <v>2.3298022649484267</v>
          </cell>
          <cell r="AC269">
            <v>2.5199266861734841</v>
          </cell>
          <cell r="AD269"/>
          <cell r="AE269">
            <v>1.84755005129865</v>
          </cell>
        </row>
        <row r="270">
          <cell r="U270" t="str">
            <v>8-24</v>
          </cell>
          <cell r="V270">
            <v>24</v>
          </cell>
          <cell r="W270">
            <v>2.650048352514025</v>
          </cell>
          <cell r="X270">
            <v>2.0333072880580336</v>
          </cell>
          <cell r="Y270">
            <v>1.3702847332254384</v>
          </cell>
          <cell r="Z270">
            <v>1.5398281544806314</v>
          </cell>
          <cell r="AA270">
            <v>0.90696894941836692</v>
          </cell>
          <cell r="AB270">
            <v>2.5235612413743453</v>
          </cell>
          <cell r="AC270">
            <v>2.7294974393344358</v>
          </cell>
          <cell r="AD270"/>
          <cell r="AE270">
            <v>1.9210697422740837</v>
          </cell>
        </row>
        <row r="271">
          <cell r="U271" t="str">
            <v>8-25</v>
          </cell>
          <cell r="V271">
            <v>25</v>
          </cell>
          <cell r="W271">
            <v>2.8668321221173341</v>
          </cell>
          <cell r="X271">
            <v>2.1996393545084203</v>
          </cell>
          <cell r="Y271">
            <v>1.4823790992081067</v>
          </cell>
          <cell r="Z271">
            <v>1.6657918002205068</v>
          </cell>
          <cell r="AA271">
            <v>0.98116236841071935</v>
          </cell>
          <cell r="AB271">
            <v>2.729997896845537</v>
          </cell>
          <cell r="AC271">
            <v>2.952780438476756</v>
          </cell>
          <cell r="AD271"/>
          <cell r="AE271">
            <v>2.11738183925464</v>
          </cell>
        </row>
        <row r="272">
          <cell r="U272" t="str">
            <v>8-Wtd. Ave.</v>
          </cell>
          <cell r="V272" t="str">
            <v>Wtd. Ave.</v>
          </cell>
          <cell r="W272">
            <v>0.30375402951014763</v>
          </cell>
          <cell r="X272">
            <v>0.40760952936584727</v>
          </cell>
          <cell r="Y272">
            <v>0.77773957962602003</v>
          </cell>
          <cell r="Z272">
            <v>0.7007445609089038</v>
          </cell>
          <cell r="AA272">
            <v>0.64012195913411396</v>
          </cell>
          <cell r="AB272">
            <v>0.28851227770433802</v>
          </cell>
          <cell r="AC272">
            <v>0.50941744159981195</v>
          </cell>
          <cell r="AD272"/>
          <cell r="AE272">
            <v>0.37773288038440822</v>
          </cell>
        </row>
        <row r="273">
          <cell r="U273" t="str">
            <v>9-FHCF 2024 Residential Rates - PROPOSED</v>
          </cell>
          <cell r="V273" t="str">
            <v>FHCF 2024 Residential Rates - PROPOSED</v>
          </cell>
          <cell r="W273"/>
          <cell r="X273"/>
          <cell r="Y273"/>
          <cell r="Z273"/>
          <cell r="AA273"/>
          <cell r="AB273"/>
          <cell r="AC273"/>
          <cell r="AD273"/>
        </row>
        <row r="282">
          <cell r="U282" t="str">
            <v>9-2</v>
          </cell>
          <cell r="V282">
            <v>2</v>
          </cell>
          <cell r="W282">
            <v>0.12200416386162238</v>
          </cell>
          <cell r="X282">
            <v>9.3610350663196215E-2</v>
          </cell>
          <cell r="Y282">
            <v>6.3085808593234372E-2</v>
          </cell>
          <cell r="Z282">
            <v>7.0891327812857424E-2</v>
          </cell>
          <cell r="AA282">
            <v>4.1755460128592624E-2</v>
          </cell>
          <cell r="AB282">
            <v>0.11618089115822855</v>
          </cell>
          <cell r="AC282">
            <v>0.12566187803045936</v>
          </cell>
          <cell r="AD282"/>
          <cell r="AE282">
            <v>0.10434241809934146</v>
          </cell>
        </row>
        <row r="283">
          <cell r="U283" t="str">
            <v>9-3</v>
          </cell>
          <cell r="V283">
            <v>3</v>
          </cell>
          <cell r="W283">
            <v>0.17201929775864072</v>
          </cell>
          <cell r="X283">
            <v>0.13198555093813821</v>
          </cell>
          <cell r="Y283">
            <v>8.8947591207235818E-2</v>
          </cell>
          <cell r="Z283">
            <v>9.9952952764600575E-2</v>
          </cell>
          <cell r="AA283">
            <v>5.8872949099148149E-2</v>
          </cell>
          <cell r="AB283">
            <v>0.16380879699056022</v>
          </cell>
          <cell r="AC283">
            <v>0.1771764776679986</v>
          </cell>
          <cell r="AD283"/>
          <cell r="AE283">
            <v>0.1440370496759914</v>
          </cell>
        </row>
        <row r="284">
          <cell r="U284" t="str">
            <v>9-4</v>
          </cell>
          <cell r="V284">
            <v>4</v>
          </cell>
          <cell r="W284">
            <v>0.22574938693379773</v>
          </cell>
          <cell r="X284">
            <v>0.1732111315220595</v>
          </cell>
          <cell r="Y284">
            <v>0.11673029971582306</v>
          </cell>
          <cell r="Z284">
            <v>0.1311731770960447</v>
          </cell>
          <cell r="AA284">
            <v>7.7261867356098871E-2</v>
          </cell>
          <cell r="AB284">
            <v>0.21497434286046185</v>
          </cell>
          <cell r="AC284">
            <v>0.23251740783618721</v>
          </cell>
          <cell r="AD284"/>
          <cell r="AE284">
            <v>0.18729681416030608</v>
          </cell>
        </row>
        <row r="285">
          <cell r="U285" t="str">
            <v>9-5</v>
          </cell>
          <cell r="V285">
            <v>5</v>
          </cell>
          <cell r="W285">
            <v>0.2833243848499345</v>
          </cell>
          <cell r="X285">
            <v>0.21738680203831562</v>
          </cell>
          <cell r="Y285">
            <v>0.14650113034429971</v>
          </cell>
          <cell r="Z285">
            <v>0.16462751112784679</v>
          </cell>
          <cell r="AA285">
            <v>9.6966690976854605E-2</v>
          </cell>
          <cell r="AB285">
            <v>0.26980127953712102</v>
          </cell>
          <cell r="AC285">
            <v>0.29181851803392994</v>
          </cell>
          <cell r="AD285"/>
          <cell r="AE285">
            <v>0.23371449649582773</v>
          </cell>
        </row>
        <row r="286">
          <cell r="U286" t="str">
            <v>9-6</v>
          </cell>
          <cell r="V286">
            <v>6</v>
          </cell>
          <cell r="W286">
            <v>0.34488978429815759</v>
          </cell>
          <cell r="X286">
            <v>0.26462419499815348</v>
          </cell>
          <cell r="Y286">
            <v>0.17833531438052455</v>
          </cell>
          <cell r="Z286">
            <v>0.20040049441031632</v>
          </cell>
          <cell r="AA286">
            <v>0.11803721431470432</v>
          </cell>
          <cell r="AB286">
            <v>0.32842815542407444</v>
          </cell>
          <cell r="AC286">
            <v>0.35522966296119485</v>
          </cell>
          <cell r="AD286"/>
          <cell r="AE286">
            <v>0.28158990919713911</v>
          </cell>
        </row>
        <row r="287">
          <cell r="U287" t="str">
            <v>9-7</v>
          </cell>
          <cell r="V287">
            <v>7</v>
          </cell>
          <cell r="W287">
            <v>0.41060826657862126</v>
          </cell>
          <cell r="X287">
            <v>0.31504813117056801</v>
          </cell>
          <cell r="Y287">
            <v>0.21231697093189844</v>
          </cell>
          <cell r="Z287">
            <v>0.23858665399083626</v>
          </cell>
          <cell r="AA287">
            <v>0.14052911442465382</v>
          </cell>
          <cell r="AB287">
            <v>0.39100988702440276</v>
          </cell>
          <cell r="AC287">
            <v>0.42291840114263213</v>
          </cell>
          <cell r="AD287"/>
          <cell r="AE287">
            <v>0.33583365603835408</v>
          </cell>
        </row>
        <row r="288">
          <cell r="U288" t="str">
            <v>9-8</v>
          </cell>
          <cell r="V288">
            <v>8</v>
          </cell>
          <cell r="W288">
            <v>0.48066148115539981</v>
          </cell>
          <cell r="X288">
            <v>0.36879798506124467</v>
          </cell>
          <cell r="Y288">
            <v>0.24854002714778212</v>
          </cell>
          <cell r="Z288">
            <v>0.27929153849411842</v>
          </cell>
          <cell r="AA288">
            <v>0.16450456014352363</v>
          </cell>
          <cell r="AB288">
            <v>0.45771945365247169</v>
          </cell>
          <cell r="AC288">
            <v>0.49507182793692717</v>
          </cell>
          <cell r="AD288"/>
          <cell r="AE288">
            <v>0.38861606711759811</v>
          </cell>
        </row>
        <row r="289">
          <cell r="U289" t="str">
            <v>9-9</v>
          </cell>
          <cell r="V289">
            <v>9</v>
          </cell>
          <cell r="W289">
            <v>0.5552519554047507</v>
          </cell>
          <cell r="X289">
            <v>0.42602915020848797</v>
          </cell>
          <cell r="Y289">
            <v>0.28710920571049281</v>
          </cell>
          <cell r="Z289">
            <v>0.32263282779408614</v>
          </cell>
          <cell r="AA289">
            <v>0.19003286569401395</v>
          </cell>
          <cell r="AB289">
            <v>0.52874971602969256</v>
          </cell>
          <cell r="AC289">
            <v>0.5718985425397759</v>
          </cell>
          <cell r="AD289"/>
          <cell r="AE289">
            <v>0.44958528718176322</v>
          </cell>
        </row>
        <row r="290">
          <cell r="U290" t="str">
            <v>9-10</v>
          </cell>
          <cell r="V290">
            <v>10</v>
          </cell>
          <cell r="W290">
            <v>0.63460513062793111</v>
          </cell>
          <cell r="X290">
            <v>0.48691460135837783</v>
          </cell>
          <cell r="Y290">
            <v>0.32814107761506839</v>
          </cell>
          <cell r="Z290">
            <v>0.36874151605261146</v>
          </cell>
          <cell r="AA290">
            <v>0.21719118750233218</v>
          </cell>
          <cell r="AB290">
            <v>0.60431535511821377</v>
          </cell>
          <cell r="AC290">
            <v>0.65363074503685514</v>
          </cell>
          <cell r="AD290"/>
          <cell r="AE290">
            <v>0.51100795990735404</v>
          </cell>
        </row>
        <row r="291">
          <cell r="U291" t="str">
            <v>9-11</v>
          </cell>
          <cell r="V291">
            <v>11</v>
          </cell>
          <cell r="W291">
            <v>0.71897151596012732</v>
          </cell>
          <cell r="X291">
            <v>0.55164654709828442</v>
          </cell>
          <cell r="Y291">
            <v>0.37176517591065272</v>
          </cell>
          <cell r="Z291">
            <v>0.41776316326257118</v>
          </cell>
          <cell r="AA291">
            <v>0.24606526136531545</v>
          </cell>
          <cell r="AB291">
            <v>0.68465492322353072</v>
          </cell>
          <cell r="AC291">
            <v>0.74052645488745983</v>
          </cell>
          <cell r="AD291"/>
          <cell r="AE291">
            <v>0.57135392110781924</v>
          </cell>
        </row>
        <row r="292">
          <cell r="U292" t="str">
            <v>9-12</v>
          </cell>
          <cell r="V292">
            <v>12</v>
          </cell>
          <cell r="W292">
            <v>0.80862894591536549</v>
          </cell>
          <cell r="X292">
            <v>0.62043816200734625</v>
          </cell>
          <cell r="Y292">
            <v>0.41812516302988467</v>
          </cell>
          <cell r="Z292">
            <v>0.46985920700927497</v>
          </cell>
          <cell r="AA292">
            <v>0.27675017508657285</v>
          </cell>
          <cell r="AB292">
            <v>0.77003299378651946</v>
          </cell>
          <cell r="AC292">
            <v>0.83287183615115301</v>
          </cell>
          <cell r="AD292"/>
          <cell r="AE292">
            <v>0.66505878184098477</v>
          </cell>
        </row>
        <row r="293">
          <cell r="U293" t="str">
            <v>9-13</v>
          </cell>
          <cell r="V293">
            <v>13</v>
          </cell>
          <cell r="W293">
            <v>0.90388491974742413</v>
          </cell>
          <cell r="X293">
            <v>0.6935253815820559</v>
          </cell>
          <cell r="Y293">
            <v>0.46738004042363623</v>
          </cell>
          <cell r="Z293">
            <v>0.52520832177162458</v>
          </cell>
          <cell r="AA293">
            <v>0.30935116911384258</v>
          </cell>
          <cell r="AB293">
            <v>0.8607423890863849</v>
          </cell>
          <cell r="AC293">
            <v>0.93098360698327998</v>
          </cell>
          <cell r="AD293"/>
          <cell r="AE293">
            <v>0.72024611358667556</v>
          </cell>
        </row>
        <row r="294">
          <cell r="U294" t="str">
            <v>9-14</v>
          </cell>
          <cell r="V294">
            <v>14</v>
          </cell>
          <cell r="W294">
            <v>1.005078991196275</v>
          </cell>
          <cell r="X294">
            <v>0.77116873582124046</v>
          </cell>
          <cell r="Y294">
            <v>0.51970538424905643</v>
          </cell>
          <cell r="Z294">
            <v>0.5840078075001176</v>
          </cell>
          <cell r="AA294">
            <v>0.3439844544206041</v>
          </cell>
          <cell r="AB294">
            <v>0.95710645592423138</v>
          </cell>
          <cell r="AC294">
            <v>1.0352115010265841</v>
          </cell>
          <cell r="AD294"/>
          <cell r="AE294">
            <v>0.80039430190084326</v>
          </cell>
        </row>
        <row r="295">
          <cell r="U295" t="str">
            <v>9-15</v>
          </cell>
          <cell r="V295">
            <v>15</v>
          </cell>
          <cell r="W295">
            <v>1.1125851650662946</v>
          </cell>
          <cell r="X295">
            <v>0.85365518805286555</v>
          </cell>
          <cell r="Y295">
            <v>0.57529458459018024</v>
          </cell>
          <cell r="Z295">
            <v>0.64647498216449772</v>
          </cell>
          <cell r="AA295">
            <v>0.3807780327258376</v>
          </cell>
          <cell r="AB295">
            <v>1.0594813478123206</v>
          </cell>
          <cell r="AC295">
            <v>1.1459407358394074</v>
          </cell>
          <cell r="AD295"/>
          <cell r="AE295">
            <v>0.87952890772853465</v>
          </cell>
        </row>
        <row r="296">
          <cell r="U296" t="str">
            <v>9-16</v>
          </cell>
          <cell r="V296">
            <v>16</v>
          </cell>
          <cell r="W296">
            <v>1.2268142418889978</v>
          </cell>
          <cell r="X296">
            <v>0.94129993392755973</v>
          </cell>
          <cell r="Y296">
            <v>0.63436005783412841</v>
          </cell>
          <cell r="Z296">
            <v>0.71284854413557064</v>
          </cell>
          <cell r="AA296">
            <v>0.41987249894590961</v>
          </cell>
          <cell r="AB296">
            <v>1.1682582577257867</v>
          </cell>
          <cell r="AC296">
            <v>1.2635944278519782</v>
          </cell>
          <cell r="AD296"/>
          <cell r="AE296">
            <v>0.95311868627213236</v>
          </cell>
        </row>
        <row r="297">
          <cell r="U297" t="str">
            <v>9-17</v>
          </cell>
          <cell r="V297">
            <v>17</v>
          </cell>
          <cell r="W297">
            <v>1.3482160329879711</v>
          </cell>
          <cell r="X297">
            <v>1.0344481009754041</v>
          </cell>
          <cell r="Y297">
            <v>0.69713439203498595</v>
          </cell>
          <cell r="Z297">
            <v>0.78338985926336169</v>
          </cell>
          <cell r="AA297">
            <v>0.46142179929210442</v>
          </cell>
          <cell r="AB297">
            <v>1.2838655274422635</v>
          </cell>
          <cell r="AC297">
            <v>1.3886358738395217</v>
          </cell>
          <cell r="AD297"/>
          <cell r="AE297">
            <v>1.0461796129663212</v>
          </cell>
        </row>
        <row r="298">
          <cell r="U298" t="str">
            <v>9-18</v>
          </cell>
          <cell r="V298">
            <v>18</v>
          </cell>
          <cell r="W298">
            <v>1.4772813447795101</v>
          </cell>
          <cell r="X298">
            <v>1.1334762711037942</v>
          </cell>
          <cell r="Y298">
            <v>0.76387137295427687</v>
          </cell>
          <cell r="Z298">
            <v>0.8583841138681485</v>
          </cell>
          <cell r="AA298">
            <v>0.50559391038995527</v>
          </cell>
          <cell r="AB298">
            <v>1.4067705371316288</v>
          </cell>
          <cell r="AC298">
            <v>1.5215705947127109</v>
          </cell>
          <cell r="AD298"/>
          <cell r="AE298">
            <v>1.1465265415352992</v>
          </cell>
        </row>
        <row r="299">
          <cell r="U299" t="str">
            <v>9-19</v>
          </cell>
          <cell r="V299">
            <v>19</v>
          </cell>
          <cell r="W299">
            <v>1.6145436021392603</v>
          </cell>
          <cell r="X299">
            <v>1.2387937261608335</v>
          </cell>
          <cell r="Y299">
            <v>0.83484682346999761</v>
          </cell>
          <cell r="Z299">
            <v>0.93814125800840453</v>
          </cell>
          <cell r="AA299">
            <v>0.55257139487029061</v>
          </cell>
          <cell r="AB299">
            <v>1.5374812512391678</v>
          </cell>
          <cell r="AC299">
            <v>1.6629480075532255</v>
          </cell>
          <cell r="AD299"/>
          <cell r="AE299">
            <v>1.2763479467046317</v>
          </cell>
        </row>
        <row r="300">
          <cell r="U300" t="str">
            <v>9-20</v>
          </cell>
          <cell r="V300">
            <v>20</v>
          </cell>
          <cell r="W300">
            <v>1.7605799449790969</v>
          </cell>
          <cell r="X300">
            <v>1.3508432893078177</v>
          </cell>
          <cell r="Y300">
            <v>0.91035917059365079</v>
          </cell>
          <cell r="Z300">
            <v>1.0229966426540613</v>
          </cell>
          <cell r="AA300">
            <v>0.60255177666849258</v>
          </cell>
          <cell r="AB300">
            <v>1.676547262722714</v>
          </cell>
          <cell r="AC300">
            <v>1.8133625550662753</v>
          </cell>
          <cell r="AD300"/>
          <cell r="AE300">
            <v>1.3880497292291052</v>
          </cell>
        </row>
        <row r="301">
          <cell r="U301" t="str">
            <v>9-21</v>
          </cell>
          <cell r="V301">
            <v>21</v>
          </cell>
          <cell r="W301">
            <v>1.9160115884149473</v>
          </cell>
          <cell r="X301">
            <v>1.470101601365835</v>
          </cell>
          <cell r="Y301">
            <v>0.99072963170551409</v>
          </cell>
          <cell r="Z301">
            <v>1.1133112289644069</v>
          </cell>
          <cell r="AA301">
            <v>0.65574766429056097</v>
          </cell>
          <cell r="AB301">
            <v>1.8245601360296184</v>
          </cell>
          <cell r="AC301">
            <v>1.9734540765463355</v>
          </cell>
          <cell r="AD301"/>
          <cell r="AE301">
            <v>1.5235522254713167</v>
          </cell>
        </row>
        <row r="302">
          <cell r="U302" t="str">
            <v>9-22</v>
          </cell>
          <cell r="V302">
            <v>22</v>
          </cell>
          <cell r="W302">
            <v>2.0815031833954856</v>
          </cell>
          <cell r="X302">
            <v>1.5970786302442148</v>
          </cell>
          <cell r="Y302">
            <v>1.0763018839490734</v>
          </cell>
          <cell r="Z302">
            <v>1.2094712167771535</v>
          </cell>
          <cell r="AA302">
            <v>0.71238653199072077</v>
          </cell>
          <cell r="AB302">
            <v>1.9821527982427118</v>
          </cell>
          <cell r="AC302">
            <v>2.1439071493373381</v>
          </cell>
          <cell r="AD302"/>
          <cell r="AE302">
            <v>1.52111318641398</v>
          </cell>
        </row>
        <row r="303">
          <cell r="U303" t="str">
            <v>9-23</v>
          </cell>
          <cell r="V303">
            <v>23</v>
          </cell>
          <cell r="W303">
            <v>2.2577608494067274</v>
          </cell>
          <cell r="X303">
            <v>1.7323161614903018</v>
          </cell>
          <cell r="Y303">
            <v>1.1674410469835994</v>
          </cell>
          <cell r="Z303">
            <v>1.3118869014984071</v>
          </cell>
          <cell r="AA303">
            <v>0.77271004647206776</v>
          </cell>
          <cell r="AB303">
            <v>2.1499976656841331</v>
          </cell>
          <cell r="AC303">
            <v>2.3254490625572792</v>
          </cell>
          <cell r="AD303"/>
          <cell r="AE303">
            <v>1.7049637032671647</v>
          </cell>
        </row>
        <row r="304">
          <cell r="U304" t="str">
            <v>9-24</v>
          </cell>
          <cell r="V304">
            <v>24</v>
          </cell>
          <cell r="W304">
            <v>2.4455284714822616</v>
          </cell>
          <cell r="X304">
            <v>1.8763849570899436</v>
          </cell>
          <cell r="Y304">
            <v>1.2645317682453681</v>
          </cell>
          <cell r="Z304">
            <v>1.4209905224559258</v>
          </cell>
          <cell r="AA304">
            <v>0.83697279955243109</v>
          </cell>
          <cell r="AB304">
            <v>2.3288031176696879</v>
          </cell>
          <cell r="AC304">
            <v>2.5188460030919235</v>
          </cell>
          <cell r="AD304"/>
          <cell r="AE304">
            <v>1.7728094455248233</v>
          </cell>
        </row>
        <row r="305">
          <cell r="U305" t="str">
            <v>9-25</v>
          </cell>
          <cell r="V305">
            <v>25</v>
          </cell>
          <cell r="W305">
            <v>2.6455817573844618</v>
          </cell>
          <cell r="X305">
            <v>2.0298801957104051</v>
          </cell>
          <cell r="Y305">
            <v>1.3679751500400092</v>
          </cell>
          <cell r="Z305">
            <v>1.5372328097848853</v>
          </cell>
          <cell r="AA305">
            <v>0.90544027425729134</v>
          </cell>
          <cell r="AB305">
            <v>2.5193078373414779</v>
          </cell>
          <cell r="AC305">
            <v>2.7248969346088816</v>
          </cell>
          <cell r="AD305"/>
          <cell r="AE305">
            <v>1.9539709786745467</v>
          </cell>
        </row>
        <row r="306">
          <cell r="U306" t="str">
            <v>9-Wtd. Ave.</v>
          </cell>
          <cell r="V306" t="str">
            <v>Wtd. Ave.</v>
          </cell>
          <cell r="W306">
            <v>0.28031153725546876</v>
          </cell>
          <cell r="X306">
            <v>0.37615189487618572</v>
          </cell>
          <cell r="Y306">
            <v>0.7177168233816259</v>
          </cell>
          <cell r="Z306">
            <v>0.64666396494740552</v>
          </cell>
          <cell r="AA306">
            <v>0.59071996735395238</v>
          </cell>
          <cell r="AB306">
            <v>0.26624608144557299</v>
          </cell>
          <cell r="AC306">
            <v>0.47010268930381688</v>
          </cell>
          <cell r="AD306"/>
          <cell r="AE306">
            <v>0.34858100333102676</v>
          </cell>
        </row>
        <row r="307">
          <cell r="U307" t="str">
            <v>10-FHCF 2024 Residential Rates - PROPOSED</v>
          </cell>
          <cell r="V307" t="str">
            <v>FHCF 2024 Residential Rates - PROPOSED</v>
          </cell>
          <cell r="W307"/>
          <cell r="X307"/>
          <cell r="Y307"/>
          <cell r="Z307"/>
          <cell r="AA307"/>
          <cell r="AB307"/>
          <cell r="AC307"/>
          <cell r="AD307"/>
        </row>
        <row r="316">
          <cell r="U316" t="str">
            <v>10-2</v>
          </cell>
          <cell r="V316">
            <v>2</v>
          </cell>
          <cell r="W316">
            <v>0.11326299005287289</v>
          </cell>
          <cell r="X316">
            <v>8.690349476954766E-2</v>
          </cell>
          <cell r="Y316">
            <v>5.8565929924138997E-2</v>
          </cell>
          <cell r="Z316">
            <v>6.5812210852160408E-2</v>
          </cell>
          <cell r="AA316">
            <v>3.8763826704816096E-2</v>
          </cell>
          <cell r="AB316">
            <v>0.10785693457571933</v>
          </cell>
          <cell r="AC316">
            <v>0.11665864172908219</v>
          </cell>
          <cell r="AD316"/>
          <cell r="AE316">
            <v>9.6866646917744478E-2</v>
          </cell>
        </row>
        <row r="317">
          <cell r="U317" t="str">
            <v>10-3</v>
          </cell>
          <cell r="V317">
            <v>3</v>
          </cell>
          <cell r="W317">
            <v>0.15969471364139079</v>
          </cell>
          <cell r="X317">
            <v>0.12252924547710192</v>
          </cell>
          <cell r="Y317">
            <v>8.2574805803830267E-2</v>
          </cell>
          <cell r="Z317">
            <v>9.279167150042944E-2</v>
          </cell>
          <cell r="AA317">
            <v>5.465490715352244E-2</v>
          </cell>
          <cell r="AB317">
            <v>0.15207246668366436</v>
          </cell>
          <cell r="AC317">
            <v>0.16448239955543043</v>
          </cell>
          <cell r="AD317"/>
          <cell r="AE317">
            <v>0.13371729626540002</v>
          </cell>
        </row>
        <row r="318">
          <cell r="U318" t="str">
            <v>10-4</v>
          </cell>
          <cell r="V318">
            <v>4</v>
          </cell>
          <cell r="W318">
            <v>0.20957522888911731</v>
          </cell>
          <cell r="X318">
            <v>0.16080115666282638</v>
          </cell>
          <cell r="Y318">
            <v>0.10836697992191235</v>
          </cell>
          <cell r="Z318">
            <v>0.12177507539401679</v>
          </cell>
          <cell r="AA318">
            <v>7.1726323404384187E-2</v>
          </cell>
          <cell r="AB318">
            <v>0.19957217923024084</v>
          </cell>
          <cell r="AC318">
            <v>0.21585834464420264</v>
          </cell>
          <cell r="AD318"/>
          <cell r="AE318">
            <v>0.1738776491533052</v>
          </cell>
        </row>
        <row r="319">
          <cell r="U319" t="str">
            <v>10-5</v>
          </cell>
          <cell r="V319">
            <v>5</v>
          </cell>
          <cell r="W319">
            <v>0.26302517854547375</v>
          </cell>
          <cell r="X319">
            <v>0.2018117941025179</v>
          </cell>
          <cell r="Y319">
            <v>0.13600483412796532</v>
          </cell>
          <cell r="Z319">
            <v>0.152832522801854</v>
          </cell>
          <cell r="AA319">
            <v>9.0019364978626046E-2</v>
          </cell>
          <cell r="AB319">
            <v>0.25047095667263364</v>
          </cell>
          <cell r="AC319">
            <v>0.27091073664345666</v>
          </cell>
          <cell r="AD319"/>
          <cell r="AE319">
            <v>0.21696966606683091</v>
          </cell>
        </row>
        <row r="320">
          <cell r="U320" t="str">
            <v>10-6</v>
          </cell>
          <cell r="V320">
            <v>6</v>
          </cell>
          <cell r="W320">
            <v>0.3201796313493479</v>
          </cell>
          <cell r="X320">
            <v>0.24566479222643464</v>
          </cell>
          <cell r="Y320">
            <v>0.16555820964985143</v>
          </cell>
          <cell r="Z320">
            <v>0.18604249630963893</v>
          </cell>
          <cell r="AA320">
            <v>0.10958025863739074</v>
          </cell>
          <cell r="AB320">
            <v>0.30489742090336613</v>
          </cell>
          <cell r="AC320">
            <v>0.32977869368534979</v>
          </cell>
          <cell r="AD320"/>
          <cell r="AE320">
            <v>0.26141497203783082</v>
          </cell>
        </row>
        <row r="321">
          <cell r="U321" t="str">
            <v>10-7</v>
          </cell>
          <cell r="V321">
            <v>7</v>
          </cell>
          <cell r="W321">
            <v>0.38118961305181243</v>
          </cell>
          <cell r="X321">
            <v>0.29247602882980595</v>
          </cell>
          <cell r="Y321">
            <v>0.19710519875363156</v>
          </cell>
          <cell r="Z321">
            <v>0.2214927504307308</v>
          </cell>
          <cell r="AA321">
            <v>0.13046069236842966</v>
          </cell>
          <cell r="AB321">
            <v>0.36299538919712865</v>
          </cell>
          <cell r="AC321">
            <v>0.39261776930928655</v>
          </cell>
          <cell r="AD321"/>
          <cell r="AE321">
            <v>0.31177234316719182</v>
          </cell>
        </row>
        <row r="322">
          <cell r="U322" t="str">
            <v>10-8</v>
          </cell>
          <cell r="V322">
            <v>8</v>
          </cell>
          <cell r="W322">
            <v>0.44622375856491736</v>
          </cell>
          <cell r="X322">
            <v>0.34237489271995947</v>
          </cell>
          <cell r="Y322">
            <v>0.23073299903524838</v>
          </cell>
          <cell r="Z322">
            <v>0.25928127159815323</v>
          </cell>
          <cell r="AA322">
            <v>0.15271838082773101</v>
          </cell>
          <cell r="AB322">
            <v>0.42492544750232036</v>
          </cell>
          <cell r="AC322">
            <v>0.45960165414252879</v>
          </cell>
          <cell r="AD322"/>
          <cell r="AE322">
            <v>0.36077307815698839</v>
          </cell>
        </row>
        <row r="323">
          <cell r="U323" t="str">
            <v>10-9</v>
          </cell>
          <cell r="V323">
            <v>9</v>
          </cell>
          <cell r="W323">
            <v>0.51547008488313573</v>
          </cell>
          <cell r="X323">
            <v>0.39550564402889549</v>
          </cell>
          <cell r="Y323">
            <v>0.26653883016122948</v>
          </cell>
          <cell r="Z323">
            <v>0.29951730833234769</v>
          </cell>
          <cell r="AA323">
            <v>0.17641767211512785</v>
          </cell>
          <cell r="AB323">
            <v>0.49086663874075137</v>
          </cell>
          <cell r="AC323">
            <v>0.53092400197425338</v>
          </cell>
          <cell r="AD323"/>
          <cell r="AE323">
            <v>0.41737406575517594</v>
          </cell>
        </row>
        <row r="324">
          <cell r="U324" t="str">
            <v>10-10</v>
          </cell>
          <cell r="V324">
            <v>10</v>
          </cell>
          <cell r="W324">
            <v>0.58913788122294708</v>
          </cell>
          <cell r="X324">
            <v>0.45202886446402923</v>
          </cell>
          <cell r="Y324">
            <v>0.30463091122044478</v>
          </cell>
          <cell r="Z324">
            <v>0.3423224695193024</v>
          </cell>
          <cell r="AA324">
            <v>0.20163019466736729</v>
          </cell>
          <cell r="AB324">
            <v>0.56101826273064714</v>
          </cell>
          <cell r="AC324">
            <v>0.60680037656197383</v>
          </cell>
          <cell r="AD324"/>
          <cell r="AE324">
            <v>0.47439601770945539</v>
          </cell>
        </row>
        <row r="325">
          <cell r="U325" t="str">
            <v>10-11</v>
          </cell>
          <cell r="V325">
            <v>11</v>
          </cell>
          <cell r="W325">
            <v>0.66745970861168569</v>
          </cell>
          <cell r="X325">
            <v>0.5121229915362645</v>
          </cell>
          <cell r="Y325">
            <v>0.34512949466979664</v>
          </cell>
          <cell r="Z325">
            <v>0.38783188628490223</v>
          </cell>
          <cell r="AA325">
            <v>0.22843554160977372</v>
          </cell>
          <cell r="AB325">
            <v>0.63560178033489301</v>
          </cell>
          <cell r="AC325">
            <v>0.68747031116854418</v>
          </cell>
          <cell r="AD325"/>
          <cell r="AE325">
            <v>0.53041840077280378</v>
          </cell>
        </row>
        <row r="326">
          <cell r="U326" t="str">
            <v>10-12</v>
          </cell>
          <cell r="V326">
            <v>12</v>
          </cell>
          <cell r="W326">
            <v>0.75069349568721533</v>
          </cell>
          <cell r="X326">
            <v>0.5759859266079177</v>
          </cell>
          <cell r="Y326">
            <v>0.38816795002852061</v>
          </cell>
          <cell r="Z326">
            <v>0.43619542977321613</v>
          </cell>
          <cell r="AA326">
            <v>0.25692198803570004</v>
          </cell>
          <cell r="AB326">
            <v>0.71486280922794965</v>
          </cell>
          <cell r="AC326">
            <v>0.77319946719441079</v>
          </cell>
          <cell r="AD326"/>
          <cell r="AE326">
            <v>0.61740963429466955</v>
          </cell>
        </row>
        <row r="327">
          <cell r="U327" t="str">
            <v>10-13</v>
          </cell>
          <cell r="V327">
            <v>13</v>
          </cell>
          <cell r="W327">
            <v>0.83912471045177106</v>
          </cell>
          <cell r="X327">
            <v>0.64383670121813108</v>
          </cell>
          <cell r="Y327">
            <v>0.43389388684680341</v>
          </cell>
          <cell r="Z327">
            <v>0.48757897305845715</v>
          </cell>
          <cell r="AA327">
            <v>0.28718723428100401</v>
          </cell>
          <cell r="AB327">
            <v>0.79907319199163651</v>
          </cell>
          <cell r="AC327">
            <v>0.8642818710411575</v>
          </cell>
          <cell r="AD327"/>
          <cell r="AE327">
            <v>0.66864298575344716</v>
          </cell>
        </row>
        <row r="328">
          <cell r="U328" t="str">
            <v>10-14</v>
          </cell>
          <cell r="V328">
            <v>14</v>
          </cell>
          <cell r="W328">
            <v>0.93306857880138439</v>
          </cell>
          <cell r="X328">
            <v>0.71591717929786924</v>
          </cell>
          <cell r="Y328">
            <v>0.48247030186107787</v>
          </cell>
          <cell r="Z328">
            <v>0.54216568023620515</v>
          </cell>
          <cell r="AA328">
            <v>0.31933916520728894</v>
          </cell>
          <cell r="AB328">
            <v>0.88853310875389258</v>
          </cell>
          <cell r="AC328">
            <v>0.96104219915297606</v>
          </cell>
          <cell r="AD328"/>
          <cell r="AE328">
            <v>0.74304883526264476</v>
          </cell>
        </row>
        <row r="329">
          <cell r="U329" t="str">
            <v>10-15</v>
          </cell>
          <cell r="V329">
            <v>15</v>
          </cell>
          <cell r="W329">
            <v>1.0328723093976042</v>
          </cell>
          <cell r="X329">
            <v>0.79249376425118101</v>
          </cell>
          <cell r="Y329">
            <v>0.53407672942878803</v>
          </cell>
          <cell r="Z329">
            <v>0.60015729919986172</v>
          </cell>
          <cell r="AA329">
            <v>0.35349661165577156</v>
          </cell>
          <cell r="AB329">
            <v>0.98357319586711589</v>
          </cell>
          <cell r="AC329">
            <v>1.0638380695905756</v>
          </cell>
          <cell r="AD329"/>
          <cell r="AE329">
            <v>0.81651372194360827</v>
          </cell>
        </row>
        <row r="330">
          <cell r="U330" t="str">
            <v>10-16</v>
          </cell>
          <cell r="V330">
            <v>16</v>
          </cell>
          <cell r="W330">
            <v>1.1389172703433057</v>
          </cell>
          <cell r="X330">
            <v>0.87385906905709898</v>
          </cell>
          <cell r="Y330">
            <v>0.58891036704205246</v>
          </cell>
          <cell r="Z330">
            <v>0.66177542641255238</v>
          </cell>
          <cell r="AA330">
            <v>0.38979009540628196</v>
          </cell>
          <cell r="AB330">
            <v>1.0845566186909876</v>
          </cell>
          <cell r="AC330">
            <v>1.1730622839642568</v>
          </cell>
          <cell r="AD330"/>
          <cell r="AE330">
            <v>0.88483104892131881</v>
          </cell>
        </row>
        <row r="331">
          <cell r="U331" t="str">
            <v>10-17</v>
          </cell>
          <cell r="V331">
            <v>17</v>
          </cell>
          <cell r="W331">
            <v>1.2516210455459262</v>
          </cell>
          <cell r="X331">
            <v>0.96033349405909696</v>
          </cell>
          <cell r="Y331">
            <v>0.64718713863020605</v>
          </cell>
          <cell r="Z331">
            <v>0.72726270177060914</v>
          </cell>
          <cell r="AA331">
            <v>0.42836253295974486</v>
          </cell>
          <cell r="AB331">
            <v>1.1918810298052542</v>
          </cell>
          <cell r="AC331">
            <v>1.2891449454474111</v>
          </cell>
          <cell r="AD331"/>
          <cell r="AE331">
            <v>0.97122448403743444</v>
          </cell>
        </row>
        <row r="332">
          <cell r="U332" t="str">
            <v>10-18</v>
          </cell>
          <cell r="V332">
            <v>18</v>
          </cell>
          <cell r="W332">
            <v>1.3714392768498691</v>
          </cell>
          <cell r="X332">
            <v>1.0522666403812795</v>
          </cell>
          <cell r="Y332">
            <v>0.70914264708804586</v>
          </cell>
          <cell r="Z332">
            <v>0.79688387898681157</v>
          </cell>
          <cell r="AA332">
            <v>0.4693698660009743</v>
          </cell>
          <cell r="AB332">
            <v>1.3059803232169418</v>
          </cell>
          <cell r="AC332">
            <v>1.4125553561364976</v>
          </cell>
          <cell r="AD332"/>
          <cell r="AE332">
            <v>1.0643819043467564</v>
          </cell>
        </row>
        <row r="333">
          <cell r="U333" t="str">
            <v>10-19</v>
          </cell>
          <cell r="V333">
            <v>19</v>
          </cell>
          <cell r="W333">
            <v>1.498867171094572</v>
          </cell>
          <cell r="X333">
            <v>1.1500384662514911</v>
          </cell>
          <cell r="Y333">
            <v>0.77503295354412716</v>
          </cell>
          <cell r="Z333">
            <v>0.87092670127646077</v>
          </cell>
          <cell r="AA333">
            <v>0.51298157718355408</v>
          </cell>
          <cell r="AB333">
            <v>1.4273260694863692</v>
          </cell>
          <cell r="AC333">
            <v>1.5438035692910745</v>
          </cell>
          <cell r="AD333"/>
          <cell r="AE333">
            <v>1.1849020575689151</v>
          </cell>
        </row>
        <row r="334">
          <cell r="U334" t="str">
            <v>10-20</v>
          </cell>
          <cell r="V334">
            <v>20</v>
          </cell>
          <cell r="W334">
            <v>1.6344405181254711</v>
          </cell>
          <cell r="X334">
            <v>1.2540600680923915</v>
          </cell>
          <cell r="Y334">
            <v>0.84513510375300027</v>
          </cell>
          <cell r="Z334">
            <v>0.94970249287939768</v>
          </cell>
          <cell r="AA334">
            <v>0.5593810385402106</v>
          </cell>
          <cell r="AB334">
            <v>1.5564284851483337</v>
          </cell>
          <cell r="AC334">
            <v>1.6834414378649758</v>
          </cell>
          <cell r="AD334"/>
          <cell r="AE334">
            <v>1.2886007960587518</v>
          </cell>
        </row>
        <row r="335">
          <cell r="U335" t="str">
            <v>10-21</v>
          </cell>
          <cell r="V335">
            <v>21</v>
          </cell>
          <cell r="W335">
            <v>1.7787360251570481</v>
          </cell>
          <cell r="X335">
            <v>1.364773937068781</v>
          </cell>
          <cell r="Y335">
            <v>0.91974730098737023</v>
          </cell>
          <cell r="Z335">
            <v>1.033546353343866</v>
          </cell>
          <cell r="AA335">
            <v>0.60876562591729222</v>
          </cell>
          <cell r="AB335">
            <v>1.6938367511159713</v>
          </cell>
          <cell r="AC335">
            <v>1.832062958893645</v>
          </cell>
          <cell r="AD335"/>
          <cell r="AE335">
            <v>1.4143950099466334</v>
          </cell>
        </row>
        <row r="336">
          <cell r="U336" t="str">
            <v>10-22</v>
          </cell>
          <cell r="V336">
            <v>22</v>
          </cell>
          <cell r="W336">
            <v>1.932370723210258</v>
          </cell>
          <cell r="X336">
            <v>1.4826535036637962</v>
          </cell>
          <cell r="Y336">
            <v>0.99918859911926905</v>
          </cell>
          <cell r="Z336">
            <v>1.1228168126330467</v>
          </cell>
          <cell r="AA336">
            <v>0.66134651583023973</v>
          </cell>
          <cell r="AB336">
            <v>1.8401384474489932</v>
          </cell>
          <cell r="AC336">
            <v>1.9903036621364123</v>
          </cell>
          <cell r="AD336"/>
          <cell r="AE336">
            <v>1.4121307195507498</v>
          </cell>
        </row>
        <row r="337">
          <cell r="U337" t="str">
            <v>10-23</v>
          </cell>
          <cell r="V337">
            <v>23</v>
          </cell>
          <cell r="W337">
            <v>2.0960001407669941</v>
          </cell>
          <cell r="X337">
            <v>1.6082017363755394</v>
          </cell>
          <cell r="Y337">
            <v>1.0837979582548698</v>
          </cell>
          <cell r="Z337">
            <v>1.2178947699148832</v>
          </cell>
          <cell r="AA337">
            <v>0.71734806040378807</v>
          </cell>
          <cell r="AB337">
            <v>1.9959578141798322</v>
          </cell>
          <cell r="AC337">
            <v>2.1588387289766815</v>
          </cell>
          <cell r="AD337"/>
          <cell r="AE337">
            <v>1.582808986607076</v>
          </cell>
        </row>
        <row r="338">
          <cell r="U338" t="str">
            <v>10-24</v>
          </cell>
          <cell r="V338">
            <v>24</v>
          </cell>
          <cell r="W338">
            <v>2.270314866086649</v>
          </cell>
          <cell r="X338">
            <v>1.7419485040796252</v>
          </cell>
          <cell r="Y338">
            <v>1.1739324671800779</v>
          </cell>
          <cell r="Z338">
            <v>1.3191814960733417</v>
          </cell>
          <cell r="AA338">
            <v>0.77700661083790945</v>
          </cell>
          <cell r="AB338">
            <v>2.1619524777112282</v>
          </cell>
          <cell r="AC338">
            <v>2.338379451675916</v>
          </cell>
          <cell r="AD338"/>
          <cell r="AE338">
            <v>1.6457938175114919</v>
          </cell>
        </row>
        <row r="339">
          <cell r="U339" t="str">
            <v>10-25</v>
          </cell>
          <cell r="V339">
            <v>25</v>
          </cell>
          <cell r="W339">
            <v>2.4560350301696134</v>
          </cell>
          <cell r="X339">
            <v>1.8844463429628224</v>
          </cell>
          <cell r="Y339">
            <v>1.2699644906160215</v>
          </cell>
          <cell r="Z339">
            <v>1.4270954279977965</v>
          </cell>
          <cell r="AA339">
            <v>0.84056862922309739</v>
          </cell>
          <cell r="AB339">
            <v>2.3388081971085115</v>
          </cell>
          <cell r="AC339">
            <v>2.5296675509350561</v>
          </cell>
          <cell r="AD339"/>
          <cell r="AE339">
            <v>1.8139757571899846</v>
          </cell>
        </row>
        <row r="340">
          <cell r="U340" t="str">
            <v>10-Wtd. Ave.</v>
          </cell>
          <cell r="V340" t="str">
            <v>Wtd. Ave.</v>
          </cell>
          <cell r="W340">
            <v>0.26022819099749273</v>
          </cell>
          <cell r="X340">
            <v>0.34920192048570114</v>
          </cell>
          <cell r="Y340">
            <v>0.66629491039054134</v>
          </cell>
          <cell r="Z340">
            <v>0.60033274202396847</v>
          </cell>
          <cell r="AA340">
            <v>0.54839693719248761</v>
          </cell>
          <cell r="AB340">
            <v>0.24717047615349566</v>
          </cell>
          <cell r="AC340">
            <v>0.43642146740858762</v>
          </cell>
          <cell r="AD340"/>
          <cell r="AE340">
            <v>0.32360638738266695</v>
          </cell>
        </row>
        <row r="341">
          <cell r="U341" t="str">
            <v>11-FHCF 2024 Residential Rates - PROPOSED</v>
          </cell>
          <cell r="V341" t="str">
            <v>FHCF 2024 Residential Rates - PROPOSED</v>
          </cell>
          <cell r="W341"/>
          <cell r="X341"/>
          <cell r="Y341"/>
          <cell r="Z341"/>
          <cell r="AA341"/>
          <cell r="AB341"/>
          <cell r="AC341"/>
          <cell r="AD341"/>
        </row>
        <row r="350">
          <cell r="U350" t="str">
            <v>11-2</v>
          </cell>
          <cell r="V350">
            <v>2</v>
          </cell>
          <cell r="W350">
            <v>0.10556072654380945</v>
          </cell>
          <cell r="X350">
            <v>8.0993765419641678E-2</v>
          </cell>
          <cell r="Y350">
            <v>5.4583250103321219E-2</v>
          </cell>
          <cell r="Z350">
            <v>6.1336759604928168E-2</v>
          </cell>
          <cell r="AA350">
            <v>3.6127756371861018E-2</v>
          </cell>
          <cell r="AB350">
            <v>0.10052230098539827</v>
          </cell>
          <cell r="AC350">
            <v>0.10872546250798479</v>
          </cell>
          <cell r="AD350"/>
          <cell r="AE350">
            <v>9.0279389778836275E-2</v>
          </cell>
        </row>
        <row r="351">
          <cell r="U351" t="str">
            <v>11-3</v>
          </cell>
          <cell r="V351">
            <v>3</v>
          </cell>
          <cell r="W351">
            <v>0.1488349370727497</v>
          </cell>
          <cell r="X351">
            <v>0.11419684549551216</v>
          </cell>
          <cell r="Y351">
            <v>7.6959441833534745E-2</v>
          </cell>
          <cell r="Z351">
            <v>8.6481526368209952E-2</v>
          </cell>
          <cell r="AA351">
            <v>5.0938190009084422E-2</v>
          </cell>
          <cell r="AB351">
            <v>0.14173102849344821</v>
          </cell>
          <cell r="AC351">
            <v>0.15329704427399579</v>
          </cell>
          <cell r="AD351"/>
          <cell r="AE351">
            <v>0.12462407127571157</v>
          </cell>
        </row>
        <row r="352">
          <cell r="U352" t="str">
            <v>11-4</v>
          </cell>
          <cell r="V352">
            <v>4</v>
          </cell>
          <cell r="W352">
            <v>0.1953234098516477</v>
          </cell>
          <cell r="X352">
            <v>0.14986613825477346</v>
          </cell>
          <cell r="Y352">
            <v>0.1009976615360008</v>
          </cell>
          <cell r="Z352">
            <v>0.11349396150957018</v>
          </cell>
          <cell r="AA352">
            <v>6.6848692651929442E-2</v>
          </cell>
          <cell r="AB352">
            <v>0.18600060114642211</v>
          </cell>
          <cell r="AC352">
            <v>0.20117925264509728</v>
          </cell>
          <cell r="AD352"/>
          <cell r="AE352">
            <v>0.1620533853625466</v>
          </cell>
        </row>
        <row r="353">
          <cell r="U353" t="str">
            <v>11-5</v>
          </cell>
          <cell r="V353">
            <v>5</v>
          </cell>
          <cell r="W353">
            <v>0.24513858351800727</v>
          </cell>
          <cell r="X353">
            <v>0.18808791468975625</v>
          </cell>
          <cell r="Y353">
            <v>0.12675604888513317</v>
          </cell>
          <cell r="Z353">
            <v>0.14243939824435015</v>
          </cell>
          <cell r="AA353">
            <v>8.3897745995582543E-2</v>
          </cell>
          <cell r="AB353">
            <v>0.233438090872788</v>
          </cell>
          <cell r="AC353">
            <v>0.25248789719618159</v>
          </cell>
          <cell r="AD353"/>
          <cell r="AE353">
            <v>0.20221500048065749</v>
          </cell>
        </row>
        <row r="354">
          <cell r="U354" t="str">
            <v>11-6</v>
          </cell>
          <cell r="V354">
            <v>6</v>
          </cell>
          <cell r="W354">
            <v>0.29840634168309199</v>
          </cell>
          <cell r="X354">
            <v>0.2289587617415956</v>
          </cell>
          <cell r="Y354">
            <v>0.15429969567086629</v>
          </cell>
          <cell r="Z354">
            <v>0.1733909820789809</v>
          </cell>
          <cell r="AA354">
            <v>0.10212843322626122</v>
          </cell>
          <cell r="AB354">
            <v>0.28416337284463766</v>
          </cell>
          <cell r="AC354">
            <v>0.30735263555944708</v>
          </cell>
          <cell r="AD354"/>
          <cell r="AE354">
            <v>0.24363787645780158</v>
          </cell>
        </row>
        <row r="355">
          <cell r="U355" t="str">
            <v>11-7</v>
          </cell>
          <cell r="V355">
            <v>7</v>
          </cell>
          <cell r="W355">
            <v>0.35526743983995918</v>
          </cell>
          <cell r="X355">
            <v>0.27258667712648266</v>
          </cell>
          <cell r="Y355">
            <v>0.18370138362303956</v>
          </cell>
          <cell r="Z355">
            <v>0.20643049992535098</v>
          </cell>
          <cell r="AA355">
            <v>0.12158892737505073</v>
          </cell>
          <cell r="AB355">
            <v>0.3383104842792366</v>
          </cell>
          <cell r="AC355">
            <v>0.36591844311147798</v>
          </cell>
          <cell r="AD355"/>
          <cell r="AE355">
            <v>0.29057077731773928</v>
          </cell>
        </row>
        <row r="356">
          <cell r="U356" t="str">
            <v>11-8</v>
          </cell>
          <cell r="V356">
            <v>8</v>
          </cell>
          <cell r="W356">
            <v>0.41587904516058921</v>
          </cell>
          <cell r="X356">
            <v>0.31909225077853243</v>
          </cell>
          <cell r="Y356">
            <v>0.21504238060837874</v>
          </cell>
          <cell r="Z356">
            <v>0.24164927481013124</v>
          </cell>
          <cell r="AA356">
            <v>0.14233301830760348</v>
          </cell>
          <cell r="AB356">
            <v>0.3960290907414602</v>
          </cell>
          <cell r="AC356">
            <v>0.42834719893386192</v>
          </cell>
          <cell r="AD356"/>
          <cell r="AE356">
            <v>0.33623929784937073</v>
          </cell>
        </row>
        <row r="357">
          <cell r="U357" t="str">
            <v>11-9</v>
          </cell>
          <cell r="V357">
            <v>9</v>
          </cell>
          <cell r="W357">
            <v>0.48041638885272187</v>
          </cell>
          <cell r="X357">
            <v>0.36860993265653691</v>
          </cell>
          <cell r="Y357">
            <v>0.24841329502975415</v>
          </cell>
          <cell r="Z357">
            <v>0.27914912598766284</v>
          </cell>
          <cell r="AA357">
            <v>0.16442067823696915</v>
          </cell>
          <cell r="AB357">
            <v>0.45748605963344918</v>
          </cell>
          <cell r="AC357">
            <v>0.49481938770808176</v>
          </cell>
          <cell r="AD357"/>
          <cell r="AE357">
            <v>0.38899122830055061</v>
          </cell>
        </row>
        <row r="358">
          <cell r="U358" t="str">
            <v>11-10</v>
          </cell>
          <cell r="V358">
            <v>10</v>
          </cell>
          <cell r="W358">
            <v>0.54907452776360277</v>
          </cell>
          <cell r="X358">
            <v>0.42128938437278862</v>
          </cell>
          <cell r="Y358">
            <v>0.28391498671473764</v>
          </cell>
          <cell r="Z358">
            <v>0.319043392531487</v>
          </cell>
          <cell r="AA358">
            <v>0.18791866462576368</v>
          </cell>
          <cell r="AB358">
            <v>0.5228671377168076</v>
          </cell>
          <cell r="AC358">
            <v>0.56553591413256532</v>
          </cell>
          <cell r="AD358"/>
          <cell r="AE358">
            <v>0.44213549611857339</v>
          </cell>
        </row>
        <row r="359">
          <cell r="U359" t="str">
            <v>11-11</v>
          </cell>
          <cell r="V359">
            <v>11</v>
          </cell>
          <cell r="W359">
            <v>0.62207020799007917</v>
          </cell>
          <cell r="X359">
            <v>0.4772969090884957</v>
          </cell>
          <cell r="Y359">
            <v>0.32165953054951557</v>
          </cell>
          <cell r="Z359">
            <v>0.36145801619733892</v>
          </cell>
          <cell r="AA359">
            <v>0.21290115799962223</v>
          </cell>
          <cell r="AB359">
            <v>0.5923787257723756</v>
          </cell>
          <cell r="AC359">
            <v>0.64072002240426085</v>
          </cell>
          <cell r="AD359"/>
          <cell r="AE359">
            <v>0.49434816908546264</v>
          </cell>
        </row>
        <row r="360">
          <cell r="U360" t="str">
            <v>11-12</v>
          </cell>
          <cell r="V360">
            <v>12</v>
          </cell>
          <cell r="W360">
            <v>0.69964381815686083</v>
          </cell>
          <cell r="X360">
            <v>0.53681695020904929</v>
          </cell>
          <cell r="Y360">
            <v>0.36177122647833926</v>
          </cell>
          <cell r="Z360">
            <v>0.40653267638842439</v>
          </cell>
          <cell r="AA360">
            <v>0.23945043044924016</v>
          </cell>
          <cell r="AB360">
            <v>0.66624973864829518</v>
          </cell>
          <cell r="AC360">
            <v>0.72061930805664887</v>
          </cell>
          <cell r="AD360"/>
          <cell r="AE360">
            <v>0.57542370672775545</v>
          </cell>
        </row>
        <row r="361">
          <cell r="U361" t="str">
            <v>11-13</v>
          </cell>
          <cell r="V361">
            <v>13</v>
          </cell>
          <cell r="W361">
            <v>0.78206141348381197</v>
          </cell>
          <cell r="X361">
            <v>0.60005364439371522</v>
          </cell>
          <cell r="Y361">
            <v>0.40438764610650729</v>
          </cell>
          <cell r="Z361">
            <v>0.45442196625313031</v>
          </cell>
          <cell r="AA361">
            <v>0.26765753835968997</v>
          </cell>
          <cell r="AB361">
            <v>0.74473353271833886</v>
          </cell>
          <cell r="AC361">
            <v>0.80550780270905875</v>
          </cell>
          <cell r="AD361"/>
          <cell r="AE361">
            <v>0.62317301831434047</v>
          </cell>
        </row>
        <row r="362">
          <cell r="U362" t="str">
            <v>11-14</v>
          </cell>
          <cell r="V362">
            <v>14</v>
          </cell>
          <cell r="W362">
            <v>0.86961678344792703</v>
          </cell>
          <cell r="X362">
            <v>0.66723240801429728</v>
          </cell>
          <cell r="Y362">
            <v>0.44966070184525053</v>
          </cell>
          <cell r="Z362">
            <v>0.50529659411371719</v>
          </cell>
          <cell r="AA362">
            <v>0.29762303005985308</v>
          </cell>
          <cell r="AB362">
            <v>0.82810987485414256</v>
          </cell>
          <cell r="AC362">
            <v>0.89568810371764829</v>
          </cell>
          <cell r="AD362"/>
          <cell r="AE362">
            <v>0.69251902030169488</v>
          </cell>
        </row>
        <row r="363">
          <cell r="U363" t="str">
            <v>11-15</v>
          </cell>
          <cell r="V363">
            <v>15</v>
          </cell>
          <cell r="W363">
            <v>0.96263352535630808</v>
          </cell>
          <cell r="X363">
            <v>0.73860152814914326</v>
          </cell>
          <cell r="Y363">
            <v>0.49775771911307065</v>
          </cell>
          <cell r="Z363">
            <v>0.55934458832963607</v>
          </cell>
          <cell r="AA363">
            <v>0.3294576554948685</v>
          </cell>
          <cell r="AB363">
            <v>0.91668691702630745</v>
          </cell>
          <cell r="AC363">
            <v>0.99149350991459595</v>
          </cell>
          <cell r="AD363"/>
          <cell r="AE363">
            <v>0.76098804809162879</v>
          </cell>
        </row>
        <row r="364">
          <cell r="U364" t="str">
            <v>11-16</v>
          </cell>
          <cell r="V364">
            <v>16</v>
          </cell>
          <cell r="W364">
            <v>1.061467073000711</v>
          </cell>
          <cell r="X364">
            <v>0.81443371911250872</v>
          </cell>
          <cell r="Y364">
            <v>0.54886248531069703</v>
          </cell>
          <cell r="Z364">
            <v>0.61677247606069552</v>
          </cell>
          <cell r="AA364">
            <v>0.36328306052542064</v>
          </cell>
          <cell r="AB364">
            <v>1.010803128131033</v>
          </cell>
          <cell r="AC364">
            <v>1.0932901110821998</v>
          </cell>
          <cell r="AD364"/>
          <cell r="AE364">
            <v>0.82465956751674407</v>
          </cell>
        </row>
        <row r="365">
          <cell r="U365" t="str">
            <v>11-17</v>
          </cell>
          <cell r="V365">
            <v>17</v>
          </cell>
          <cell r="W365">
            <v>1.1665066131811799</v>
          </cell>
          <cell r="X365">
            <v>0.89502759294903589</v>
          </cell>
          <cell r="Y365">
            <v>0.60317624081548638</v>
          </cell>
          <cell r="Z365">
            <v>0.67780639687581756</v>
          </cell>
          <cell r="AA365">
            <v>0.39923244285064896</v>
          </cell>
          <cell r="AB365">
            <v>1.1108291190378581</v>
          </cell>
          <cell r="AC365">
            <v>1.2014787619343501</v>
          </cell>
          <cell r="AD365"/>
          <cell r="AE365">
            <v>0.90517795905148479</v>
          </cell>
        </row>
        <row r="366">
          <cell r="U366" t="str">
            <v>11-18</v>
          </cell>
          <cell r="V366">
            <v>18</v>
          </cell>
          <cell r="W366">
            <v>1.2781768025672635</v>
          </cell>
          <cell r="X366">
            <v>0.98070897673289759</v>
          </cell>
          <cell r="Y366">
            <v>0.66091856673455052</v>
          </cell>
          <cell r="Z366">
            <v>0.74269310034662361</v>
          </cell>
          <cell r="AA366">
            <v>0.43745113959735682</v>
          </cell>
          <cell r="AB366">
            <v>1.2171692775048957</v>
          </cell>
          <cell r="AC366">
            <v>1.316496850449659</v>
          </cell>
          <cell r="AD366"/>
          <cell r="AE366">
            <v>0.99200036208188724</v>
          </cell>
        </row>
        <row r="367">
          <cell r="U367" t="str">
            <v>11-19</v>
          </cell>
          <cell r="V367">
            <v>19</v>
          </cell>
          <cell r="W367">
            <v>1.3969391722710762</v>
          </cell>
          <cell r="X367">
            <v>1.0718319902570543</v>
          </cell>
          <cell r="Y367">
            <v>0.72232811118019236</v>
          </cell>
          <cell r="Z367">
            <v>0.81170076218391862</v>
          </cell>
          <cell r="AA367">
            <v>0.47809710802978855</v>
          </cell>
          <cell r="AB367">
            <v>1.3302631057114609</v>
          </cell>
          <cell r="AC367">
            <v>1.4388197445539586</v>
          </cell>
          <cell r="AD367"/>
          <cell r="AE367">
            <v>1.1043247403396339</v>
          </cell>
        </row>
        <row r="368">
          <cell r="U368" t="str">
            <v>11-20</v>
          </cell>
          <cell r="V368">
            <v>20</v>
          </cell>
          <cell r="W368">
            <v>1.5232930766300996</v>
          </cell>
          <cell r="X368">
            <v>1.1687797740075134</v>
          </cell>
          <cell r="Y368">
            <v>0.78766307986570439</v>
          </cell>
          <cell r="Z368">
            <v>0.88511953553422373</v>
          </cell>
          <cell r="AA368">
            <v>0.52134125026692746</v>
          </cell>
          <cell r="AB368">
            <v>1.450586123755361</v>
          </cell>
          <cell r="AC368">
            <v>1.5689617693478388</v>
          </cell>
          <cell r="AD368"/>
          <cell r="AE368">
            <v>1.200971616530645</v>
          </cell>
        </row>
        <row r="369">
          <cell r="U369" t="str">
            <v>11-21</v>
          </cell>
          <cell r="V369">
            <v>21</v>
          </cell>
          <cell r="W369">
            <v>1.6577760048324199</v>
          </cell>
          <cell r="X369">
            <v>1.2719647282645756</v>
          </cell>
          <cell r="Y369">
            <v>0.85720139724028033</v>
          </cell>
          <cell r="Z369">
            <v>0.96326173205168675</v>
          </cell>
          <cell r="AA369">
            <v>0.56736751993504608</v>
          </cell>
          <cell r="AB369">
            <v>1.5786501664042236</v>
          </cell>
          <cell r="AC369">
            <v>1.7074765280744866</v>
          </cell>
          <cell r="AD369"/>
          <cell r="AE369">
            <v>1.318211401625611</v>
          </cell>
        </row>
        <row r="370">
          <cell r="U370" t="str">
            <v>11-22</v>
          </cell>
          <cell r="V370">
            <v>22</v>
          </cell>
          <cell r="W370">
            <v>1.8009630277184039</v>
          </cell>
          <cell r="X370">
            <v>1.3818280886493794</v>
          </cell>
          <cell r="Y370">
            <v>0.93124042044169819</v>
          </cell>
          <cell r="Z370">
            <v>1.0464615004585289</v>
          </cell>
          <cell r="AA370">
            <v>0.61637273283768768</v>
          </cell>
          <cell r="AB370">
            <v>1.7150028563013933</v>
          </cell>
          <cell r="AC370">
            <v>1.8549563323363396</v>
          </cell>
          <cell r="AD370"/>
          <cell r="AE370">
            <v>1.3161010905771033</v>
          </cell>
        </row>
        <row r="371">
          <cell r="U371" t="str">
            <v>11-23</v>
          </cell>
          <cell r="V371">
            <v>23</v>
          </cell>
          <cell r="W371">
            <v>1.9534650956327881</v>
          </cell>
          <cell r="X371">
            <v>1.4988386201138604</v>
          </cell>
          <cell r="Y371">
            <v>1.010096059151137</v>
          </cell>
          <cell r="Z371">
            <v>1.1350738375007239</v>
          </cell>
          <cell r="AA371">
            <v>0.66856598440203074</v>
          </cell>
          <cell r="AB371">
            <v>1.8602259830617345</v>
          </cell>
          <cell r="AC371">
            <v>2.0120304489163745</v>
          </cell>
          <cell r="AD371"/>
          <cell r="AE371">
            <v>1.4751726625645065</v>
          </cell>
        </row>
        <row r="372">
          <cell r="U372" t="str">
            <v>11-24</v>
          </cell>
          <cell r="V372">
            <v>24</v>
          </cell>
          <cell r="W372">
            <v>2.1159258345152554</v>
          </cell>
          <cell r="X372">
            <v>1.6234901586715014</v>
          </cell>
          <cell r="Y372">
            <v>1.0941011189184349</v>
          </cell>
          <cell r="Z372">
            <v>1.2294727262951979</v>
          </cell>
          <cell r="AA372">
            <v>0.72416755315309889</v>
          </cell>
          <cell r="AB372">
            <v>2.0149324522851728</v>
          </cell>
          <cell r="AC372">
            <v>2.1793617998147083</v>
          </cell>
          <cell r="AD372"/>
          <cell r="AE372">
            <v>1.5338743135486936</v>
          </cell>
        </row>
        <row r="373">
          <cell r="U373" t="str">
            <v>11-25</v>
          </cell>
          <cell r="V373">
            <v>25</v>
          </cell>
          <cell r="W373">
            <v>2.289016404040936</v>
          </cell>
          <cell r="X373">
            <v>1.7562976661936942</v>
          </cell>
          <cell r="Y373">
            <v>1.1836026424137807</v>
          </cell>
          <cell r="Z373">
            <v>1.3300481486182962</v>
          </cell>
          <cell r="AA373">
            <v>0.78340714093194208</v>
          </cell>
          <cell r="AB373">
            <v>2.1797613891187342</v>
          </cell>
          <cell r="AC373">
            <v>2.3576416662349131</v>
          </cell>
          <cell r="AD373"/>
          <cell r="AE373">
            <v>1.6906193167992802</v>
          </cell>
        </row>
        <row r="374">
          <cell r="U374" t="str">
            <v>11-Wtd. Ave.</v>
          </cell>
          <cell r="V374" t="str">
            <v>Wtd. Ave.</v>
          </cell>
          <cell r="W374">
            <v>0.24253180051182813</v>
          </cell>
          <cell r="X374">
            <v>0.32545501774018532</v>
          </cell>
          <cell r="Y374">
            <v>0.62098461995780541</v>
          </cell>
          <cell r="Z374">
            <v>0.55950810045280142</v>
          </cell>
          <cell r="AA374">
            <v>0.51110410468075484</v>
          </cell>
          <cell r="AB374">
            <v>0.23036205410754593</v>
          </cell>
          <cell r="AC374">
            <v>0.40674334270585882</v>
          </cell>
          <cell r="AD374"/>
          <cell r="AE374">
            <v>0.30160006680368662</v>
          </cell>
        </row>
        <row r="375">
          <cell r="U375" t="str">
            <v>12-FHCF 2024 Residential Rates - PROPOSED</v>
          </cell>
          <cell r="V375" t="str">
            <v>FHCF 2024 Residential Rates - PROPOSED</v>
          </cell>
          <cell r="W375"/>
          <cell r="X375"/>
          <cell r="Y375"/>
          <cell r="Z375"/>
          <cell r="AA375"/>
          <cell r="AB375"/>
          <cell r="AC375"/>
          <cell r="AD375"/>
        </row>
        <row r="384">
          <cell r="U384" t="str">
            <v>12-2</v>
          </cell>
          <cell r="V384">
            <v>2</v>
          </cell>
          <cell r="W384">
            <v>9.883932094916649E-2</v>
          </cell>
          <cell r="X384">
            <v>7.5836620657125778E-2</v>
          </cell>
          <cell r="Y384">
            <v>5.1107751453110618E-2</v>
          </cell>
          <cell r="Z384">
            <v>5.7431242348046307E-2</v>
          </cell>
          <cell r="AA384">
            <v>3.3827380922105597E-2</v>
          </cell>
          <cell r="AB384">
            <v>9.4121708848991986E-2</v>
          </cell>
          <cell r="AC384">
            <v>0.10180254755743237</v>
          </cell>
          <cell r="AD384"/>
          <cell r="AE384">
            <v>8.453099816191624E-2</v>
          </cell>
        </row>
        <row r="385">
          <cell r="U385" t="str">
            <v>12-3</v>
          </cell>
          <cell r="V385">
            <v>3</v>
          </cell>
          <cell r="W385">
            <v>0.13935811731721362</v>
          </cell>
          <cell r="X385">
            <v>0.10692554923472371</v>
          </cell>
          <cell r="Y385">
            <v>7.2059175988113122E-2</v>
          </cell>
          <cell r="Z385">
            <v>8.0974957455733673E-2</v>
          </cell>
          <cell r="AA385">
            <v>4.7694784563537818E-2</v>
          </cell>
          <cell r="AB385">
            <v>0.13270653842938063</v>
          </cell>
          <cell r="AC385">
            <v>0.14353610718345913</v>
          </cell>
          <cell r="AD385"/>
          <cell r="AE385">
            <v>0.11668883856819406</v>
          </cell>
        </row>
        <row r="386">
          <cell r="U386" t="str">
            <v>12-4</v>
          </cell>
          <cell r="V386">
            <v>4</v>
          </cell>
          <cell r="W386">
            <v>0.18288651307454235</v>
          </cell>
          <cell r="X386">
            <v>0.1403236584604996</v>
          </cell>
          <cell r="Y386">
            <v>9.4566801598595943E-2</v>
          </cell>
          <cell r="Z386">
            <v>0.106267420230205</v>
          </cell>
          <cell r="AA386">
            <v>6.2592212126487315E-2</v>
          </cell>
          <cell r="AB386">
            <v>0.17415731887577887</v>
          </cell>
          <cell r="AC386">
            <v>0.1883694947121253</v>
          </cell>
          <cell r="AD386"/>
          <cell r="AE386">
            <v>0.15173490265908957</v>
          </cell>
        </row>
        <row r="387">
          <cell r="U387" t="str">
            <v>12-5</v>
          </cell>
          <cell r="V387">
            <v>5</v>
          </cell>
          <cell r="W387">
            <v>0.22952978751339687</v>
          </cell>
          <cell r="X387">
            <v>0.17611172616328011</v>
          </cell>
          <cell r="Y387">
            <v>0.11868506601085574</v>
          </cell>
          <cell r="Z387">
            <v>0.13336980390180062</v>
          </cell>
          <cell r="AA387">
            <v>7.8555695047509436E-2</v>
          </cell>
          <cell r="AB387">
            <v>0.21857430448776388</v>
          </cell>
          <cell r="AC387">
            <v>0.23641114573417132</v>
          </cell>
          <cell r="AD387"/>
          <cell r="AE387">
            <v>0.18933929300826391</v>
          </cell>
        </row>
        <row r="388">
          <cell r="U388" t="str">
            <v>12-6</v>
          </cell>
          <cell r="V388">
            <v>6</v>
          </cell>
          <cell r="W388">
            <v>0.27940580881319677</v>
          </cell>
          <cell r="X388">
            <v>0.21438018926962793</v>
          </cell>
          <cell r="Y388">
            <v>0.14447491640219151</v>
          </cell>
          <cell r="Z388">
            <v>0.16235059655716821</v>
          </cell>
          <cell r="AA388">
            <v>9.5625573261819558E-2</v>
          </cell>
          <cell r="AB388">
            <v>0.26606973758306252</v>
          </cell>
          <cell r="AC388">
            <v>0.28778246214537745</v>
          </cell>
          <cell r="AD388"/>
          <cell r="AE388">
            <v>0.22812463550629319</v>
          </cell>
        </row>
        <row r="389">
          <cell r="U389" t="str">
            <v>12-7</v>
          </cell>
          <cell r="V389">
            <v>7</v>
          </cell>
          <cell r="W389">
            <v>0.33264637009254916</v>
          </cell>
          <cell r="X389">
            <v>0.2552301689188331</v>
          </cell>
          <cell r="Y389">
            <v>0.17200450024553532</v>
          </cell>
          <cell r="Z389">
            <v>0.19328637746113733</v>
          </cell>
          <cell r="AA389">
            <v>0.11384695246200262</v>
          </cell>
          <cell r="AB389">
            <v>0.31676912077964836</v>
          </cell>
          <cell r="AC389">
            <v>0.34261918825373677</v>
          </cell>
          <cell r="AD389"/>
          <cell r="AE389">
            <v>0.27206916111777252</v>
          </cell>
        </row>
        <row r="390">
          <cell r="U390" t="str">
            <v>12-8</v>
          </cell>
          <cell r="V390">
            <v>8</v>
          </cell>
          <cell r="W390">
            <v>0.38939863116232942</v>
          </cell>
          <cell r="X390">
            <v>0.29877457667934992</v>
          </cell>
          <cell r="Y390">
            <v>0.20134991080990078</v>
          </cell>
          <cell r="Z390">
            <v>0.22626265479689978</v>
          </cell>
          <cell r="AA390">
            <v>0.13327019753251049</v>
          </cell>
          <cell r="AB390">
            <v>0.37081258993378247</v>
          </cell>
          <cell r="AC390">
            <v>0.40107289575663974</v>
          </cell>
          <cell r="AD390"/>
          <cell r="AE390">
            <v>0.31482981373819763</v>
          </cell>
        </row>
        <row r="391">
          <cell r="U391" t="str">
            <v>12-9</v>
          </cell>
          <cell r="V391">
            <v>9</v>
          </cell>
          <cell r="W391">
            <v>0.44982666567141411</v>
          </cell>
          <cell r="X391">
            <v>0.34513930163004075</v>
          </cell>
          <cell r="Y391">
            <v>0.23259598715717392</v>
          </cell>
          <cell r="Z391">
            <v>0.26137476464528908</v>
          </cell>
          <cell r="AA391">
            <v>0.15395146205439292</v>
          </cell>
          <cell r="AB391">
            <v>0.4283563874403038</v>
          </cell>
          <cell r="AC391">
            <v>0.46331257727040814</v>
          </cell>
          <cell r="AD391"/>
          <cell r="AE391">
            <v>0.36422285180513814</v>
          </cell>
        </row>
        <row r="392">
          <cell r="U392" t="str">
            <v>12-10</v>
          </cell>
          <cell r="V392">
            <v>10</v>
          </cell>
          <cell r="W392">
            <v>0.51411311054320685</v>
          </cell>
          <cell r="X392">
            <v>0.39446447592625783</v>
          </cell>
          <cell r="Y392">
            <v>0.26583716703134008</v>
          </cell>
          <cell r="Z392">
            <v>0.29872882940080364</v>
          </cell>
          <cell r="AA392">
            <v>0.17595325281866278</v>
          </cell>
          <cell r="AB392">
            <v>0.48957443294136083</v>
          </cell>
          <cell r="AC392">
            <v>0.52952634521732489</v>
          </cell>
          <cell r="AD392"/>
          <cell r="AE392">
            <v>0.41398324580255935</v>
          </cell>
        </row>
        <row r="393">
          <cell r="U393" t="str">
            <v>12-11</v>
          </cell>
          <cell r="V393">
            <v>11</v>
          </cell>
          <cell r="W393">
            <v>0.58246091092342833</v>
          </cell>
          <cell r="X393">
            <v>0.44690581364902088</v>
          </cell>
          <cell r="Y393">
            <v>0.30117838913459283</v>
          </cell>
          <cell r="Z393">
            <v>0.33844277168508125</v>
          </cell>
          <cell r="AA393">
            <v>0.19934502702802698</v>
          </cell>
          <cell r="AB393">
            <v>0.55465998498764357</v>
          </cell>
          <cell r="AC393">
            <v>0.59992322908737805</v>
          </cell>
          <cell r="AD393"/>
          <cell r="AE393">
            <v>0.46287136271833756</v>
          </cell>
        </row>
        <row r="394">
          <cell r="U394" t="str">
            <v>12-12</v>
          </cell>
          <cell r="V394">
            <v>12</v>
          </cell>
          <cell r="W394">
            <v>0.65509514908659583</v>
          </cell>
          <cell r="X394">
            <v>0.50263601407332803</v>
          </cell>
          <cell r="Y394">
            <v>0.33873603881673098</v>
          </cell>
          <cell r="Z394">
            <v>0.38064737704512819</v>
          </cell>
          <cell r="AA394">
            <v>0.22420381823315952</v>
          </cell>
          <cell r="AB394">
            <v>0.62382738265094839</v>
          </cell>
          <cell r="AC394">
            <v>0.6747350591757969</v>
          </cell>
          <cell r="AD394"/>
          <cell r="AE394">
            <v>0.5387845488863684</v>
          </cell>
        </row>
        <row r="395">
          <cell r="U395" t="str">
            <v>12-13</v>
          </cell>
          <cell r="V395">
            <v>13</v>
          </cell>
          <cell r="W395">
            <v>0.73226493962416173</v>
          </cell>
          <cell r="X395">
            <v>0.56184621579251115</v>
          </cell>
          <cell r="Y395">
            <v>0.378638928037418</v>
          </cell>
          <cell r="Z395">
            <v>0.42548739516494399</v>
          </cell>
          <cell r="AA395">
            <v>0.25061488495361894</v>
          </cell>
          <cell r="AB395">
            <v>0.69731385025476811</v>
          </cell>
          <cell r="AC395">
            <v>0.75421841858938554</v>
          </cell>
          <cell r="AD395"/>
          <cell r="AE395">
            <v>0.58349350161463087</v>
          </cell>
        </row>
        <row r="396">
          <cell r="U396" t="str">
            <v>12-14</v>
          </cell>
          <cell r="V396">
            <v>14</v>
          </cell>
          <cell r="W396">
            <v>0.81424536545151383</v>
          </cell>
          <cell r="X396">
            <v>0.62474748216175346</v>
          </cell>
          <cell r="Y396">
            <v>0.42102929643502507</v>
          </cell>
          <cell r="Z396">
            <v>0.47312266479521758</v>
          </cell>
          <cell r="AA396">
            <v>0.27867237326886674</v>
          </cell>
          <cell r="AB396">
            <v>0.77538134097545874</v>
          </cell>
          <cell r="AC396">
            <v>0.8386566372954799</v>
          </cell>
          <cell r="AD396"/>
          <cell r="AE396">
            <v>0.64842401101317249</v>
          </cell>
        </row>
        <row r="397">
          <cell r="U397" t="str">
            <v>12-15</v>
          </cell>
          <cell r="V397">
            <v>15</v>
          </cell>
          <cell r="W397">
            <v>0.9013394193496056</v>
          </cell>
          <cell r="X397">
            <v>0.69157229098816964</v>
          </cell>
          <cell r="Y397">
            <v>0.46606381525731388</v>
          </cell>
          <cell r="Z397">
            <v>0.52372924189895576</v>
          </cell>
          <cell r="AA397">
            <v>0.30847998130349064</v>
          </cell>
          <cell r="AB397">
            <v>0.85831838571386387</v>
          </cell>
          <cell r="AC397">
            <v>0.92836179187146184</v>
          </cell>
          <cell r="AD397"/>
          <cell r="AE397">
            <v>0.71253338610351968</v>
          </cell>
        </row>
        <row r="398">
          <cell r="U398" t="str">
            <v>12-16</v>
          </cell>
          <cell r="V398">
            <v>16</v>
          </cell>
          <cell r="W398">
            <v>0.99387990344826072</v>
          </cell>
          <cell r="X398">
            <v>0.76257599195072334</v>
          </cell>
          <cell r="Y398">
            <v>0.51391456954463866</v>
          </cell>
          <cell r="Z398">
            <v>0.5775005033588434</v>
          </cell>
          <cell r="AA398">
            <v>0.34015160931812705</v>
          </cell>
          <cell r="AB398">
            <v>0.94644190191606459</v>
          </cell>
          <cell r="AC398">
            <v>1.0236766619350302</v>
          </cell>
          <cell r="AD398"/>
          <cell r="AE398">
            <v>0.77215072628133907</v>
          </cell>
        </row>
        <row r="399">
          <cell r="U399" t="str">
            <v>12-17</v>
          </cell>
          <cell r="V399">
            <v>17</v>
          </cell>
          <cell r="W399">
            <v>1.0922312237183189</v>
          </cell>
          <cell r="X399">
            <v>0.83803818346338965</v>
          </cell>
          <cell r="Y399">
            <v>0.56476998602440764</v>
          </cell>
          <cell r="Z399">
            <v>0.63464818967879544</v>
          </cell>
          <cell r="AA399">
            <v>0.37381197386755916</v>
          </cell>
          <cell r="AB399">
            <v>1.0400989024142093</v>
          </cell>
          <cell r="AC399">
            <v>1.1249765784356534</v>
          </cell>
          <cell r="AD399"/>
          <cell r="AE399">
            <v>0.84754224170360182</v>
          </cell>
        </row>
        <row r="400">
          <cell r="U400" t="str">
            <v>12-18</v>
          </cell>
          <cell r="V400">
            <v>18</v>
          </cell>
          <cell r="W400">
            <v>1.1967909975145385</v>
          </cell>
          <cell r="X400">
            <v>0.91826394609744244</v>
          </cell>
          <cell r="Y400">
            <v>0.6188356643379912</v>
          </cell>
          <cell r="Z400">
            <v>0.69540333905741158</v>
          </cell>
          <cell r="AA400">
            <v>0.40959715797614898</v>
          </cell>
          <cell r="AB400">
            <v>1.1396680262412104</v>
          </cell>
          <cell r="AC400">
            <v>1.2326710793919937</v>
          </cell>
          <cell r="AD400"/>
          <cell r="AE400">
            <v>0.92883637106087191</v>
          </cell>
        </row>
        <row r="401">
          <cell r="U401" t="str">
            <v>12-19</v>
          </cell>
          <cell r="V401">
            <v>19</v>
          </cell>
          <cell r="W401">
            <v>1.3079913687147793</v>
          </cell>
          <cell r="X401">
            <v>1.0035848516506218</v>
          </cell>
          <cell r="Y401">
            <v>0.676335057071764</v>
          </cell>
          <cell r="Z401">
            <v>0.76001705155831267</v>
          </cell>
          <cell r="AA401">
            <v>0.44765506123921067</v>
          </cell>
          <cell r="AB401">
            <v>1.2455607909981818</v>
          </cell>
          <cell r="AC401">
            <v>1.3472052644592789</v>
          </cell>
          <cell r="AD401"/>
          <cell r="AE401">
            <v>1.0340086793286201</v>
          </cell>
        </row>
        <row r="402">
          <cell r="U402" t="str">
            <v>12-20</v>
          </cell>
          <cell r="V402">
            <v>20</v>
          </cell>
          <cell r="W402">
            <v>1.4262998960906188</v>
          </cell>
          <cell r="X402">
            <v>1.0943596447688297</v>
          </cell>
          <cell r="Y402">
            <v>0.73750992911502367</v>
          </cell>
          <cell r="Z402">
            <v>0.82876100530377406</v>
          </cell>
          <cell r="AA402">
            <v>0.48814570386446865</v>
          </cell>
          <cell r="AB402">
            <v>1.3582224388230264</v>
          </cell>
          <cell r="AC402">
            <v>1.4690607099334849</v>
          </cell>
          <cell r="AD402"/>
          <cell r="AE402">
            <v>1.1245017246811753</v>
          </cell>
        </row>
        <row r="403">
          <cell r="U403" t="str">
            <v>12-21</v>
          </cell>
          <cell r="V403">
            <v>21</v>
          </cell>
          <cell r="W403">
            <v>1.5522198450903673</v>
          </cell>
          <cell r="X403">
            <v>1.1909744668229978</v>
          </cell>
          <cell r="Y403">
            <v>0.80262050853490152</v>
          </cell>
          <cell r="Z403">
            <v>0.90192762601717913</v>
          </cell>
          <cell r="AA403">
            <v>0.5312413265336825</v>
          </cell>
          <cell r="AB403">
            <v>1.4781322142466116</v>
          </cell>
          <cell r="AC403">
            <v>1.5987557692820733</v>
          </cell>
          <cell r="AD403"/>
          <cell r="AE403">
            <v>1.2342764593425888</v>
          </cell>
        </row>
        <row r="404">
          <cell r="U404" t="str">
            <v>12-22</v>
          </cell>
          <cell r="V404">
            <v>22</v>
          </cell>
          <cell r="W404">
            <v>1.6862896698647338</v>
          </cell>
          <cell r="X404">
            <v>1.293842458482007</v>
          </cell>
          <cell r="Y404">
            <v>0.87194521874263808</v>
          </cell>
          <cell r="Z404">
            <v>0.97982978605060156</v>
          </cell>
          <cell r="AA404">
            <v>0.57712621312790491</v>
          </cell>
          <cell r="AB404">
            <v>1.6058028709414129</v>
          </cell>
          <cell r="AC404">
            <v>1.7368450396406652</v>
          </cell>
          <cell r="AD404"/>
          <cell r="AE404">
            <v>1.2323005188782201</v>
          </cell>
        </row>
        <row r="405">
          <cell r="U405" t="str">
            <v>12-23</v>
          </cell>
          <cell r="V405">
            <v>23</v>
          </cell>
          <cell r="W405">
            <v>1.8290814195003882</v>
          </cell>
          <cell r="X405">
            <v>1.4034025368606888</v>
          </cell>
          <cell r="Y405">
            <v>0.94577985439019663</v>
          </cell>
          <cell r="Z405">
            <v>1.0627998783162542</v>
          </cell>
          <cell r="AA405">
            <v>0.62599614526699188</v>
          </cell>
          <cell r="AB405">
            <v>1.7417791540257268</v>
          </cell>
          <cell r="AC405">
            <v>1.883917720265099</v>
          </cell>
          <cell r="AD405"/>
          <cell r="AE405">
            <v>1.3812434702231629</v>
          </cell>
        </row>
        <row r="406">
          <cell r="U406" t="str">
            <v>12-24</v>
          </cell>
          <cell r="V406">
            <v>24</v>
          </cell>
          <cell r="W406">
            <v>1.9811977381141941</v>
          </cell>
          <cell r="X406">
            <v>1.5201170937768247</v>
          </cell>
          <cell r="Y406">
            <v>1.0244360301815596</v>
          </cell>
          <cell r="Z406">
            <v>1.1511880731713686</v>
          </cell>
          <cell r="AA406">
            <v>0.67805737560328749</v>
          </cell>
          <cell r="AB406">
            <v>1.8866349433437521</v>
          </cell>
          <cell r="AC406">
            <v>2.04059452268777</v>
          </cell>
          <cell r="AD406"/>
          <cell r="AE406">
            <v>1.4362073901566248</v>
          </cell>
        </row>
        <row r="407">
          <cell r="U407" t="str">
            <v>12-25</v>
          </cell>
          <cell r="V407">
            <v>25</v>
          </cell>
          <cell r="W407">
            <v>2.1432670503931561</v>
          </cell>
          <cell r="X407">
            <v>1.6444683017518582</v>
          </cell>
          <cell r="Y407">
            <v>1.1082386914158444</v>
          </cell>
          <cell r="Z407">
            <v>1.2453595209442783</v>
          </cell>
          <cell r="AA407">
            <v>0.73352498009101708</v>
          </cell>
          <cell r="AB407">
            <v>2.0409686688002648</v>
          </cell>
          <cell r="AC407">
            <v>2.2075227119189056</v>
          </cell>
          <cell r="AD407"/>
          <cell r="AE407">
            <v>1.5829719132014077</v>
          </cell>
        </row>
        <row r="408">
          <cell r="U408" t="str">
            <v>12-Wtd. Ave.</v>
          </cell>
          <cell r="V408" t="str">
            <v>Wtd. Ave.</v>
          </cell>
          <cell r="W408">
            <v>0.22708898712646844</v>
          </cell>
          <cell r="X408">
            <v>0.30473220492271536</v>
          </cell>
          <cell r="Y408">
            <v>0.58144444592310518</v>
          </cell>
          <cell r="Z408">
            <v>0.52388234265668787</v>
          </cell>
          <cell r="AA408">
            <v>0.47856039168138964</v>
          </cell>
          <cell r="AB408">
            <v>0.21569412930286655</v>
          </cell>
          <cell r="AC408">
            <v>0.38084462953138726</v>
          </cell>
          <cell r="AD408"/>
          <cell r="AE408">
            <v>0.28239617874104</v>
          </cell>
        </row>
        <row r="409">
          <cell r="U409" t="str">
            <v>13-FHCF 2024 Residential Rates - PROPOSED</v>
          </cell>
          <cell r="V409" t="str">
            <v>FHCF 2024 Residential Rates - PROPOSED</v>
          </cell>
          <cell r="W409"/>
          <cell r="X409"/>
          <cell r="Y409"/>
          <cell r="Z409"/>
          <cell r="AA409"/>
          <cell r="AB409"/>
          <cell r="AC409"/>
          <cell r="AD409"/>
        </row>
        <row r="418">
          <cell r="U418" t="str">
            <v>13-2</v>
          </cell>
          <cell r="V418">
            <v>2</v>
          </cell>
          <cell r="W418">
            <v>9.2922625637580664E-2</v>
          </cell>
          <cell r="X418">
            <v>7.1296907377232877E-2</v>
          </cell>
          <cell r="Y418">
            <v>4.8048351707094226E-2</v>
          </cell>
          <cell r="Z418">
            <v>5.3993307333154848E-2</v>
          </cell>
          <cell r="AA418">
            <v>3.1802414500007391E-2</v>
          </cell>
          <cell r="AB418">
            <v>8.8487418081740682E-2</v>
          </cell>
          <cell r="AC418">
            <v>9.5708468297718147E-2</v>
          </cell>
          <cell r="AD418"/>
          <cell r="AE418">
            <v>7.9470824177460125E-2</v>
          </cell>
        </row>
        <row r="419">
          <cell r="U419" t="str">
            <v>13-3</v>
          </cell>
          <cell r="V419">
            <v>3</v>
          </cell>
          <cell r="W419">
            <v>0.13101589570496427</v>
          </cell>
          <cell r="X419">
            <v>0.10052479809873399</v>
          </cell>
          <cell r="Y419">
            <v>6.7745587179213043E-2</v>
          </cell>
          <cell r="Z419">
            <v>7.6127654312275139E-2</v>
          </cell>
          <cell r="AA419">
            <v>4.4839691008622409E-2</v>
          </cell>
          <cell r="AB419">
            <v>0.1247624920093761</v>
          </cell>
          <cell r="AC419">
            <v>0.13494378376136246</v>
          </cell>
          <cell r="AD419"/>
          <cell r="AE419">
            <v>0.10970363978859181</v>
          </cell>
        </row>
        <row r="420">
          <cell r="U420" t="str">
            <v>13-4</v>
          </cell>
          <cell r="V420">
            <v>4</v>
          </cell>
          <cell r="W420">
            <v>0.17193860525739993</v>
          </cell>
          <cell r="X420">
            <v>0.13192363785994515</v>
          </cell>
          <cell r="Y420">
            <v>8.890586679778073E-2</v>
          </cell>
          <cell r="Z420">
            <v>9.9906065852085141E-2</v>
          </cell>
          <cell r="AA420">
            <v>5.8845332398114417E-2</v>
          </cell>
          <cell r="AB420">
            <v>0.1637319559516382</v>
          </cell>
          <cell r="AC420">
            <v>0.17709336598616784</v>
          </cell>
          <cell r="AD420"/>
          <cell r="AE420">
            <v>0.14265178494292585</v>
          </cell>
        </row>
        <row r="421">
          <cell r="U421" t="str">
            <v>13-5</v>
          </cell>
          <cell r="V421">
            <v>5</v>
          </cell>
          <cell r="W421">
            <v>0.21578973138383015</v>
          </cell>
          <cell r="X421">
            <v>0.16556936898701549</v>
          </cell>
          <cell r="Y421">
            <v>0.11158036955120643</v>
          </cell>
          <cell r="Z421">
            <v>0.12538605324593818</v>
          </cell>
          <cell r="AA421">
            <v>7.3853213199976217E-2</v>
          </cell>
          <cell r="AB421">
            <v>0.20549006280968712</v>
          </cell>
          <cell r="AC421">
            <v>0.22225915941800267</v>
          </cell>
          <cell r="AD421"/>
          <cell r="AE421">
            <v>0.17800511045335612</v>
          </cell>
        </row>
        <row r="422">
          <cell r="U422" t="str">
            <v>13-6</v>
          </cell>
          <cell r="V422">
            <v>6</v>
          </cell>
          <cell r="W422">
            <v>0.26268008646748059</v>
          </cell>
          <cell r="X422">
            <v>0.20154701469327846</v>
          </cell>
          <cell r="Y422">
            <v>0.13582639421173417</v>
          </cell>
          <cell r="Z422">
            <v>0.15263200476335179</v>
          </cell>
          <cell r="AA422">
            <v>8.9901258530065156E-2</v>
          </cell>
          <cell r="AB422">
            <v>0.2501423358790158</v>
          </cell>
          <cell r="AC422">
            <v>0.27055529862198685</v>
          </cell>
          <cell r="AD422"/>
          <cell r="AE422">
            <v>0.21446869424328632</v>
          </cell>
        </row>
        <row r="423">
          <cell r="U423" t="str">
            <v>13-7</v>
          </cell>
          <cell r="V423">
            <v>7</v>
          </cell>
          <cell r="W423">
            <v>0.31273357425945286</v>
          </cell>
          <cell r="X423">
            <v>0.23995164282905981</v>
          </cell>
          <cell r="Y423">
            <v>0.16170800882490097</v>
          </cell>
          <cell r="Z423">
            <v>0.18171591549989133</v>
          </cell>
          <cell r="AA423">
            <v>0.10703187397500352</v>
          </cell>
          <cell r="AB423">
            <v>0.29780676497050601</v>
          </cell>
          <cell r="AC423">
            <v>0.32210940201347316</v>
          </cell>
          <cell r="AD423"/>
          <cell r="AE423">
            <v>0.2557826233860887</v>
          </cell>
        </row>
        <row r="424">
          <cell r="U424" t="str">
            <v>13-8</v>
          </cell>
          <cell r="V424">
            <v>8</v>
          </cell>
          <cell r="W424">
            <v>0.36608854532593421</v>
          </cell>
          <cell r="X424">
            <v>0.280889405878056</v>
          </cell>
          <cell r="Y424">
            <v>0.18929675158301912</v>
          </cell>
          <cell r="Z424">
            <v>0.21271817496875231</v>
          </cell>
          <cell r="AA424">
            <v>0.12529240948882026</v>
          </cell>
          <cell r="AB424">
            <v>0.34861509716198785</v>
          </cell>
          <cell r="AC424">
            <v>0.37706396794188962</v>
          </cell>
          <cell r="AD424"/>
          <cell r="AE424">
            <v>0.29598354825393497</v>
          </cell>
        </row>
        <row r="425">
          <cell r="U425" t="str">
            <v>13-9</v>
          </cell>
          <cell r="V425">
            <v>9</v>
          </cell>
          <cell r="W425">
            <v>0.4228992515790696</v>
          </cell>
          <cell r="X425">
            <v>0.32447865697781042</v>
          </cell>
          <cell r="Y425">
            <v>0.21867238293275482</v>
          </cell>
          <cell r="Z425">
            <v>0.24572841226556169</v>
          </cell>
          <cell r="AA425">
            <v>0.14473565720059914</v>
          </cell>
          <cell r="AB425">
            <v>0.40271422190418715</v>
          </cell>
          <cell r="AC425">
            <v>0.43557787282879801</v>
          </cell>
          <cell r="AD425"/>
          <cell r="AE425">
            <v>0.34241983232915246</v>
          </cell>
        </row>
        <row r="426">
          <cell r="U426" t="str">
            <v>13-10</v>
          </cell>
          <cell r="V426">
            <v>10</v>
          </cell>
          <cell r="W426">
            <v>0.48333739697532191</v>
          </cell>
          <cell r="X426">
            <v>0.37085113972678718</v>
          </cell>
          <cell r="Y426">
            <v>0.24992368740890797</v>
          </cell>
          <cell r="Z426">
            <v>0.28084639711193471</v>
          </cell>
          <cell r="AA426">
            <v>0.16542038213508251</v>
          </cell>
          <cell r="AB426">
            <v>0.46026764770407452</v>
          </cell>
          <cell r="AC426">
            <v>0.49782796835656257</v>
          </cell>
          <cell r="AD426"/>
          <cell r="AE426">
            <v>0.3892014817637835</v>
          </cell>
        </row>
        <row r="427">
          <cell r="U427" t="str">
            <v>13-11</v>
          </cell>
          <cell r="V427">
            <v>11</v>
          </cell>
          <cell r="W427">
            <v>0.54759377800762166</v>
          </cell>
          <cell r="X427">
            <v>0.42015324688768568</v>
          </cell>
          <cell r="Y427">
            <v>0.28314932189868885</v>
          </cell>
          <cell r="Z427">
            <v>0.31818299307430836</v>
          </cell>
          <cell r="AA427">
            <v>0.18741188366485798</v>
          </cell>
          <cell r="AB427">
            <v>0.52145706431613792</v>
          </cell>
          <cell r="AC427">
            <v>0.56401077114284925</v>
          </cell>
          <cell r="AD427"/>
          <cell r="AE427">
            <v>0.435163070154577</v>
          </cell>
        </row>
        <row r="428">
          <cell r="U428" t="str">
            <v>13-12</v>
          </cell>
          <cell r="V428">
            <v>12</v>
          </cell>
          <cell r="W428">
            <v>0.61588000313029456</v>
          </cell>
          <cell r="X428">
            <v>0.47254733965364681</v>
          </cell>
          <cell r="Y428">
            <v>0.31845870472048726</v>
          </cell>
          <cell r="Z428">
            <v>0.35786115664718909</v>
          </cell>
          <cell r="AA428">
            <v>0.21078258397698707</v>
          </cell>
          <cell r="AB428">
            <v>0.58648398009896174</v>
          </cell>
          <cell r="AC428">
            <v>0.63434423371432669</v>
          </cell>
          <cell r="AD428"/>
          <cell r="AE428">
            <v>0.50653195969678488</v>
          </cell>
        </row>
        <row r="429">
          <cell r="U429" t="str">
            <v>13-13</v>
          </cell>
          <cell r="V429">
            <v>13</v>
          </cell>
          <cell r="W429">
            <v>0.68843027449790883</v>
          </cell>
          <cell r="X429">
            <v>0.52821311472617061</v>
          </cell>
          <cell r="Y429">
            <v>0.35597293692387055</v>
          </cell>
          <cell r="Z429">
            <v>0.40001697254431468</v>
          </cell>
          <cell r="AA429">
            <v>0.23561263786633557</v>
          </cell>
          <cell r="AB429">
            <v>0.65557141871147406</v>
          </cell>
          <cell r="AC429">
            <v>0.70906957966247131</v>
          </cell>
          <cell r="AD429"/>
          <cell r="AE429">
            <v>0.54856455600684351</v>
          </cell>
        </row>
        <row r="430">
          <cell r="U430" t="str">
            <v>13-14</v>
          </cell>
          <cell r="V430">
            <v>14</v>
          </cell>
          <cell r="W430">
            <v>0.76550320807949801</v>
          </cell>
          <cell r="X430">
            <v>0.58734900083737651</v>
          </cell>
          <cell r="Y430">
            <v>0.39582574343268728</v>
          </cell>
          <cell r="Z430">
            <v>0.44480071128808496</v>
          </cell>
          <cell r="AA430">
            <v>0.26199055566273005</v>
          </cell>
          <cell r="AB430">
            <v>0.72896565235291044</v>
          </cell>
          <cell r="AC430">
            <v>0.78845317832525375</v>
          </cell>
          <cell r="AD430"/>
          <cell r="AE430">
            <v>0.60960821109631058</v>
          </cell>
        </row>
        <row r="431">
          <cell r="U431" t="str">
            <v>13-15</v>
          </cell>
          <cell r="V431">
            <v>15</v>
          </cell>
          <cell r="W431">
            <v>0.84738365897609924</v>
          </cell>
          <cell r="X431">
            <v>0.65017355926461984</v>
          </cell>
          <cell r="Y431">
            <v>0.43816441687869717</v>
          </cell>
          <cell r="Z431">
            <v>0.49237788982241065</v>
          </cell>
          <cell r="AA431">
            <v>0.29001382793892888</v>
          </cell>
          <cell r="AB431">
            <v>0.80693793995773622</v>
          </cell>
          <cell r="AC431">
            <v>0.87278842482813401</v>
          </cell>
          <cell r="AD431"/>
          <cell r="AE431">
            <v>0.66987988641916529</v>
          </cell>
        </row>
        <row r="432">
          <cell r="U432" t="str">
            <v>13-16</v>
          </cell>
          <cell r="V432">
            <v>16</v>
          </cell>
          <cell r="W432">
            <v>0.93438450719765254</v>
          </cell>
          <cell r="X432">
            <v>0.71692685400669331</v>
          </cell>
          <cell r="Y432">
            <v>0.48315074098956146</v>
          </cell>
          <cell r="Z432">
            <v>0.54293030915021412</v>
          </cell>
          <cell r="AA432">
            <v>0.31978953668596061</v>
          </cell>
          <cell r="AB432">
            <v>0.88978622773721061</v>
          </cell>
          <cell r="AC432">
            <v>0.96239757939898307</v>
          </cell>
          <cell r="AD432"/>
          <cell r="AE432">
            <v>0.72592842792726564</v>
          </cell>
        </row>
        <row r="433">
          <cell r="U433" t="str">
            <v>13-17</v>
          </cell>
          <cell r="V433">
            <v>17</v>
          </cell>
          <cell r="W433">
            <v>1.026848344733694</v>
          </cell>
          <cell r="X433">
            <v>0.7878717462255429</v>
          </cell>
          <cell r="Y433">
            <v>0.53096186293791259</v>
          </cell>
          <cell r="Z433">
            <v>0.59665703461703412</v>
          </cell>
          <cell r="AA433">
            <v>0.35143493270663961</v>
          </cell>
          <cell r="AB433">
            <v>0.97783675572600282</v>
          </cell>
          <cell r="AC433">
            <v>1.0576335050175609</v>
          </cell>
          <cell r="AD433"/>
          <cell r="AE433">
            <v>0.79680687485058876</v>
          </cell>
        </row>
        <row r="434">
          <cell r="U434" t="str">
            <v>13-18</v>
          </cell>
          <cell r="V434">
            <v>18</v>
          </cell>
          <cell r="W434">
            <v>1.1251489868659201</v>
          </cell>
          <cell r="X434">
            <v>0.86329505383373195</v>
          </cell>
          <cell r="Y434">
            <v>0.58179107480956049</v>
          </cell>
          <cell r="Z434">
            <v>0.65377527406920499</v>
          </cell>
          <cell r="AA434">
            <v>0.38507795285653107</v>
          </cell>
          <cell r="AB434">
            <v>1.0714454969596339</v>
          </cell>
          <cell r="AC434">
            <v>1.1588812240375943</v>
          </cell>
          <cell r="AD434"/>
          <cell r="AE434">
            <v>0.87323459487391608</v>
          </cell>
        </row>
        <row r="435">
          <cell r="U435" t="str">
            <v>13-19</v>
          </cell>
          <cell r="V435">
            <v>19</v>
          </cell>
          <cell r="W435">
            <v>1.2296927085808265</v>
          </cell>
          <cell r="X435">
            <v>0.94350850015895504</v>
          </cell>
          <cell r="Y435">
            <v>0.63584845292668168</v>
          </cell>
          <cell r="Z435">
            <v>0.71452109627961269</v>
          </cell>
          <cell r="AA435">
            <v>0.42085764320146513</v>
          </cell>
          <cell r="AB435">
            <v>1.1709993348729995</v>
          </cell>
          <cell r="AC435">
            <v>1.2665591916673635</v>
          </cell>
          <cell r="AD435"/>
          <cell r="AE435">
            <v>0.97211110408860835</v>
          </cell>
        </row>
        <row r="436">
          <cell r="U436" t="str">
            <v>13-20</v>
          </cell>
          <cell r="V436">
            <v>20</v>
          </cell>
          <cell r="W436">
            <v>1.3409190797609019</v>
          </cell>
          <cell r="X436">
            <v>1.0288493547626631</v>
          </cell>
          <cell r="Y436">
            <v>0.69336128970776711</v>
          </cell>
          <cell r="Z436">
            <v>0.77914991624107288</v>
          </cell>
          <cell r="AA436">
            <v>0.45892444485854039</v>
          </cell>
          <cell r="AB436">
            <v>1.2769168586277928</v>
          </cell>
          <cell r="AC436">
            <v>1.3811201562001307</v>
          </cell>
          <cell r="AD436"/>
          <cell r="AE436">
            <v>1.057187076842659</v>
          </cell>
        </row>
        <row r="437">
          <cell r="U437" t="str">
            <v>13-21</v>
          </cell>
          <cell r="V437">
            <v>21</v>
          </cell>
          <cell r="W437">
            <v>1.4593012395009981</v>
          </cell>
          <cell r="X437">
            <v>1.1196806439152689</v>
          </cell>
          <cell r="Y437">
            <v>0.75457423551089486</v>
          </cell>
          <cell r="Z437">
            <v>0.84793665455967449</v>
          </cell>
          <cell r="AA437">
            <v>0.49944028787985528</v>
          </cell>
          <cell r="AB437">
            <v>1.3896486243357213</v>
          </cell>
          <cell r="AC437">
            <v>1.503051441554579</v>
          </cell>
          <cell r="AD437"/>
          <cell r="AE437">
            <v>1.1603905031253365</v>
          </cell>
        </row>
        <row r="438">
          <cell r="U438" t="str">
            <v>13-22</v>
          </cell>
          <cell r="V438">
            <v>22</v>
          </cell>
          <cell r="W438">
            <v>1.5853454091408501</v>
          </cell>
          <cell r="X438">
            <v>1.216390776959748</v>
          </cell>
          <cell r="Y438">
            <v>0.81974904683300343</v>
          </cell>
          <cell r="Z438">
            <v>0.92117545449909932</v>
          </cell>
          <cell r="AA438">
            <v>0.54257842458974459</v>
          </cell>
          <cell r="AB438">
            <v>1.5096766913340423</v>
          </cell>
          <cell r="AC438">
            <v>1.6328744457079307</v>
          </cell>
          <cell r="AD438"/>
          <cell r="AE438">
            <v>1.1585328459268711</v>
          </cell>
        </row>
        <row r="439">
          <cell r="U439" t="str">
            <v>13-23</v>
          </cell>
          <cell r="V439">
            <v>23</v>
          </cell>
          <cell r="W439">
            <v>1.7195893939042939</v>
          </cell>
          <cell r="X439">
            <v>1.3193923966617105</v>
          </cell>
          <cell r="Y439">
            <v>0.88916381153878132</v>
          </cell>
          <cell r="Z439">
            <v>0.999178811348161</v>
          </cell>
          <cell r="AA439">
            <v>0.58852291677651181</v>
          </cell>
          <cell r="AB439">
            <v>1.637513195341711</v>
          </cell>
          <cell r="AC439">
            <v>1.7711430974139493</v>
          </cell>
          <cell r="AD439"/>
          <cell r="AE439">
            <v>1.2985598106639169</v>
          </cell>
        </row>
        <row r="440">
          <cell r="U440" t="str">
            <v>13-24</v>
          </cell>
          <cell r="V440">
            <v>24</v>
          </cell>
          <cell r="W440">
            <v>1.8625997625731294</v>
          </cell>
          <cell r="X440">
            <v>1.4291202152527753</v>
          </cell>
          <cell r="Y440">
            <v>0.96311149052884215</v>
          </cell>
          <cell r="Z440">
            <v>1.0822759336516161</v>
          </cell>
          <cell r="AA440">
            <v>0.6374676704465565</v>
          </cell>
          <cell r="AB440">
            <v>1.7736976627477332</v>
          </cell>
          <cell r="AC440">
            <v>1.9184409513227465</v>
          </cell>
          <cell r="AD440"/>
          <cell r="AE440">
            <v>1.3502334938347853</v>
          </cell>
        </row>
        <row r="441">
          <cell r="U441" t="str">
            <v>13-25</v>
          </cell>
          <cell r="V441">
            <v>25</v>
          </cell>
          <cell r="W441">
            <v>2.0149673212290971</v>
          </cell>
          <cell r="X441">
            <v>1.5460275415605691</v>
          </cell>
          <cell r="Y441">
            <v>1.0418975773061017</v>
          </cell>
          <cell r="Z441">
            <v>1.170810113197948</v>
          </cell>
          <cell r="AA441">
            <v>0.68961488672981608</v>
          </cell>
          <cell r="AB441">
            <v>1.9187927003919556</v>
          </cell>
          <cell r="AC441">
            <v>2.0753765260244545</v>
          </cell>
          <cell r="AD441"/>
          <cell r="AE441">
            <v>1.488212434814989</v>
          </cell>
        </row>
        <row r="442">
          <cell r="U442" t="str">
            <v>13-Wtd. Ave.</v>
          </cell>
          <cell r="V442" t="str">
            <v>Wtd. Ave.</v>
          </cell>
          <cell r="W442">
            <v>0.21349504159405244</v>
          </cell>
          <cell r="X442">
            <v>0.28649040003331572</v>
          </cell>
          <cell r="Y442">
            <v>0.546638160387107</v>
          </cell>
          <cell r="Z442">
            <v>0.49252182569994357</v>
          </cell>
          <cell r="AA442">
            <v>0.44991292629432766</v>
          </cell>
          <cell r="AB442">
            <v>0.20278229996887912</v>
          </cell>
          <cell r="AC442">
            <v>0.35804660125324983</v>
          </cell>
          <cell r="AD442"/>
          <cell r="AE442">
            <v>0.26549144760042237</v>
          </cell>
        </row>
        <row r="443">
          <cell r="U443" t="str">
            <v>14-FHCF 2024 Residential Rates - PROPOSED</v>
          </cell>
          <cell r="V443" t="str">
            <v>FHCF 2024 Residential Rates - PROPOSED</v>
          </cell>
          <cell r="W443"/>
          <cell r="X443"/>
          <cell r="Y443"/>
          <cell r="Z443"/>
          <cell r="AA443"/>
          <cell r="AB443"/>
          <cell r="AC443"/>
          <cell r="AD443"/>
        </row>
        <row r="452">
          <cell r="U452" t="str">
            <v>14-2</v>
          </cell>
          <cell r="V452">
            <v>2</v>
          </cell>
          <cell r="W452">
            <v>8.7674288758469068E-2</v>
          </cell>
          <cell r="X452">
            <v>6.727000665432431E-2</v>
          </cell>
          <cell r="Y452">
            <v>4.5334546167113E-2</v>
          </cell>
          <cell r="Z452">
            <v>5.0943726414003569E-2</v>
          </cell>
          <cell r="AA452">
            <v>3.0006191204335918E-2</v>
          </cell>
          <cell r="AB452">
            <v>8.3489584922494017E-2</v>
          </cell>
          <cell r="AC452">
            <v>9.0302785016992515E-2</v>
          </cell>
          <cell r="AD452"/>
          <cell r="AE452">
            <v>7.4982254741522078E-2</v>
          </cell>
        </row>
        <row r="453">
          <cell r="U453" t="str">
            <v>14-3</v>
          </cell>
          <cell r="V453">
            <v>3</v>
          </cell>
          <cell r="W453">
            <v>0.12361602347298431</v>
          </cell>
          <cell r="X453">
            <v>9.4847085039004658E-2</v>
          </cell>
          <cell r="Y453">
            <v>6.3919267581051181E-2</v>
          </cell>
          <cell r="Z453">
            <v>7.1827909520240513E-2</v>
          </cell>
          <cell r="AA453">
            <v>4.2307112937847953E-2</v>
          </cell>
          <cell r="AB453">
            <v>0.11771581652587736</v>
          </cell>
          <cell r="AC453">
            <v>0.12732206158054638</v>
          </cell>
          <cell r="AD453"/>
          <cell r="AE453">
            <v>0.10350749913366843</v>
          </cell>
        </row>
        <row r="454">
          <cell r="U454" t="str">
            <v>14-4</v>
          </cell>
          <cell r="V454">
            <v>4</v>
          </cell>
          <cell r="W454">
            <v>0.16222738889083968</v>
          </cell>
          <cell r="X454">
            <v>0.12447249569670765</v>
          </cell>
          <cell r="Y454">
            <v>8.3884399353414144E-2</v>
          </cell>
          <cell r="Z454">
            <v>9.4263299235658488E-2</v>
          </cell>
          <cell r="AA454">
            <v>5.5521705605721026E-2</v>
          </cell>
          <cell r="AB454">
            <v>0.15448425705361518</v>
          </cell>
          <cell r="AC454">
            <v>0.16709100501784718</v>
          </cell>
          <cell r="AD454"/>
          <cell r="AE454">
            <v>0.1345947092990768</v>
          </cell>
        </row>
        <row r="455">
          <cell r="U455" t="str">
            <v>14-5</v>
          </cell>
          <cell r="V455">
            <v>5</v>
          </cell>
          <cell r="W455">
            <v>0.2036017718036468</v>
          </cell>
          <cell r="X455">
            <v>0.15621789167625863</v>
          </cell>
          <cell r="Y455">
            <v>0.10527822984645341</v>
          </cell>
          <cell r="Z455">
            <v>0.11830415857430543</v>
          </cell>
          <cell r="AA455">
            <v>6.9681930481490836E-2</v>
          </cell>
          <cell r="AB455">
            <v>0.19388383593506825</v>
          </cell>
          <cell r="AC455">
            <v>0.20970580187897414</v>
          </cell>
          <cell r="AD455"/>
          <cell r="AE455">
            <v>0.16795125350029938</v>
          </cell>
        </row>
        <row r="456">
          <cell r="U456" t="str">
            <v>14-6</v>
          </cell>
          <cell r="V456">
            <v>6</v>
          </cell>
          <cell r="W456">
            <v>0.24784372583134781</v>
          </cell>
          <cell r="X456">
            <v>0.19016349401861318</v>
          </cell>
          <cell r="Y456">
            <v>0.128154821556453</v>
          </cell>
          <cell r="Z456">
            <v>0.14401123910982228</v>
          </cell>
          <cell r="AA456">
            <v>8.4823570643132867E-2</v>
          </cell>
          <cell r="AB456">
            <v>0.23601411643393361</v>
          </cell>
          <cell r="AC456">
            <v>0.25527414032653561</v>
          </cell>
          <cell r="AD456"/>
          <cell r="AE456">
            <v>0.20235534779306799</v>
          </cell>
        </row>
        <row r="457">
          <cell r="U457" t="str">
            <v>14-7</v>
          </cell>
          <cell r="V457">
            <v>7</v>
          </cell>
          <cell r="W457">
            <v>0.29507015655186641</v>
          </cell>
          <cell r="X457">
            <v>0.22639900107338118</v>
          </cell>
          <cell r="Y457">
            <v>0.15257462391955456</v>
          </cell>
          <cell r="Z457">
            <v>0.17145246960287933</v>
          </cell>
          <cell r="AA457">
            <v>0.10098663657916897</v>
          </cell>
          <cell r="AB457">
            <v>0.28098642421152187</v>
          </cell>
          <cell r="AC457">
            <v>0.30391643079579161</v>
          </cell>
          <cell r="AD457"/>
          <cell r="AE457">
            <v>0.2413358364368163</v>
          </cell>
        </row>
        <row r="458">
          <cell r="U458" t="str">
            <v>14-8</v>
          </cell>
          <cell r="V458">
            <v>8</v>
          </cell>
          <cell r="W458">
            <v>0.34541160039168167</v>
          </cell>
          <cell r="X458">
            <v>0.26502456975546007</v>
          </cell>
          <cell r="Y458">
            <v>0.17860513459940056</v>
          </cell>
          <cell r="Z458">
            <v>0.20070369910901825</v>
          </cell>
          <cell r="AA458">
            <v>0.11821580388409243</v>
          </cell>
          <cell r="AB458">
            <v>0.3289250651757375</v>
          </cell>
          <cell r="AC458">
            <v>0.35576712322667503</v>
          </cell>
          <cell r="AD458"/>
          <cell r="AE458">
            <v>0.2792661840893651</v>
          </cell>
        </row>
        <row r="459">
          <cell r="U459" t="str">
            <v>14-9</v>
          </cell>
          <cell r="V459">
            <v>9</v>
          </cell>
          <cell r="W459">
            <v>0.39901359700374861</v>
          </cell>
          <cell r="X459">
            <v>0.30615186853187021</v>
          </cell>
          <cell r="Y459">
            <v>0.20632160911513422</v>
          </cell>
          <cell r="Z459">
            <v>0.23184949440793601</v>
          </cell>
          <cell r="AA459">
            <v>0.13656088294948129</v>
          </cell>
          <cell r="AB459">
            <v>0.37996863235524436</v>
          </cell>
          <cell r="AC459">
            <v>0.41097612058593191</v>
          </cell>
          <cell r="AD459"/>
          <cell r="AE459">
            <v>0.32307971336650571</v>
          </cell>
        </row>
        <row r="460">
          <cell r="U460" t="str">
            <v>14-10</v>
          </cell>
          <cell r="V460">
            <v>10</v>
          </cell>
          <cell r="W460">
            <v>0.45603815238129641</v>
          </cell>
          <cell r="X460">
            <v>0.34990520002766723</v>
          </cell>
          <cell r="Y460">
            <v>0.23580781738702986</v>
          </cell>
          <cell r="Z460">
            <v>0.2649839901554521</v>
          </cell>
          <cell r="AA460">
            <v>0.15607731970911973</v>
          </cell>
          <cell r="AB460">
            <v>0.43427139917867469</v>
          </cell>
          <cell r="AC460">
            <v>0.46971028584542324</v>
          </cell>
          <cell r="AD460"/>
          <cell r="AE460">
            <v>0.3672191015186041</v>
          </cell>
        </row>
        <row r="461">
          <cell r="U461" t="str">
            <v>14-11</v>
          </cell>
          <cell r="V461">
            <v>11</v>
          </cell>
          <cell r="W461">
            <v>0.51666528669379963</v>
          </cell>
          <cell r="X461">
            <v>0.39642268863678637</v>
          </cell>
          <cell r="Y461">
            <v>0.26715684409019136</v>
          </cell>
          <cell r="Z461">
            <v>0.30021178826385553</v>
          </cell>
          <cell r="AA461">
            <v>0.17682672537996072</v>
          </cell>
          <cell r="AB461">
            <v>0.49200479343221221</v>
          </cell>
          <cell r="AC461">
            <v>0.53215503622259086</v>
          </cell>
          <cell r="AD461"/>
          <cell r="AE461">
            <v>0.41058474626576047</v>
          </cell>
        </row>
        <row r="462">
          <cell r="U462" t="str">
            <v>14-12</v>
          </cell>
          <cell r="V462">
            <v>12</v>
          </cell>
          <cell r="W462">
            <v>0.58109465659754611</v>
          </cell>
          <cell r="X462">
            <v>0.44585752527514211</v>
          </cell>
          <cell r="Y462">
            <v>0.30047192751751201</v>
          </cell>
          <cell r="Z462">
            <v>0.33764890055620977</v>
          </cell>
          <cell r="AA462">
            <v>0.19887743169173508</v>
          </cell>
          <cell r="AB462">
            <v>0.55335894213709136</v>
          </cell>
          <cell r="AC462">
            <v>0.59851601412828603</v>
          </cell>
          <cell r="AD462"/>
          <cell r="AE462">
            <v>0.47792266948049394</v>
          </cell>
        </row>
        <row r="463">
          <cell r="U463" t="str">
            <v>14-13</v>
          </cell>
          <cell r="V463">
            <v>13</v>
          </cell>
          <cell r="W463">
            <v>0.64954723634059008</v>
          </cell>
          <cell r="X463">
            <v>0.49837925724499987</v>
          </cell>
          <cell r="Y463">
            <v>0.33586732884398396</v>
          </cell>
          <cell r="Z463">
            <v>0.37742372558352472</v>
          </cell>
          <cell r="AA463">
            <v>0.22230506623871524</v>
          </cell>
          <cell r="AB463">
            <v>0.61854427241521792</v>
          </cell>
          <cell r="AC463">
            <v>0.66902081867165342</v>
          </cell>
          <cell r="AD463"/>
          <cell r="AE463">
            <v>0.51758123445184201</v>
          </cell>
        </row>
        <row r="464">
          <cell r="U464" t="str">
            <v>14-14</v>
          </cell>
          <cell r="V464">
            <v>14</v>
          </cell>
          <cell r="W464">
            <v>0.72226703507561096</v>
          </cell>
          <cell r="X464">
            <v>0.55417510588065189</v>
          </cell>
          <cell r="Y464">
            <v>0.37346922011336159</v>
          </cell>
          <cell r="Z464">
            <v>0.41967804648077239</v>
          </cell>
          <cell r="AA464">
            <v>0.24719314022349662</v>
          </cell>
          <cell r="AB464">
            <v>0.68779314683448978</v>
          </cell>
          <cell r="AC464">
            <v>0.74392077445844318</v>
          </cell>
          <cell r="AD464"/>
          <cell r="AE464">
            <v>0.57517709989865129</v>
          </cell>
        </row>
        <row r="465">
          <cell r="U465" t="str">
            <v>14-15</v>
          </cell>
          <cell r="V465">
            <v>15</v>
          </cell>
          <cell r="W465">
            <v>0.79952281908220213</v>
          </cell>
          <cell r="X465">
            <v>0.61345128796095894</v>
          </cell>
          <cell r="Y465">
            <v>0.41341657476338728</v>
          </cell>
          <cell r="Z465">
            <v>0.46456803167555916</v>
          </cell>
          <cell r="AA465">
            <v>0.2736336378810123</v>
          </cell>
          <cell r="AB465">
            <v>0.76136150342921738</v>
          </cell>
          <cell r="AC465">
            <v>0.82349270544593611</v>
          </cell>
          <cell r="AD465"/>
          <cell r="AE465">
            <v>0.63204458755254656</v>
          </cell>
        </row>
        <row r="466">
          <cell r="U466" t="str">
            <v>14-16</v>
          </cell>
          <cell r="V466">
            <v>16</v>
          </cell>
          <cell r="W466">
            <v>0.88160979668180328</v>
          </cell>
          <cell r="X466">
            <v>0.67643430849701236</v>
          </cell>
          <cell r="Y466">
            <v>0.45586203886016236</v>
          </cell>
          <cell r="Z466">
            <v>0.5122652139191114</v>
          </cell>
          <cell r="AA466">
            <v>0.30172759313424768</v>
          </cell>
          <cell r="AB466">
            <v>0.83953046019387356</v>
          </cell>
          <cell r="AC466">
            <v>0.90804067037203207</v>
          </cell>
          <cell r="AD466"/>
          <cell r="AE466">
            <v>0.68492746703378293</v>
          </cell>
        </row>
        <row r="467">
          <cell r="U467" t="str">
            <v>14-17</v>
          </cell>
          <cell r="V467">
            <v>17</v>
          </cell>
          <cell r="W467">
            <v>0.96885121002142471</v>
          </cell>
          <cell r="X467">
            <v>0.74337218206284827</v>
          </cell>
          <cell r="Y467">
            <v>0.50097275417631271</v>
          </cell>
          <cell r="Z467">
            <v>0.56295741520275577</v>
          </cell>
          <cell r="AA467">
            <v>0.33158563437615413</v>
          </cell>
          <cell r="AB467">
            <v>0.92260783089080023</v>
          </cell>
          <cell r="AC467">
            <v>0.99789760226103363</v>
          </cell>
          <cell r="AD467"/>
          <cell r="AE467">
            <v>0.75180264818228093</v>
          </cell>
        </row>
        <row r="468">
          <cell r="U468" t="str">
            <v>14-18</v>
          </cell>
          <cell r="V468">
            <v>18</v>
          </cell>
          <cell r="W468">
            <v>1.0615997610261885</v>
          </cell>
          <cell r="X468">
            <v>0.81453552688857644</v>
          </cell>
          <cell r="Y468">
            <v>0.54893109552130748</v>
          </cell>
          <cell r="Z468">
            <v>0.61684957531709173</v>
          </cell>
          <cell r="AA468">
            <v>0.36332847249647143</v>
          </cell>
          <cell r="AB468">
            <v>1.0109294829418696</v>
          </cell>
          <cell r="AC468">
            <v>1.0934267771265862</v>
          </cell>
          <cell r="AD468"/>
          <cell r="AE468">
            <v>0.82391367548591121</v>
          </cell>
        </row>
        <row r="469">
          <cell r="U469" t="str">
            <v>14-19</v>
          </cell>
          <cell r="V469">
            <v>19</v>
          </cell>
          <cell r="W469">
            <v>1.1602387779784904</v>
          </cell>
          <cell r="X469">
            <v>0.89021845994363813</v>
          </cell>
          <cell r="Y469">
            <v>0.59993527395521362</v>
          </cell>
          <cell r="Z469">
            <v>0.67416442970054313</v>
          </cell>
          <cell r="AA469">
            <v>0.39708730013900079</v>
          </cell>
          <cell r="AB469">
            <v>1.1048604483266902</v>
          </cell>
          <cell r="AC469">
            <v>1.1950230155251644</v>
          </cell>
          <cell r="AD469"/>
          <cell r="AE469">
            <v>0.91720556818521104</v>
          </cell>
        </row>
        <row r="470">
          <cell r="U470" t="str">
            <v>14-20</v>
          </cell>
          <cell r="V470">
            <v>20</v>
          </cell>
          <cell r="W470">
            <v>1.2651830035369933</v>
          </cell>
          <cell r="X470">
            <v>0.97073920156153315</v>
          </cell>
          <cell r="Y470">
            <v>0.65419974425688243</v>
          </cell>
          <cell r="Z470">
            <v>0.73514296732301609</v>
          </cell>
          <cell r="AA470">
            <v>0.43300406139810155</v>
          </cell>
          <cell r="AB470">
            <v>1.2047956739893637</v>
          </cell>
          <cell r="AC470">
            <v>1.3031134942000637</v>
          </cell>
          <cell r="AD470"/>
          <cell r="AE470">
            <v>0.99747638867125665</v>
          </cell>
        </row>
        <row r="471">
          <cell r="U471" t="str">
            <v>14-21</v>
          </cell>
          <cell r="V471">
            <v>21</v>
          </cell>
          <cell r="W471">
            <v>1.3768788535594105</v>
          </cell>
          <cell r="X471">
            <v>1.0564402740272347</v>
          </cell>
          <cell r="Y471">
            <v>0.71195533875581196</v>
          </cell>
          <cell r="Z471">
            <v>0.80004458107659138</v>
          </cell>
          <cell r="AA471">
            <v>0.47123154039980292</v>
          </cell>
          <cell r="AB471">
            <v>1.311160268307626</v>
          </cell>
          <cell r="AC471">
            <v>1.4181580126637534</v>
          </cell>
          <cell r="AD471"/>
          <cell r="AE471">
            <v>1.0948508110434918</v>
          </cell>
        </row>
        <row r="472">
          <cell r="U472" t="str">
            <v>14-22</v>
          </cell>
          <cell r="V472">
            <v>22</v>
          </cell>
          <cell r="W472">
            <v>1.4958039576392996</v>
          </cell>
          <cell r="X472">
            <v>1.1476881490440431</v>
          </cell>
          <cell r="Y472">
            <v>0.77344902975330698</v>
          </cell>
          <cell r="Z472">
            <v>0.8691468008013854</v>
          </cell>
          <cell r="AA472">
            <v>0.51193320405227249</v>
          </cell>
          <cell r="AB472">
            <v>1.4244090635598743</v>
          </cell>
          <cell r="AC472">
            <v>1.5406485199598543</v>
          </cell>
          <cell r="AD472"/>
          <cell r="AE472">
            <v>1.0930980756626849</v>
          </cell>
        </row>
        <row r="473">
          <cell r="U473" t="str">
            <v>14-23</v>
          </cell>
          <cell r="V473">
            <v>23</v>
          </cell>
          <cell r="W473">
            <v>1.6224657453737785</v>
          </cell>
          <cell r="X473">
            <v>1.2448721630167137</v>
          </cell>
          <cell r="Y473">
            <v>0.83894319851099908</v>
          </cell>
          <cell r="Z473">
            <v>0.94274447182703802</v>
          </cell>
          <cell r="AA473">
            <v>0.55528271820132968</v>
          </cell>
          <cell r="AB473">
            <v>1.5450252696704845</v>
          </cell>
          <cell r="AC473">
            <v>1.6711076585468179</v>
          </cell>
          <cell r="AD473"/>
          <cell r="AE473">
            <v>1.2252162164932061</v>
          </cell>
        </row>
        <row r="474">
          <cell r="U474" t="str">
            <v>14-24</v>
          </cell>
          <cell r="V474">
            <v>24</v>
          </cell>
          <cell r="W474">
            <v>1.757398785331441</v>
          </cell>
          <cell r="X474">
            <v>1.3484024753166621</v>
          </cell>
          <cell r="Y474">
            <v>0.90871425928665517</v>
          </cell>
          <cell r="Z474">
            <v>1.0211482087623887</v>
          </cell>
          <cell r="AA474">
            <v>0.60146303690235614</v>
          </cell>
          <cell r="AB474">
            <v>1.6735179401890958</v>
          </cell>
          <cell r="AC474">
            <v>1.8100860234874634</v>
          </cell>
          <cell r="AD474"/>
          <cell r="AE474">
            <v>1.2739713327897062</v>
          </cell>
        </row>
        <row r="475">
          <cell r="U475" t="str">
            <v>14-25</v>
          </cell>
          <cell r="V475">
            <v>25</v>
          </cell>
          <cell r="W475">
            <v>1.9011605144406496</v>
          </cell>
          <cell r="X475">
            <v>1.4587067915621641</v>
          </cell>
          <cell r="Y475">
            <v>0.98305045108993161</v>
          </cell>
          <cell r="Z475">
            <v>1.1046819140282458</v>
          </cell>
          <cell r="AA475">
            <v>0.6506649408197136</v>
          </cell>
          <cell r="AB475">
            <v>1.8104179055156857</v>
          </cell>
          <cell r="AC475">
            <v>1.9581577638033032</v>
          </cell>
          <cell r="AD475"/>
          <cell r="AE475">
            <v>1.404157123721486</v>
          </cell>
        </row>
        <row r="476">
          <cell r="U476" t="str">
            <v>14-Wtd. Ave.</v>
          </cell>
          <cell r="V476" t="str">
            <v>Wtd. Ave.</v>
          </cell>
          <cell r="W476">
            <v>0.20143668774731863</v>
          </cell>
          <cell r="X476">
            <v>0.27030921572336458</v>
          </cell>
          <cell r="Y476">
            <v>0.51576364304534683</v>
          </cell>
          <cell r="Z476">
            <v>0.46470383795097314</v>
          </cell>
          <cell r="AA476">
            <v>0.4245015198983319</v>
          </cell>
          <cell r="AB476">
            <v>0.19132900949139481</v>
          </cell>
          <cell r="AC476">
            <v>0.33782387111724277</v>
          </cell>
          <cell r="AD476"/>
          <cell r="AE476">
            <v>0.25049629926093658</v>
          </cell>
        </row>
        <row r="477">
          <cell r="U477" t="str">
            <v>15-FHCF 2024 Residential Rates - PROPOSED</v>
          </cell>
          <cell r="V477" t="str">
            <v>FHCF 2024 Residential Rates - PROPOSED</v>
          </cell>
          <cell r="W477"/>
          <cell r="X477"/>
          <cell r="Y477"/>
          <cell r="Z477"/>
          <cell r="AA477"/>
          <cell r="AB477"/>
          <cell r="AC477"/>
          <cell r="AD477"/>
        </row>
        <row r="486">
          <cell r="U486" t="str">
            <v>15-2</v>
          </cell>
          <cell r="V486">
            <v>2</v>
          </cell>
          <cell r="W486">
            <v>8.298711659223193E-2</v>
          </cell>
          <cell r="X486">
            <v>6.367367177350923E-2</v>
          </cell>
          <cell r="Y486">
            <v>4.2910907196412384E-2</v>
          </cell>
          <cell r="Z486">
            <v>4.8220213969552152E-2</v>
          </cell>
          <cell r="AA486">
            <v>2.8402024393069172E-2</v>
          </cell>
          <cell r="AB486">
            <v>7.9026132020156029E-2</v>
          </cell>
          <cell r="AC486">
            <v>8.5475090302167045E-2</v>
          </cell>
          <cell r="AD486"/>
          <cell r="AE486">
            <v>7.0973613869003846E-2</v>
          </cell>
        </row>
        <row r="487">
          <cell r="U487" t="str">
            <v>15-3</v>
          </cell>
          <cell r="V487">
            <v>3</v>
          </cell>
          <cell r="W487">
            <v>0.11700736325197374</v>
          </cell>
          <cell r="X487">
            <v>8.9776446618791569E-2</v>
          </cell>
          <cell r="Y487">
            <v>6.0502067212109198E-2</v>
          </cell>
          <cell r="Z487">
            <v>6.7987903709759961E-2</v>
          </cell>
          <cell r="AA487">
            <v>4.004532416255005E-2</v>
          </cell>
          <cell r="AB487">
            <v>0.11142258841351731</v>
          </cell>
          <cell r="AC487">
            <v>0.12051527213703782</v>
          </cell>
          <cell r="AD487"/>
          <cell r="AE487">
            <v>9.7973864634816776E-2</v>
          </cell>
        </row>
        <row r="488">
          <cell r="U488" t="str">
            <v>15-4</v>
          </cell>
          <cell r="V488">
            <v>4</v>
          </cell>
          <cell r="W488">
            <v>0.15355451896993008</v>
          </cell>
          <cell r="X488">
            <v>0.11781804744792931</v>
          </cell>
          <cell r="Y488">
            <v>7.9399839200163247E-2</v>
          </cell>
          <cell r="Z488">
            <v>8.9223870701573227E-2</v>
          </cell>
          <cell r="AA488">
            <v>5.2553448927254276E-2</v>
          </cell>
          <cell r="AB488">
            <v>0.14622534420656252</v>
          </cell>
          <cell r="AC488">
            <v>0.15815812037129121</v>
          </cell>
          <cell r="AD488"/>
          <cell r="AE488">
            <v>0.12739911542448751</v>
          </cell>
        </row>
        <row r="489">
          <cell r="U489" t="str">
            <v>15-5</v>
          </cell>
          <cell r="V489">
            <v>5</v>
          </cell>
          <cell r="W489">
            <v>0.1927169779683226</v>
          </cell>
          <cell r="X489">
            <v>0.14786629665219889</v>
          </cell>
          <cell r="Y489">
            <v>9.9649929969320442E-2</v>
          </cell>
          <cell r="Z489">
            <v>0.111979476993515</v>
          </cell>
          <cell r="AA489">
            <v>6.5956651272870329E-2</v>
          </cell>
          <cell r="AB489">
            <v>0.18351857455517076</v>
          </cell>
          <cell r="AC489">
            <v>0.19849467930718576</v>
          </cell>
          <cell r="AD489"/>
          <cell r="AE489">
            <v>0.15897237894267488</v>
          </cell>
        </row>
        <row r="490">
          <cell r="U490" t="str">
            <v>15-6</v>
          </cell>
          <cell r="V490">
            <v>6</v>
          </cell>
          <cell r="W490">
            <v>0.23459370430572707</v>
          </cell>
          <cell r="X490">
            <v>0.17999712655991684</v>
          </cell>
          <cell r="Y490">
            <v>0.12130351177025903</v>
          </cell>
          <cell r="Z490">
            <v>0.13631222630755785</v>
          </cell>
          <cell r="AA490">
            <v>8.0288801271297658E-2</v>
          </cell>
          <cell r="AB490">
            <v>0.22339651995207646</v>
          </cell>
          <cell r="AC490">
            <v>0.24162687996956952</v>
          </cell>
          <cell r="AD490"/>
          <cell r="AE490">
            <v>0.19153718927366639</v>
          </cell>
        </row>
        <row r="491">
          <cell r="U491" t="str">
            <v>15-7</v>
          </cell>
          <cell r="V491">
            <v>7</v>
          </cell>
          <cell r="W491">
            <v>0.27929535364827807</v>
          </cell>
          <cell r="X491">
            <v>0.21429544013981686</v>
          </cell>
          <cell r="Y491">
            <v>0.14441780234008375</v>
          </cell>
          <cell r="Z491">
            <v>0.16228641585171497</v>
          </cell>
          <cell r="AA491">
            <v>9.5587770402566399E-2</v>
          </cell>
          <cell r="AB491">
            <v>0.26596455445580597</v>
          </cell>
          <cell r="AC491">
            <v>0.28766869550805524</v>
          </cell>
          <cell r="AD491"/>
          <cell r="AE491">
            <v>0.22843373444910059</v>
          </cell>
        </row>
        <row r="492">
          <cell r="U492" t="str">
            <v>15-8</v>
          </cell>
          <cell r="V492">
            <v>8</v>
          </cell>
          <cell r="W492">
            <v>0.32694548378922533</v>
          </cell>
          <cell r="X492">
            <v>0.2508560397985316</v>
          </cell>
          <cell r="Y492">
            <v>0.1690566908367418</v>
          </cell>
          <cell r="Z492">
            <v>0.18997383970044959</v>
          </cell>
          <cell r="AA492">
            <v>0.11189584585054246</v>
          </cell>
          <cell r="AB492">
            <v>0.31134033843199727</v>
          </cell>
          <cell r="AC492">
            <v>0.33674738800824416</v>
          </cell>
          <cell r="AD492"/>
          <cell r="AE492">
            <v>0.26433628042466628</v>
          </cell>
        </row>
        <row r="493">
          <cell r="U493" t="str">
            <v>15-9</v>
          </cell>
          <cell r="V493">
            <v>9</v>
          </cell>
          <cell r="W493">
            <v>0.37768185365789259</v>
          </cell>
          <cell r="X493">
            <v>0.28978462407349459</v>
          </cell>
          <cell r="Y493">
            <v>0.19529140952946267</v>
          </cell>
          <cell r="Z493">
            <v>0.2194545435924376</v>
          </cell>
          <cell r="AA493">
            <v>0.12926017508379303</v>
          </cell>
          <cell r="AB493">
            <v>0.35965505556051208</v>
          </cell>
          <cell r="AC493">
            <v>0.38900484644528571</v>
          </cell>
          <cell r="AD493"/>
          <cell r="AE493">
            <v>0.30580748611024433</v>
          </cell>
        </row>
        <row r="494">
          <cell r="U494" t="str">
            <v>15-10</v>
          </cell>
          <cell r="V494">
            <v>10</v>
          </cell>
          <cell r="W494">
            <v>0.43165780821366445</v>
          </cell>
          <cell r="X494">
            <v>0.33119885022300005</v>
          </cell>
          <cell r="Y494">
            <v>0.22320124989855564</v>
          </cell>
          <cell r="Z494">
            <v>0.25081762963239496</v>
          </cell>
          <cell r="AA494">
            <v>0.14773323983027595</v>
          </cell>
          <cell r="AB494">
            <v>0.41105473162827477</v>
          </cell>
          <cell r="AC494">
            <v>0.44459901309731908</v>
          </cell>
          <cell r="AD494"/>
          <cell r="AE494">
            <v>0.34758712986622681</v>
          </cell>
        </row>
        <row r="495">
          <cell r="U495" t="str">
            <v>15-11</v>
          </cell>
          <cell r="V495">
            <v>11</v>
          </cell>
          <cell r="W495">
            <v>0.48904374353279872</v>
          </cell>
          <cell r="X495">
            <v>0.37522945834595323</v>
          </cell>
          <cell r="Y495">
            <v>0.25287432020124401</v>
          </cell>
          <cell r="Z495">
            <v>0.28416210758947774</v>
          </cell>
          <cell r="AA495">
            <v>0.1673733574977177</v>
          </cell>
          <cell r="AB495">
            <v>0.46570162968732282</v>
          </cell>
          <cell r="AC495">
            <v>0.50370539255594049</v>
          </cell>
          <cell r="AD495"/>
          <cell r="AE495">
            <v>0.38863439546359885</v>
          </cell>
        </row>
        <row r="496">
          <cell r="U496" t="str">
            <v>15-12</v>
          </cell>
          <cell r="V496">
            <v>12</v>
          </cell>
          <cell r="W496">
            <v>0.55002864238833427</v>
          </cell>
          <cell r="X496">
            <v>0.42202144958898324</v>
          </cell>
          <cell r="Y496">
            <v>0.28440833948800931</v>
          </cell>
          <cell r="Z496">
            <v>0.31959778715616222</v>
          </cell>
          <cell r="AA496">
            <v>0.18824520671998493</v>
          </cell>
          <cell r="AB496">
            <v>0.52377571234131082</v>
          </cell>
          <cell r="AC496">
            <v>0.5665186333431661</v>
          </cell>
          <cell r="AD496"/>
          <cell r="AE496">
            <v>0.45237235289710059</v>
          </cell>
        </row>
        <row r="497">
          <cell r="U497" t="str">
            <v>15-13</v>
          </cell>
          <cell r="V497">
            <v>13</v>
          </cell>
          <cell r="W497">
            <v>0.61482166548116546</v>
          </cell>
          <cell r="X497">
            <v>0.471735307053125</v>
          </cell>
          <cell r="Y497">
            <v>0.3179114603949928</v>
          </cell>
          <cell r="Z497">
            <v>0.35724620254360451</v>
          </cell>
          <cell r="AA497">
            <v>0.21042037194985558</v>
          </cell>
          <cell r="AB497">
            <v>0.58547615702694267</v>
          </cell>
          <cell r="AC497">
            <v>0.63325416684799618</v>
          </cell>
          <cell r="AD497"/>
          <cell r="AE497">
            <v>0.48991072362999055</v>
          </cell>
        </row>
        <row r="498">
          <cell r="U498" t="str">
            <v>15-14</v>
          </cell>
          <cell r="V498">
            <v>14</v>
          </cell>
          <cell r="W498">
            <v>0.68365377694330587</v>
          </cell>
          <cell r="X498">
            <v>0.5245482429965842</v>
          </cell>
          <cell r="Y498">
            <v>0.35350310965783149</v>
          </cell>
          <cell r="Z498">
            <v>0.39724155699108216</v>
          </cell>
          <cell r="AA498">
            <v>0.23397789978131617</v>
          </cell>
          <cell r="AB498">
            <v>0.65102290393177953</v>
          </cell>
          <cell r="AC498">
            <v>0.70414988156265834</v>
          </cell>
          <cell r="AD498"/>
          <cell r="AE498">
            <v>0.54442744533653731</v>
          </cell>
        </row>
        <row r="499">
          <cell r="U499" t="str">
            <v>15-15</v>
          </cell>
          <cell r="V499">
            <v>15</v>
          </cell>
          <cell r="W499">
            <v>0.75677937448811583</v>
          </cell>
          <cell r="X499">
            <v>0.58065544960298676</v>
          </cell>
          <cell r="Y499">
            <v>0.39131483102834203</v>
          </cell>
          <cell r="Z499">
            <v>0.43973166997558572</v>
          </cell>
          <cell r="AA499">
            <v>0.25900485686226465</v>
          </cell>
          <cell r="AB499">
            <v>0.72065820833720917</v>
          </cell>
          <cell r="AC499">
            <v>0.77946780210513</v>
          </cell>
          <cell r="AD499"/>
          <cell r="AE499">
            <v>0.59825472919671296</v>
          </cell>
        </row>
        <row r="500">
          <cell r="U500" t="str">
            <v>15-16</v>
          </cell>
          <cell r="V500">
            <v>16</v>
          </cell>
          <cell r="W500">
            <v>0.83447788424767155</v>
          </cell>
          <cell r="X500">
            <v>0.64027132265506792</v>
          </cell>
          <cell r="Y500">
            <v>0.43149110993166195</v>
          </cell>
          <cell r="Z500">
            <v>0.48487890390263866</v>
          </cell>
          <cell r="AA500">
            <v>0.28559687572152204</v>
          </cell>
          <cell r="AB500">
            <v>0.7946481593340462</v>
          </cell>
          <cell r="AC500">
            <v>0.85949573187011596</v>
          </cell>
          <cell r="AD500"/>
          <cell r="AE500">
            <v>0.6483104267950397</v>
          </cell>
        </row>
        <row r="501">
          <cell r="U501" t="str">
            <v>15-17</v>
          </cell>
          <cell r="V501">
            <v>17</v>
          </cell>
          <cell r="W501">
            <v>0.91705526745783117</v>
          </cell>
          <cell r="X501">
            <v>0.70363061757158951</v>
          </cell>
          <cell r="Y501">
            <v>0.47419015254167385</v>
          </cell>
          <cell r="Z501">
            <v>0.53286103957563935</v>
          </cell>
          <cell r="AA501">
            <v>0.31385867042605464</v>
          </cell>
          <cell r="AB501">
            <v>0.87328411459334632</v>
          </cell>
          <cell r="AC501">
            <v>0.94454880488489434</v>
          </cell>
          <cell r="AD501"/>
          <cell r="AE501">
            <v>0.71161038090571327</v>
          </cell>
        </row>
        <row r="502">
          <cell r="U502" t="str">
            <v>15-18</v>
          </cell>
          <cell r="V502">
            <v>18</v>
          </cell>
          <cell r="W502">
            <v>1.0048453701776479</v>
          </cell>
          <cell r="X502">
            <v>0.77098948500894215</v>
          </cell>
          <cell r="Y502">
            <v>0.51958458369276406</v>
          </cell>
          <cell r="Z502">
            <v>0.58387206045926876</v>
          </cell>
          <cell r="AA502">
            <v>0.34390449851729943</v>
          </cell>
          <cell r="AB502">
            <v>0.95688398566355914</v>
          </cell>
          <cell r="AC502">
            <v>1.0349708759936438</v>
          </cell>
          <cell r="AD502"/>
          <cell r="AE502">
            <v>0.77986626658410074</v>
          </cell>
        </row>
        <row r="503">
          <cell r="U503" t="str">
            <v>15-19</v>
          </cell>
          <cell r="V503">
            <v>19</v>
          </cell>
          <cell r="W503">
            <v>1.0982110275018211</v>
          </cell>
          <cell r="X503">
            <v>0.84262631809218513</v>
          </cell>
          <cell r="Y503">
            <v>0.56786201784505097</v>
          </cell>
          <cell r="Z503">
            <v>0.6381227942894514</v>
          </cell>
          <cell r="AA503">
            <v>0.37585853892366689</v>
          </cell>
          <cell r="AB503">
            <v>1.0457932894787902</v>
          </cell>
          <cell r="AC503">
            <v>1.1311356581744467</v>
          </cell>
          <cell r="AD503"/>
          <cell r="AE503">
            <v>0.86817066330267612</v>
          </cell>
        </row>
        <row r="504">
          <cell r="U504" t="str">
            <v>15-20</v>
          </cell>
          <cell r="V504">
            <v>20</v>
          </cell>
          <cell r="W504">
            <v>1.1975448094512493</v>
          </cell>
          <cell r="X504">
            <v>0.91884232471581173</v>
          </cell>
          <cell r="Y504">
            <v>0.61922544476883412</v>
          </cell>
          <cell r="Z504">
            <v>0.69584134647800433</v>
          </cell>
          <cell r="AA504">
            <v>0.40985514723874072</v>
          </cell>
          <cell r="AB504">
            <v>1.1403858586479148</v>
          </cell>
          <cell r="AC504">
            <v>1.2334474907918234</v>
          </cell>
          <cell r="AD504"/>
          <cell r="AE504">
            <v>0.94415010987658532</v>
          </cell>
        </row>
        <row r="505">
          <cell r="U505" t="str">
            <v>15-21</v>
          </cell>
          <cell r="V505">
            <v>21</v>
          </cell>
          <cell r="W505">
            <v>1.3032692659588407</v>
          </cell>
          <cell r="X505">
            <v>0.99996171551444524</v>
          </cell>
          <cell r="Y505">
            <v>0.67389335622164703</v>
          </cell>
          <cell r="Z505">
            <v>0.75727324246326477</v>
          </cell>
          <cell r="AA505">
            <v>0.44603893956673762</v>
          </cell>
          <cell r="AB505">
            <v>1.2410640747471864</v>
          </cell>
          <cell r="AC505">
            <v>1.3423415919272734</v>
          </cell>
          <cell r="AD505"/>
          <cell r="AE505">
            <v>1.0363187793569559</v>
          </cell>
        </row>
        <row r="506">
          <cell r="U506" t="str">
            <v>15-22</v>
          </cell>
          <cell r="V506">
            <v>22</v>
          </cell>
          <cell r="W506">
            <v>1.4158364919697588</v>
          </cell>
          <cell r="X506">
            <v>1.0863313701765347</v>
          </cell>
          <cell r="Y506">
            <v>0.73209952107066434</v>
          </cell>
          <cell r="Z506">
            <v>0.8226811750087063</v>
          </cell>
          <cell r="AA506">
            <v>0.48456464367972396</v>
          </cell>
          <cell r="AB506">
            <v>1.3482584541782971</v>
          </cell>
          <cell r="AC506">
            <v>1.4582836104411245</v>
          </cell>
          <cell r="AD506"/>
          <cell r="AE506">
            <v>1.0346597473024948</v>
          </cell>
        </row>
        <row r="507">
          <cell r="U507" t="str">
            <v>15-23</v>
          </cell>
          <cell r="V507">
            <v>23</v>
          </cell>
          <cell r="W507">
            <v>1.5357267892889528</v>
          </cell>
          <cell r="X507">
            <v>1.1783198107177424</v>
          </cell>
          <cell r="Y507">
            <v>0.79409229336196974</v>
          </cell>
          <cell r="Z507">
            <v>0.89234422666058055</v>
          </cell>
          <cell r="AA507">
            <v>0.52559664104003245</v>
          </cell>
          <cell r="AB507">
            <v>1.4624263738860805</v>
          </cell>
          <cell r="AC507">
            <v>1.5817682477019279</v>
          </cell>
          <cell r="AD507"/>
          <cell r="AE507">
            <v>1.1597146945659513</v>
          </cell>
        </row>
        <row r="508">
          <cell r="U508" t="str">
            <v>15-24</v>
          </cell>
          <cell r="V508">
            <v>24</v>
          </cell>
          <cell r="W508">
            <v>1.6634461478110276</v>
          </cell>
          <cell r="X508">
            <v>1.2763152688997295</v>
          </cell>
          <cell r="Y508">
            <v>0.86013330991705128</v>
          </cell>
          <cell r="Z508">
            <v>0.96655640619984262</v>
          </cell>
          <cell r="AA508">
            <v>0.56930810476078386</v>
          </cell>
          <cell r="AB508">
            <v>1.5840496728095657</v>
          </cell>
          <cell r="AC508">
            <v>1.7133166633029957</v>
          </cell>
          <cell r="AD508"/>
          <cell r="AE508">
            <v>1.2058633041282347</v>
          </cell>
        </row>
        <row r="509">
          <cell r="U509" t="str">
            <v>15-25</v>
          </cell>
          <cell r="V509">
            <v>25</v>
          </cell>
          <cell r="W509">
            <v>1.7995222032205367</v>
          </cell>
          <cell r="X509">
            <v>1.3807225846877078</v>
          </cell>
          <cell r="Y509">
            <v>0.93049540014393228</v>
          </cell>
          <cell r="Z509">
            <v>1.045624299837123</v>
          </cell>
          <cell r="AA509">
            <v>0.61587961614421805</v>
          </cell>
          <cell r="AB509">
            <v>1.7136308025216991</v>
          </cell>
          <cell r="AC509">
            <v>1.8534723115735761</v>
          </cell>
          <cell r="AD509"/>
          <cell r="AE509">
            <v>1.3290892072258964</v>
          </cell>
        </row>
        <row r="510">
          <cell r="U510" t="str">
            <v>15-Wtd. Ave.</v>
          </cell>
          <cell r="V510" t="str">
            <v>Wtd. Ave.</v>
          </cell>
          <cell r="W510">
            <v>0.19066764189090704</v>
          </cell>
          <cell r="X510">
            <v>0.25585816228275632</v>
          </cell>
          <cell r="Y510">
            <v>0.48819030283041737</v>
          </cell>
          <cell r="Z510">
            <v>0.4398602158853539</v>
          </cell>
          <cell r="AA510">
            <v>0.40180716176017567</v>
          </cell>
          <cell r="AB510">
            <v>0.18110033218381688</v>
          </cell>
          <cell r="AC510">
            <v>0.31976340358207539</v>
          </cell>
          <cell r="AD510"/>
          <cell r="AE510">
            <v>0.23710446799241269</v>
          </cell>
        </row>
        <row r="511">
          <cell r="U511" t="str">
            <v>16-FHCF 2024 Residential Rates - PROPOSED</v>
          </cell>
          <cell r="V511" t="str">
            <v>FHCF 2024 Residential Rates - PROPOSED</v>
          </cell>
          <cell r="W511"/>
          <cell r="X511"/>
          <cell r="Y511"/>
          <cell r="Z511"/>
          <cell r="AA511"/>
          <cell r="AB511"/>
          <cell r="AC511"/>
          <cell r="AD511"/>
        </row>
        <row r="520">
          <cell r="U520" t="str">
            <v>16-2</v>
          </cell>
          <cell r="V520">
            <v>2</v>
          </cell>
          <cell r="W520">
            <v>6.4420279867448096E-2</v>
          </cell>
          <cell r="X520">
            <v>4.9427862110122449E-2</v>
          </cell>
          <cell r="Y520">
            <v>3.3310383159134073E-2</v>
          </cell>
          <cell r="Z520">
            <v>3.7431830466532354E-2</v>
          </cell>
          <cell r="AA520">
            <v>2.204759528149302E-2</v>
          </cell>
          <cell r="AB520">
            <v>6.13454925370535E-2</v>
          </cell>
          <cell r="AC520">
            <v>6.6351615347922846E-2</v>
          </cell>
          <cell r="AD520"/>
          <cell r="AE520">
            <v>5.5094576801736982E-2</v>
          </cell>
        </row>
        <row r="521">
          <cell r="U521" t="str">
            <v>16-3</v>
          </cell>
          <cell r="V521">
            <v>3</v>
          </cell>
          <cell r="W521">
            <v>9.0829123805825501E-2</v>
          </cell>
          <cell r="X521">
            <v>6.9690622522832993E-2</v>
          </cell>
          <cell r="Y521">
            <v>4.6965845572324201E-2</v>
          </cell>
          <cell r="Z521">
            <v>5.2776864222245104E-2</v>
          </cell>
          <cell r="AA521">
            <v>3.1085921476341944E-2</v>
          </cell>
          <cell r="AB521">
            <v>8.6493839331997627E-2</v>
          </cell>
          <cell r="AC521">
            <v>9.3552202777658189E-2</v>
          </cell>
          <cell r="AD521"/>
          <cell r="AE521">
            <v>7.6054019450787463E-2</v>
          </cell>
        </row>
        <row r="522">
          <cell r="U522" t="str">
            <v>16-4</v>
          </cell>
          <cell r="V522">
            <v>4</v>
          </cell>
          <cell r="W522">
            <v>0.11919952750690234</v>
          </cell>
          <cell r="X522">
            <v>9.1458432365179199E-2</v>
          </cell>
          <cell r="Y522">
            <v>6.1635589628181893E-2</v>
          </cell>
          <cell r="Z522">
            <v>6.9261675275393023E-2</v>
          </cell>
          <cell r="AA522">
            <v>4.0795584024548012E-2</v>
          </cell>
          <cell r="AB522">
            <v>0.11351012041768468</v>
          </cell>
          <cell r="AC522">
            <v>0.12277315800344162</v>
          </cell>
          <cell r="AD522"/>
          <cell r="AE522">
            <v>9.889591309500971E-2</v>
          </cell>
        </row>
        <row r="523">
          <cell r="U523" t="str">
            <v>16-5</v>
          </cell>
          <cell r="V523">
            <v>5</v>
          </cell>
          <cell r="W523">
            <v>0.14960010861601947</v>
          </cell>
          <cell r="X523">
            <v>0.11478394001930421</v>
          </cell>
          <cell r="Y523">
            <v>7.7355096080011607E-2</v>
          </cell>
          <cell r="Z523">
            <v>8.6926134363462748E-2</v>
          </cell>
          <cell r="AA523">
            <v>5.1200067053729988E-2</v>
          </cell>
          <cell r="AB523">
            <v>0.14245967831139075</v>
          </cell>
          <cell r="AC523">
            <v>0.15408515584412058</v>
          </cell>
          <cell r="AD523"/>
          <cell r="AE523">
            <v>0.1234052412376471</v>
          </cell>
        </row>
        <row r="524">
          <cell r="U524" t="str">
            <v>16-6</v>
          </cell>
          <cell r="V524">
            <v>6</v>
          </cell>
          <cell r="W524">
            <v>0.18210768980893749</v>
          </cell>
          <cell r="X524">
            <v>0.13972608935555808</v>
          </cell>
          <cell r="Y524">
            <v>9.4164088331222279E-2</v>
          </cell>
          <cell r="Z524">
            <v>0.10581487981123294</v>
          </cell>
          <cell r="AA524">
            <v>6.2325662831898734E-2</v>
          </cell>
          <cell r="AB524">
            <v>0.17341566893377064</v>
          </cell>
          <cell r="AC524">
            <v>0.18756732213774724</v>
          </cell>
          <cell r="AD524"/>
          <cell r="AE524">
            <v>0.14868427588179339</v>
          </cell>
        </row>
        <row r="525">
          <cell r="U525" t="str">
            <v>16-7</v>
          </cell>
          <cell r="V525">
            <v>7</v>
          </cell>
          <cell r="W525">
            <v>0.21680816958742413</v>
          </cell>
          <cell r="X525">
            <v>0.16635078786936905</v>
          </cell>
          <cell r="Y525">
            <v>0.11210698270556434</v>
          </cell>
          <cell r="Z525">
            <v>0.12597782351232029</v>
          </cell>
          <cell r="AA525">
            <v>7.4201769793928507E-2</v>
          </cell>
          <cell r="AB525">
            <v>0.20645989084127253</v>
          </cell>
          <cell r="AC525">
            <v>0.22330813064382693</v>
          </cell>
          <cell r="AD525"/>
          <cell r="AE525">
            <v>0.17732589959336964</v>
          </cell>
        </row>
        <row r="526">
          <cell r="U526" t="str">
            <v>16-8</v>
          </cell>
          <cell r="V526">
            <v>8</v>
          </cell>
          <cell r="W526">
            <v>0.25379746196738712</v>
          </cell>
          <cell r="X526">
            <v>0.19473162767741939</v>
          </cell>
          <cell r="Y526">
            <v>0.13123337434026455</v>
          </cell>
          <cell r="Z526">
            <v>0.14747069694119541</v>
          </cell>
          <cell r="AA526">
            <v>8.6861214146239166E-2</v>
          </cell>
          <cell r="AB526">
            <v>0.24168368006284824</v>
          </cell>
          <cell r="AC526">
            <v>0.26140637090352703</v>
          </cell>
          <cell r="AD526"/>
          <cell r="AE526">
            <v>0.20519591309274646</v>
          </cell>
        </row>
        <row r="527">
          <cell r="U527" t="str">
            <v>16-9</v>
          </cell>
          <cell r="V527">
            <v>9</v>
          </cell>
          <cell r="W527">
            <v>0.29318250485853697</v>
          </cell>
          <cell r="X527">
            <v>0.22495065921889362</v>
          </cell>
          <cell r="Y527">
            <v>0.15159855859811897</v>
          </cell>
          <cell r="Z527">
            <v>0.17035563707886736</v>
          </cell>
          <cell r="AA527">
            <v>0.100340594980893</v>
          </cell>
          <cell r="AB527">
            <v>0.27918887034953976</v>
          </cell>
          <cell r="AC527">
            <v>0.30197218685080468</v>
          </cell>
          <cell r="AD527"/>
          <cell r="AE527">
            <v>0.23738870140026933</v>
          </cell>
        </row>
        <row r="528">
          <cell r="U528" t="str">
            <v>16-10</v>
          </cell>
          <cell r="V528">
            <v>10</v>
          </cell>
          <cell r="W528">
            <v>0.3350823351138873</v>
          </cell>
          <cell r="X528">
            <v>0.25709921611061071</v>
          </cell>
          <cell r="Y528">
            <v>0.17326408695316811</v>
          </cell>
          <cell r="Z528">
            <v>0.19470181107751949</v>
          </cell>
          <cell r="AA528">
            <v>0.11468065220718916</v>
          </cell>
          <cell r="AB528">
            <v>0.31908881691174373</v>
          </cell>
          <cell r="AC528">
            <v>0.34512818409214968</v>
          </cell>
          <cell r="AD528"/>
          <cell r="AE528">
            <v>0.26982092044876932</v>
          </cell>
        </row>
        <row r="529">
          <cell r="U529" t="str">
            <v>16-11</v>
          </cell>
          <cell r="V529">
            <v>11</v>
          </cell>
          <cell r="W529">
            <v>0.37962922583041503</v>
          </cell>
          <cell r="X529">
            <v>0.2912787877657137</v>
          </cell>
          <cell r="Y529">
            <v>0.19629835506514853</v>
          </cell>
          <cell r="Z529">
            <v>0.22058607709659331</v>
          </cell>
          <cell r="AA529">
            <v>0.12992665578848048</v>
          </cell>
          <cell r="AB529">
            <v>0.3615094794363809</v>
          </cell>
          <cell r="AC529">
            <v>0.39101060130379189</v>
          </cell>
          <cell r="AD529"/>
          <cell r="AE529">
            <v>0.30168461744367975</v>
          </cell>
        </row>
        <row r="530">
          <cell r="U530" t="str">
            <v>16-12</v>
          </cell>
          <cell r="V530">
            <v>12</v>
          </cell>
          <cell r="W530">
            <v>0.42696987837128619</v>
          </cell>
          <cell r="X530">
            <v>0.32760193399867166</v>
          </cell>
          <cell r="Y530">
            <v>0.22077721914932466</v>
          </cell>
          <cell r="Z530">
            <v>0.24809367693520137</v>
          </cell>
          <cell r="AA530">
            <v>0.14612881370723738</v>
          </cell>
          <cell r="AB530">
            <v>0.40659055721376458</v>
          </cell>
          <cell r="AC530">
            <v>0.4397705379910396</v>
          </cell>
          <cell r="AD530"/>
          <cell r="AE530">
            <v>0.35116238248305481</v>
          </cell>
        </row>
        <row r="531">
          <cell r="U531" t="str">
            <v>16-13</v>
          </cell>
          <cell r="V531">
            <v>13</v>
          </cell>
          <cell r="W531">
            <v>0.4772666575883257</v>
          </cell>
          <cell r="X531">
            <v>0.36619323277661014</v>
          </cell>
          <cell r="Y531">
            <v>0.24678463468426634</v>
          </cell>
          <cell r="Z531">
            <v>0.27731895376632815</v>
          </cell>
          <cell r="AA531">
            <v>0.163342694715231</v>
          </cell>
          <cell r="AB531">
            <v>0.45448666540276111</v>
          </cell>
          <cell r="AC531">
            <v>0.49157522674301679</v>
          </cell>
          <cell r="AD531"/>
          <cell r="AE531">
            <v>0.38030223512142403</v>
          </cell>
        </row>
        <row r="532">
          <cell r="U532" t="str">
            <v>16-14</v>
          </cell>
          <cell r="V532">
            <v>14</v>
          </cell>
          <cell r="W532">
            <v>0.53069885364890712</v>
          </cell>
          <cell r="X532">
            <v>0.40719024838346063</v>
          </cell>
          <cell r="Y532">
            <v>0.27441330887621607</v>
          </cell>
          <cell r="Z532">
            <v>0.30836608532970472</v>
          </cell>
          <cell r="AA532">
            <v>0.18162966018897708</v>
          </cell>
          <cell r="AB532">
            <v>0.50536853663053694</v>
          </cell>
          <cell r="AC532">
            <v>0.54660933288942559</v>
          </cell>
          <cell r="AD532"/>
          <cell r="AE532">
            <v>0.42262184585146184</v>
          </cell>
        </row>
        <row r="533">
          <cell r="U533" t="str">
            <v>16-15</v>
          </cell>
          <cell r="V533">
            <v>15</v>
          </cell>
          <cell r="W533">
            <v>0.58746394747013286</v>
          </cell>
          <cell r="X533">
            <v>0.4507445023518834</v>
          </cell>
          <cell r="Y533">
            <v>0.30376535498871188</v>
          </cell>
          <cell r="Z533">
            <v>0.34134981922072444</v>
          </cell>
          <cell r="AA533">
            <v>0.20105729721976201</v>
          </cell>
          <cell r="AB533">
            <v>0.55942422602742137</v>
          </cell>
          <cell r="AC533">
            <v>0.60507625787274788</v>
          </cell>
          <cell r="AD533"/>
          <cell r="AE533">
            <v>0.46440626773727622</v>
          </cell>
        </row>
        <row r="534">
          <cell r="U534" t="str">
            <v>16-16</v>
          </cell>
          <cell r="V534">
            <v>16</v>
          </cell>
          <cell r="W534">
            <v>0.64777884874075675</v>
          </cell>
          <cell r="X534">
            <v>0.49702242336253838</v>
          </cell>
          <cell r="Y534">
            <v>0.33495293249790303</v>
          </cell>
          <cell r="Z534">
            <v>0.37639619225128401</v>
          </cell>
          <cell r="AA534">
            <v>0.2216998423219276</v>
          </cell>
          <cell r="AB534">
            <v>0.61686029015790089</v>
          </cell>
          <cell r="AC534">
            <v>0.66719941438636321</v>
          </cell>
          <cell r="AD534"/>
          <cell r="AE534">
            <v>0.50326292622426827</v>
          </cell>
        </row>
        <row r="535">
          <cell r="U535" t="str">
            <v>16-17</v>
          </cell>
          <cell r="V535">
            <v>17</v>
          </cell>
          <cell r="W535">
            <v>0.71188106551325681</v>
          </cell>
          <cell r="X535">
            <v>0.54620624463906364</v>
          </cell>
          <cell r="Y535">
            <v>0.36809885186421748</v>
          </cell>
          <cell r="Z535">
            <v>0.41364321004900684</v>
          </cell>
          <cell r="AA535">
            <v>0.24363858172130048</v>
          </cell>
          <cell r="AB535">
            <v>0.67790290078792759</v>
          </cell>
          <cell r="AC535">
            <v>0.73322343103127219</v>
          </cell>
          <cell r="AD535"/>
          <cell r="AE535">
            <v>0.55240068310577339</v>
          </cell>
        </row>
        <row r="536">
          <cell r="U536" t="str">
            <v>16-18</v>
          </cell>
          <cell r="V536">
            <v>18</v>
          </cell>
          <cell r="W536">
            <v>0.78002975194842339</v>
          </cell>
          <cell r="X536">
            <v>0.5984948078529202</v>
          </cell>
          <cell r="Y536">
            <v>0.40333711629923674</v>
          </cell>
          <cell r="Z536">
            <v>0.45324145585617898</v>
          </cell>
          <cell r="AA536">
            <v>0.2669622099417851</v>
          </cell>
          <cell r="AB536">
            <v>0.74279884262053975</v>
          </cell>
          <cell r="AC536">
            <v>0.80341523147232019</v>
          </cell>
          <cell r="AD536"/>
          <cell r="AE536">
            <v>0.60538557327381992</v>
          </cell>
        </row>
        <row r="537">
          <cell r="U537" t="str">
            <v>16-19</v>
          </cell>
          <cell r="V537">
            <v>19</v>
          </cell>
          <cell r="W537">
            <v>0.85250656548063963</v>
          </cell>
          <cell r="X537">
            <v>0.65410422080211217</v>
          </cell>
          <cell r="Y537">
            <v>0.44081336498798479</v>
          </cell>
          <cell r="Z537">
            <v>0.49535458859131409</v>
          </cell>
          <cell r="AA537">
            <v>0.29176712316691356</v>
          </cell>
          <cell r="AB537">
            <v>0.81181632954854421</v>
          </cell>
          <cell r="AC537">
            <v>0.8780649173014986</v>
          </cell>
          <cell r="AD537"/>
          <cell r="AE537">
            <v>0.67393348991115076</v>
          </cell>
        </row>
        <row r="538">
          <cell r="U538" t="str">
            <v>16-20</v>
          </cell>
          <cell r="V538">
            <v>20</v>
          </cell>
          <cell r="W538">
            <v>0.92961624582918212</v>
          </cell>
          <cell r="X538">
            <v>0.71326830167021282</v>
          </cell>
          <cell r="Y538">
            <v>0.48068517248359627</v>
          </cell>
          <cell r="Z538">
            <v>0.54015967928750708</v>
          </cell>
          <cell r="AA538">
            <v>0.3181576174042573</v>
          </cell>
          <cell r="AB538">
            <v>0.8852455560295418</v>
          </cell>
          <cell r="AC538">
            <v>0.95748636440814339</v>
          </cell>
          <cell r="AD538"/>
          <cell r="AE538">
            <v>0.73291393667754923</v>
          </cell>
        </row>
        <row r="539">
          <cell r="U539" t="str">
            <v>16-21</v>
          </cell>
          <cell r="V539">
            <v>21</v>
          </cell>
          <cell r="W539">
            <v>1.0116868051729733</v>
          </cell>
          <cell r="X539">
            <v>0.77623872494208279</v>
          </cell>
          <cell r="Y539">
            <v>0.52312214704271387</v>
          </cell>
          <cell r="Z539">
            <v>0.5878473215947333</v>
          </cell>
          <cell r="AA539">
            <v>0.34624595357201104</v>
          </cell>
          <cell r="AB539">
            <v>0.96339887818361691</v>
          </cell>
          <cell r="AC539">
            <v>1.0420174188551723</v>
          </cell>
          <cell r="AD539"/>
          <cell r="AE539">
            <v>0.80446156631879417</v>
          </cell>
        </row>
        <row r="540">
          <cell r="U540" t="str">
            <v>16-22</v>
          </cell>
          <cell r="V540">
            <v>22</v>
          </cell>
          <cell r="W540">
            <v>1.0990691905516263</v>
          </cell>
          <cell r="X540">
            <v>0.84328476237372263</v>
          </cell>
          <cell r="Y540">
            <v>0.56830575606011058</v>
          </cell>
          <cell r="Z540">
            <v>0.63862143561573936</v>
          </cell>
          <cell r="AA540">
            <v>0.37615224195703717</v>
          </cell>
          <cell r="AB540">
            <v>1.0466104923080193</v>
          </cell>
          <cell r="AC540">
            <v>1.132019549158833</v>
          </cell>
          <cell r="AD540"/>
          <cell r="AE540">
            <v>0.80317371208736432</v>
          </cell>
        </row>
        <row r="541">
          <cell r="U541" t="str">
            <v>16-23</v>
          </cell>
          <cell r="V541">
            <v>23</v>
          </cell>
          <cell r="W541">
            <v>1.1921362450999102</v>
          </cell>
          <cell r="X541">
            <v>0.91469248597680308</v>
          </cell>
          <cell r="Y541">
            <v>0.61642878894469555</v>
          </cell>
          <cell r="Z541">
            <v>0.69269866432444616</v>
          </cell>
          <cell r="AA541">
            <v>0.40800408670131988</v>
          </cell>
          <cell r="AB541">
            <v>1.1352354456920266</v>
          </cell>
          <cell r="AC541">
            <v>1.2278767763807255</v>
          </cell>
          <cell r="AD541"/>
          <cell r="AE541">
            <v>0.90024992141158289</v>
          </cell>
        </row>
        <row r="542">
          <cell r="U542" t="str">
            <v>16-24</v>
          </cell>
          <cell r="V542">
            <v>24</v>
          </cell>
          <cell r="W542">
            <v>1.2912807528059795</v>
          </cell>
          <cell r="X542">
            <v>0.99076326781685242</v>
          </cell>
          <cell r="Y542">
            <v>0.66769434610477363</v>
          </cell>
          <cell r="Z542">
            <v>0.75030723745976191</v>
          </cell>
          <cell r="AA542">
            <v>0.44193591662792081</v>
          </cell>
          <cell r="AB542">
            <v>1.2296477746990888</v>
          </cell>
          <cell r="AC542">
            <v>1.3299936602674156</v>
          </cell>
          <cell r="AD542"/>
          <cell r="AE542">
            <v>0.9360736307483426</v>
          </cell>
        </row>
        <row r="543">
          <cell r="U543" t="str">
            <v>16-25</v>
          </cell>
          <cell r="V543">
            <v>25</v>
          </cell>
          <cell r="W543">
            <v>1.396912300601671</v>
          </cell>
          <cell r="X543">
            <v>1.0718113723837268</v>
          </cell>
          <cell r="Y543">
            <v>0.72231421640038285</v>
          </cell>
          <cell r="Z543">
            <v>0.8116851482223586</v>
          </cell>
          <cell r="AA543">
            <v>0.47808791130334144</v>
          </cell>
          <cell r="AB543">
            <v>1.3302375166299114</v>
          </cell>
          <cell r="AC543">
            <v>1.4387920672654431</v>
          </cell>
          <cell r="AD543"/>
          <cell r="AE543">
            <v>1.0317300108040086</v>
          </cell>
        </row>
        <row r="544">
          <cell r="U544" t="str">
            <v>16-Wtd. Ave.</v>
          </cell>
          <cell r="V544" t="str">
            <v>Wtd. Ave.</v>
          </cell>
          <cell r="W544">
            <v>0.14800927368801176</v>
          </cell>
          <cell r="X544">
            <v>0.19861461751484649</v>
          </cell>
          <cell r="Y544">
            <v>0.37896672674434828</v>
          </cell>
          <cell r="Z544">
            <v>0.34144960535408025</v>
          </cell>
          <cell r="AA544">
            <v>0.3119102202396371</v>
          </cell>
          <cell r="AB544">
            <v>0.14058247306861307</v>
          </cell>
          <cell r="AC544">
            <v>0.24822223974044258</v>
          </cell>
          <cell r="AD544"/>
          <cell r="AE544">
            <v>0.18405671642920246</v>
          </cell>
        </row>
        <row r="545">
          <cell r="U545" t="str">
            <v>16-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490"/>
  <sheetViews>
    <sheetView tabSelected="1" view="pageBreakPreview" zoomScaleNormal="75" zoomScaleSheetLayoutView="100" workbookViewId="0"/>
  </sheetViews>
  <sheetFormatPr defaultColWidth="9.140625" defaultRowHeight="12.75" x14ac:dyDescent="0.2"/>
  <cols>
    <col min="1" max="1" width="11.5703125" style="1" customWidth="1"/>
    <col min="2" max="4" width="17.85546875" style="1" customWidth="1"/>
    <col min="5" max="5" width="21.42578125" style="1" customWidth="1"/>
    <col min="6" max="6" width="17.85546875" style="1" customWidth="1"/>
    <col min="7" max="7" width="20.28515625" style="1" customWidth="1"/>
    <col min="8" max="8" width="17.85546875" style="1" customWidth="1"/>
    <col min="9" max="12" width="8" style="1" customWidth="1"/>
    <col min="13" max="16384" width="9.140625" style="1"/>
  </cols>
  <sheetData>
    <row r="1" spans="1:8" ht="18" customHeight="1" x14ac:dyDescent="0.2">
      <c r="A1" s="4" t="s">
        <v>71</v>
      </c>
      <c r="B1" s="15"/>
      <c r="C1" s="8"/>
      <c r="D1" s="15"/>
      <c r="E1" s="15"/>
    </row>
    <row r="2" spans="1:8" ht="18" customHeight="1" x14ac:dyDescent="0.2">
      <c r="A2" s="2" t="s">
        <v>67</v>
      </c>
      <c r="B2" s="15"/>
      <c r="C2" s="8"/>
      <c r="D2" s="15"/>
      <c r="E2" s="15"/>
    </row>
    <row r="3" spans="1:8" ht="18" customHeight="1" x14ac:dyDescent="0.2">
      <c r="A3" s="4" t="s">
        <v>8</v>
      </c>
      <c r="C3" s="8"/>
      <c r="F3" s="21"/>
      <c r="G3" s="21"/>
      <c r="H3" s="22"/>
    </row>
    <row r="4" spans="1:8" ht="18" customHeight="1" x14ac:dyDescent="0.2">
      <c r="A4" s="4" t="s">
        <v>0</v>
      </c>
      <c r="B4" s="15"/>
      <c r="C4" s="16">
        <v>0.9</v>
      </c>
      <c r="H4" s="24" t="s">
        <v>46</v>
      </c>
    </row>
    <row r="5" spans="1:8" ht="18" customHeight="1" x14ac:dyDescent="0.2">
      <c r="A5" s="4" t="s">
        <v>34</v>
      </c>
      <c r="B5" s="15"/>
      <c r="C5" s="8"/>
      <c r="D5" s="15"/>
      <c r="E5" s="15"/>
      <c r="H5" s="24" t="s">
        <v>46</v>
      </c>
    </row>
    <row r="6" spans="1:8" ht="12.75" customHeight="1" x14ac:dyDescent="0.2">
      <c r="A6" s="4"/>
      <c r="B6" s="15"/>
      <c r="C6" s="8"/>
      <c r="D6" s="15"/>
      <c r="E6" s="15"/>
      <c r="H6" s="24"/>
    </row>
    <row r="7" spans="1:8" x14ac:dyDescent="0.2">
      <c r="A7" s="2"/>
      <c r="B7" s="9"/>
      <c r="C7" s="10"/>
      <c r="D7" s="10"/>
      <c r="E7" s="10"/>
      <c r="F7" s="3"/>
      <c r="G7" s="3"/>
    </row>
    <row r="8" spans="1:8" x14ac:dyDescent="0.2">
      <c r="A8" s="2"/>
      <c r="B8" s="2"/>
      <c r="C8" s="2"/>
      <c r="D8" s="5"/>
      <c r="E8" s="5"/>
      <c r="F8" s="5"/>
      <c r="G8" s="5"/>
    </row>
    <row r="9" spans="1:8" x14ac:dyDescent="0.2">
      <c r="A9" s="3"/>
      <c r="B9" s="3"/>
      <c r="C9" s="2"/>
      <c r="D9" s="5"/>
      <c r="E9" s="5"/>
      <c r="F9" s="5"/>
      <c r="G9" s="5"/>
      <c r="H9" s="3"/>
    </row>
    <row r="10" spans="1:8" ht="39" customHeight="1" x14ac:dyDescent="0.2">
      <c r="A10" s="48" t="s">
        <v>48</v>
      </c>
      <c r="B10" s="48" t="s">
        <v>3</v>
      </c>
      <c r="C10" s="48" t="s">
        <v>7</v>
      </c>
      <c r="D10" s="47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</row>
    <row r="11" spans="1:8" ht="20.25" customHeight="1" x14ac:dyDescent="0.2">
      <c r="A11" s="5">
        <v>1</v>
      </c>
      <c r="B11" s="6">
        <v>0.1565091986289005</v>
      </c>
      <c r="C11" s="6">
        <v>0.14639525691067753</v>
      </c>
      <c r="D11" s="6">
        <v>0.11605343175600856</v>
      </c>
      <c r="E11" s="6">
        <v>7.92838331077136E-2</v>
      </c>
      <c r="F11" s="6">
        <v>6.967445962818157E-2</v>
      </c>
      <c r="G11" s="6">
        <v>5.7867386587731239E-2</v>
      </c>
      <c r="H11" s="6">
        <v>0.11054734499040766</v>
      </c>
    </row>
    <row r="12" spans="1:8" ht="12.75" customHeight="1" x14ac:dyDescent="0.2">
      <c r="A12" s="5">
        <v>2</v>
      </c>
      <c r="B12" s="6">
        <v>0.26101407566322055</v>
      </c>
      <c r="C12" s="6">
        <v>0.24414681692047349</v>
      </c>
      <c r="D12" s="6">
        <v>0.1935450406922323</v>
      </c>
      <c r="E12" s="6">
        <v>0.13222351526260756</v>
      </c>
      <c r="F12" s="6">
        <v>0.11619773685190932</v>
      </c>
      <c r="G12" s="6">
        <v>9.6506803137217129E-2</v>
      </c>
      <c r="H12" s="6">
        <v>0.18436241014888335</v>
      </c>
    </row>
    <row r="13" spans="1:8" ht="12.75" customHeight="1" x14ac:dyDescent="0.2">
      <c r="A13" s="5">
        <v>3</v>
      </c>
      <c r="B13" s="6">
        <v>0.36801578388449968</v>
      </c>
      <c r="C13" s="6">
        <v>0.34423385782391436</v>
      </c>
      <c r="D13" s="6">
        <v>0.27288807964215833</v>
      </c>
      <c r="E13" s="6">
        <v>0.18642803264034608</v>
      </c>
      <c r="F13" s="6">
        <v>0.16383254851104528</v>
      </c>
      <c r="G13" s="6">
        <v>0.13606939287272549</v>
      </c>
      <c r="H13" s="6">
        <v>0.25994106531373334</v>
      </c>
    </row>
    <row r="14" spans="1:8" ht="12.75" customHeight="1" x14ac:dyDescent="0.2">
      <c r="A14" s="5">
        <v>4</v>
      </c>
      <c r="B14" s="6">
        <v>0.48296521771908951</v>
      </c>
      <c r="C14" s="6">
        <v>0.45175502619851421</v>
      </c>
      <c r="D14" s="6">
        <v>0.35812445163678824</v>
      </c>
      <c r="E14" s="6">
        <v>0.24465867855641868</v>
      </c>
      <c r="F14" s="6">
        <v>0.21500551314924982</v>
      </c>
      <c r="G14" s="6">
        <v>0.17857055819732218</v>
      </c>
      <c r="H14" s="6">
        <v>0.34113344780554389</v>
      </c>
    </row>
    <row r="15" spans="1:8" ht="12.75" customHeight="1" x14ac:dyDescent="0.2">
      <c r="A15" s="5">
        <v>5</v>
      </c>
      <c r="B15" s="6">
        <v>0.60614039786652252</v>
      </c>
      <c r="C15" s="6">
        <v>0.56697037648254955</v>
      </c>
      <c r="D15" s="6">
        <v>0.44946031233063072</v>
      </c>
      <c r="E15" s="6">
        <v>0.3070562916767654</v>
      </c>
      <c r="F15" s="6">
        <v>0.26984039947900168</v>
      </c>
      <c r="G15" s="6">
        <v>0.22411309390799153</v>
      </c>
      <c r="H15" s="6">
        <v>0.42813593234512975</v>
      </c>
    </row>
    <row r="16" spans="1:8" ht="20.25" customHeight="1" x14ac:dyDescent="0.2">
      <c r="A16" s="5">
        <v>6</v>
      </c>
      <c r="B16" s="6">
        <v>0.73785258965729528</v>
      </c>
      <c r="C16" s="6">
        <v>0.69017105940980883</v>
      </c>
      <c r="D16" s="6">
        <v>0.54712646866734949</v>
      </c>
      <c r="E16" s="6">
        <v>0.37377855160572582</v>
      </c>
      <c r="F16" s="6">
        <v>0.32847577599271743</v>
      </c>
      <c r="G16" s="6">
        <v>0.27281208660263961</v>
      </c>
      <c r="H16" s="6">
        <v>0.52116837537655558</v>
      </c>
    </row>
    <row r="17" spans="1:8" ht="12.75" customHeight="1" x14ac:dyDescent="0.2">
      <c r="A17" s="5">
        <v>7</v>
      </c>
      <c r="B17" s="6">
        <v>0.87844983128816689</v>
      </c>
      <c r="C17" s="6">
        <v>0.82168262224317257</v>
      </c>
      <c r="D17" s="6">
        <v>0.65138099510818959</v>
      </c>
      <c r="E17" s="6">
        <v>0.44500176620602416</v>
      </c>
      <c r="F17" s="6">
        <v>0.3910665816556565</v>
      </c>
      <c r="G17" s="6">
        <v>0.32479621920249779</v>
      </c>
      <c r="H17" s="6">
        <v>0.6204766071701443</v>
      </c>
    </row>
    <row r="18" spans="1:8" ht="12.75" customHeight="1" x14ac:dyDescent="0.2">
      <c r="A18" s="5">
        <v>8</v>
      </c>
      <c r="B18" s="6">
        <v>1.0283207411919786</v>
      </c>
      <c r="C18" s="6">
        <v>0.96186857010447668</v>
      </c>
      <c r="D18" s="6">
        <v>0.76251205684197043</v>
      </c>
      <c r="E18" s="6">
        <v>0.52092280032165628</v>
      </c>
      <c r="F18" s="6">
        <v>0.45778582086338804</v>
      </c>
      <c r="G18" s="6">
        <v>0.38020917868114568</v>
      </c>
      <c r="H18" s="6">
        <v>0.72633512108693354</v>
      </c>
    </row>
    <row r="19" spans="1:8" ht="12.75" customHeight="1" x14ac:dyDescent="0.2">
      <c r="A19" s="5">
        <v>9</v>
      </c>
      <c r="B19" s="6">
        <v>1.1878986037275361</v>
      </c>
      <c r="C19" s="6">
        <v>1.1111341876388305</v>
      </c>
      <c r="D19" s="6">
        <v>0.88084093937271435</v>
      </c>
      <c r="E19" s="6">
        <v>0.60176114549109172</v>
      </c>
      <c r="F19" s="6">
        <v>0.5288263823012388</v>
      </c>
      <c r="G19" s="6">
        <v>0.43921116669901633</v>
      </c>
      <c r="H19" s="6">
        <v>0.83904995942930172</v>
      </c>
    </row>
    <row r="20" spans="1:8" ht="12.75" customHeight="1" x14ac:dyDescent="0.2">
      <c r="A20" s="5">
        <v>10</v>
      </c>
      <c r="B20" s="6">
        <v>1.3576657249981836</v>
      </c>
      <c r="C20" s="6">
        <v>1.2699306133513657</v>
      </c>
      <c r="D20" s="6">
        <v>1.006725278410912</v>
      </c>
      <c r="E20" s="6">
        <v>0.68776112650124011</v>
      </c>
      <c r="F20" s="6">
        <v>0.60440297805910714</v>
      </c>
      <c r="G20" s="6">
        <v>0.501980510114725</v>
      </c>
      <c r="H20" s="6">
        <v>0.95896179009194438</v>
      </c>
    </row>
    <row r="21" spans="1:8" ht="20.25" customHeight="1" x14ac:dyDescent="0.2">
      <c r="A21" s="5">
        <v>11</v>
      </c>
      <c r="B21" s="6">
        <v>1.5381580408957487</v>
      </c>
      <c r="C21" s="6">
        <v>1.4387591498700365</v>
      </c>
      <c r="D21" s="6">
        <v>1.1405624767928992</v>
      </c>
      <c r="E21" s="6">
        <v>0.77919423571278268</v>
      </c>
      <c r="F21" s="6">
        <v>0.68475419503147295</v>
      </c>
      <c r="G21" s="6">
        <v>0.56871536475368178</v>
      </c>
      <c r="H21" s="6">
        <v>1.086449161367522</v>
      </c>
    </row>
    <row r="22" spans="1:8" ht="12.75" customHeight="1" x14ac:dyDescent="0.2">
      <c r="A22" s="5">
        <v>12</v>
      </c>
      <c r="B22" s="6">
        <v>1.7299699468619167</v>
      </c>
      <c r="C22" s="6">
        <v>1.6181757815980238</v>
      </c>
      <c r="D22" s="6">
        <v>1.2827932858063451</v>
      </c>
      <c r="E22" s="6">
        <v>0.8763615797022748</v>
      </c>
      <c r="F22" s="6">
        <v>0.7701446450211421</v>
      </c>
      <c r="G22" s="6">
        <v>0.6396355011540491</v>
      </c>
      <c r="H22" s="6">
        <v>1.2219319133582671</v>
      </c>
    </row>
    <row r="23" spans="1:8" ht="12.75" customHeight="1" x14ac:dyDescent="0.2">
      <c r="A23" s="5">
        <v>13</v>
      </c>
      <c r="B23" s="6">
        <v>1.9337593026856619</v>
      </c>
      <c r="C23" s="6">
        <v>1.8087958560910105</v>
      </c>
      <c r="D23" s="6">
        <v>1.433905516307056</v>
      </c>
      <c r="E23" s="6">
        <v>0.97959641457334645</v>
      </c>
      <c r="F23" s="6">
        <v>0.86086719276520007</v>
      </c>
      <c r="G23" s="6">
        <v>0.71498415503016555</v>
      </c>
      <c r="H23" s="6">
        <v>1.3658747130210374</v>
      </c>
    </row>
    <row r="24" spans="1:8" ht="12.75" customHeight="1" x14ac:dyDescent="0.2">
      <c r="A24" s="5">
        <v>14</v>
      </c>
      <c r="B24" s="6">
        <v>2.1502525450948107</v>
      </c>
      <c r="C24" s="6">
        <v>2.0112988662627109</v>
      </c>
      <c r="D24" s="6">
        <v>1.5944378297664115</v>
      </c>
      <c r="E24" s="6">
        <v>1.0892667358738428</v>
      </c>
      <c r="F24" s="6">
        <v>0.95724523194854672</v>
      </c>
      <c r="G24" s="6">
        <v>0.79502991759155062</v>
      </c>
      <c r="H24" s="6">
        <v>1.518790665350735</v>
      </c>
    </row>
    <row r="25" spans="1:8" ht="12.75" customHeight="1" x14ac:dyDescent="0.2">
      <c r="A25" s="5">
        <v>15</v>
      </c>
      <c r="B25" s="6">
        <v>2.3802498149633955</v>
      </c>
      <c r="C25" s="6">
        <v>2.2264332462616916</v>
      </c>
      <c r="D25" s="6">
        <v>1.7649835401565814</v>
      </c>
      <c r="E25" s="6">
        <v>1.2057778759169777</v>
      </c>
      <c r="F25" s="6">
        <v>1.0596349677240615</v>
      </c>
      <c r="G25" s="6">
        <v>0.88006863126592028</v>
      </c>
      <c r="H25" s="6">
        <v>1.6812449348873197</v>
      </c>
    </row>
    <row r="26" spans="1:8" ht="20.25" customHeight="1" x14ac:dyDescent="0.2">
      <c r="A26" s="5">
        <v>16</v>
      </c>
      <c r="B26" s="6">
        <v>2.6246299734517375</v>
      </c>
      <c r="C26" s="6">
        <v>2.4550210634583141</v>
      </c>
      <c r="D26" s="6">
        <v>1.9461943334780436</v>
      </c>
      <c r="E26" s="6">
        <v>1.3295750448384502</v>
      </c>
      <c r="F26" s="6">
        <v>1.1684276497880564</v>
      </c>
      <c r="G26" s="6">
        <v>0.9704252443564213</v>
      </c>
      <c r="H26" s="6">
        <v>1.8538582887725314</v>
      </c>
    </row>
    <row r="27" spans="1:8" ht="12.75" customHeight="1" x14ac:dyDescent="0.2">
      <c r="A27" s="5">
        <v>17</v>
      </c>
      <c r="B27" s="6">
        <v>2.8843553408867222</v>
      </c>
      <c r="C27" s="6">
        <v>2.6979624510889546</v>
      </c>
      <c r="D27" s="6">
        <v>2.1387837816956532</v>
      </c>
      <c r="E27" s="6">
        <v>1.4611457312003471</v>
      </c>
      <c r="F27" s="6">
        <v>1.284051682025749</v>
      </c>
      <c r="G27" s="6">
        <v>1.0664555631853969</v>
      </c>
      <c r="H27" s="6">
        <v>2.0373104439693299</v>
      </c>
    </row>
    <row r="28" spans="1:8" ht="12.75" customHeight="1" x14ac:dyDescent="0.2">
      <c r="A28" s="5">
        <v>18</v>
      </c>
      <c r="B28" s="6">
        <v>3.1604759419480333</v>
      </c>
      <c r="C28" s="6">
        <v>2.9562395791097034</v>
      </c>
      <c r="D28" s="6">
        <v>2.343530490594715</v>
      </c>
      <c r="E28" s="6">
        <v>1.6010218525013993</v>
      </c>
      <c r="F28" s="6">
        <v>1.4069745123749873</v>
      </c>
      <c r="G28" s="6">
        <v>1.1685478217007446</v>
      </c>
      <c r="H28" s="6">
        <v>2.2323430657697902</v>
      </c>
    </row>
    <row r="29" spans="1:8" ht="12.75" customHeight="1" x14ac:dyDescent="0.2">
      <c r="A29" s="5">
        <v>19</v>
      </c>
      <c r="B29" s="6">
        <v>3.4541329786770234</v>
      </c>
      <c r="C29" s="6">
        <v>3.2309199027723561</v>
      </c>
      <c r="D29" s="6">
        <v>2.5612806750583554</v>
      </c>
      <c r="E29" s="6">
        <v>1.7497815145205733</v>
      </c>
      <c r="F29" s="6">
        <v>1.5377041789335595</v>
      </c>
      <c r="G29" s="6">
        <v>1.2771239655790134</v>
      </c>
      <c r="H29" s="6">
        <v>2.4397622208899543</v>
      </c>
    </row>
    <row r="30" spans="1:8" ht="12.75" customHeight="1" x14ac:dyDescent="0.2">
      <c r="A30" s="5">
        <v>20</v>
      </c>
      <c r="B30" s="6">
        <v>3.7665611764786191</v>
      </c>
      <c r="C30" s="6">
        <v>3.5231583570229215</v>
      </c>
      <c r="D30" s="6">
        <v>2.792949898655829</v>
      </c>
      <c r="E30" s="6">
        <v>1.9080501997457713</v>
      </c>
      <c r="F30" s="6">
        <v>1.6767903543477443</v>
      </c>
      <c r="G30" s="6">
        <v>1.392640519631285</v>
      </c>
      <c r="H30" s="6">
        <v>2.6604400345243961</v>
      </c>
    </row>
    <row r="31" spans="1:8" ht="20.25" customHeight="1" x14ac:dyDescent="0.2">
      <c r="A31" s="5">
        <v>21</v>
      </c>
      <c r="B31" s="6">
        <v>4.0990895546595327</v>
      </c>
      <c r="C31" s="6">
        <v>3.834198077246092</v>
      </c>
      <c r="D31" s="6">
        <v>3.0395236450057692</v>
      </c>
      <c r="E31" s="6">
        <v>2.0765011577101418</v>
      </c>
      <c r="F31" s="6">
        <v>1.8248246888390112</v>
      </c>
      <c r="G31" s="6">
        <v>1.5155888727003741</v>
      </c>
      <c r="H31" s="6">
        <v>2.8953152346014748</v>
      </c>
    </row>
    <row r="32" spans="1:8" ht="12.75" customHeight="1" x14ac:dyDescent="0.2">
      <c r="A32" s="5">
        <v>22</v>
      </c>
      <c r="B32" s="6">
        <v>4.4531400585658565</v>
      </c>
      <c r="C32" s="6">
        <v>4.1653691197968783</v>
      </c>
      <c r="D32" s="6">
        <v>3.3020563034899437</v>
      </c>
      <c r="E32" s="6">
        <v>2.2558547120655565</v>
      </c>
      <c r="F32" s="6">
        <v>1.9824402012616997</v>
      </c>
      <c r="G32" s="6">
        <v>1.6464947719102181</v>
      </c>
      <c r="H32" s="6">
        <v>3.145392185619309</v>
      </c>
    </row>
    <row r="33" spans="1:8" ht="12.75" customHeight="1" x14ac:dyDescent="0.2">
      <c r="A33" s="5">
        <v>23</v>
      </c>
      <c r="B33" s="6">
        <v>4.8302233507775947</v>
      </c>
      <c r="C33" s="6">
        <v>4.518084525176687</v>
      </c>
      <c r="D33" s="6">
        <v>3.5816680483739605</v>
      </c>
      <c r="E33" s="6">
        <v>2.4468761285019833</v>
      </c>
      <c r="F33" s="6">
        <v>2.1503094054352174</v>
      </c>
      <c r="G33" s="6">
        <v>1.7859167665108708</v>
      </c>
      <c r="H33" s="6">
        <v>3.4117379158347609</v>
      </c>
    </row>
    <row r="34" spans="1:8" ht="12.75" customHeight="1" x14ac:dyDescent="0.2">
      <c r="A34" s="5">
        <v>24</v>
      </c>
      <c r="B34" s="6">
        <v>5.2319308889818963</v>
      </c>
      <c r="C34" s="6">
        <v>4.8938329078504399</v>
      </c>
      <c r="D34" s="6">
        <v>3.8795389644560676</v>
      </c>
      <c r="E34" s="6">
        <v>2.6503716015867149</v>
      </c>
      <c r="F34" s="6">
        <v>2.3291407833871043</v>
      </c>
      <c r="G34" s="6">
        <v>1.9344432787677781</v>
      </c>
      <c r="H34" s="6">
        <v>3.6954765216173735</v>
      </c>
    </row>
    <row r="35" spans="1:8" ht="12.75" customHeight="1" x14ac:dyDescent="0.2">
      <c r="A35" s="5">
        <v>25</v>
      </c>
      <c r="B35" s="6">
        <v>5.6599222119860615</v>
      </c>
      <c r="C35" s="6">
        <v>5.2941665638632029</v>
      </c>
      <c r="D35" s="6">
        <v>4.1968996194946264</v>
      </c>
      <c r="E35" s="6">
        <v>2.8671818141613121</v>
      </c>
      <c r="F35" s="6">
        <v>2.5196731253651126</v>
      </c>
      <c r="G35" s="6">
        <v>2.0926879031185877</v>
      </c>
      <c r="H35" s="6">
        <v>3.9977801871624723</v>
      </c>
    </row>
    <row r="36" spans="1:8" ht="18" customHeight="1" x14ac:dyDescent="0.2">
      <c r="A36" s="59" t="s">
        <v>71</v>
      </c>
      <c r="B36" s="2"/>
      <c r="C36" s="2"/>
      <c r="D36" s="2"/>
      <c r="E36" s="2"/>
      <c r="F36" s="2"/>
      <c r="G36" s="2"/>
      <c r="H36" s="2"/>
    </row>
    <row r="37" spans="1:8" ht="18" customHeight="1" x14ac:dyDescent="0.2">
      <c r="A37" s="2" t="s">
        <v>66</v>
      </c>
      <c r="B37" s="2"/>
      <c r="C37" s="2"/>
      <c r="D37" s="2"/>
      <c r="E37" s="2"/>
      <c r="F37" s="2"/>
      <c r="G37" s="2"/>
      <c r="H37" s="2"/>
    </row>
    <row r="38" spans="1:8" ht="18" customHeight="1" x14ac:dyDescent="0.2">
      <c r="A38" s="2" t="s">
        <v>8</v>
      </c>
      <c r="B38" s="2"/>
      <c r="C38" s="2"/>
      <c r="D38" s="2"/>
      <c r="E38" s="2"/>
      <c r="F38" s="2"/>
      <c r="G38" s="2"/>
      <c r="H38" s="2"/>
    </row>
    <row r="39" spans="1:8" ht="18" customHeight="1" x14ac:dyDescent="0.2">
      <c r="A39" s="2" t="s">
        <v>0</v>
      </c>
      <c r="B39" s="2"/>
      <c r="C39" s="16">
        <v>0.9</v>
      </c>
      <c r="D39" s="2"/>
      <c r="E39" s="2"/>
      <c r="F39" s="2"/>
      <c r="G39" s="2"/>
      <c r="H39" s="14"/>
    </row>
    <row r="40" spans="1:8" ht="18" customHeight="1" x14ac:dyDescent="0.2">
      <c r="A40" s="19" t="s">
        <v>35</v>
      </c>
      <c r="B40" s="2"/>
      <c r="C40" s="2"/>
      <c r="D40" s="2"/>
      <c r="E40" s="2"/>
      <c r="F40" s="2"/>
      <c r="G40" s="2"/>
      <c r="H40" s="14" t="s">
        <v>46</v>
      </c>
    </row>
    <row r="41" spans="1:8" ht="18" customHeight="1" x14ac:dyDescent="0.2">
      <c r="A41" s="4"/>
      <c r="B41" s="15"/>
      <c r="C41" s="8"/>
      <c r="D41" s="15"/>
      <c r="E41" s="15"/>
      <c r="H41" s="24"/>
    </row>
    <row r="42" spans="1:8" x14ac:dyDescent="0.2">
      <c r="A42" s="2"/>
      <c r="B42" s="9"/>
      <c r="C42" s="10"/>
      <c r="D42" s="10"/>
      <c r="E42" s="10"/>
      <c r="F42" s="3"/>
      <c r="G42" s="3"/>
    </row>
    <row r="43" spans="1:8" x14ac:dyDescent="0.2">
      <c r="A43" s="2"/>
      <c r="B43" s="2"/>
      <c r="C43" s="2"/>
      <c r="D43" s="5"/>
      <c r="E43" s="5"/>
      <c r="F43" s="5"/>
      <c r="G43" s="5"/>
    </row>
    <row r="44" spans="1:8" x14ac:dyDescent="0.2">
      <c r="A44" s="3"/>
      <c r="B44" s="3"/>
      <c r="C44" s="2"/>
      <c r="D44" s="5"/>
      <c r="E44" s="5"/>
      <c r="F44" s="5"/>
      <c r="G44" s="5"/>
      <c r="H44" s="3"/>
    </row>
    <row r="45" spans="1:8" ht="38.25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</row>
    <row r="46" spans="1:8" ht="20.25" customHeight="1" x14ac:dyDescent="0.2">
      <c r="A46" s="5">
        <v>1</v>
      </c>
      <c r="B46" s="6">
        <v>0.15131623415534523</v>
      </c>
      <c r="C46" s="6">
        <v>0.14153787232948931</v>
      </c>
      <c r="D46" s="6">
        <v>0.1122027868519215</v>
      </c>
      <c r="E46" s="6">
        <v>7.6653200964283685E-2</v>
      </c>
      <c r="F46" s="6">
        <v>6.7362665837573679E-2</v>
      </c>
      <c r="G46" s="6">
        <v>5.5947350670608548E-2</v>
      </c>
      <c r="H46" s="6">
        <v>0.1068793916674709</v>
      </c>
    </row>
    <row r="47" spans="1:8" ht="12.75" customHeight="1" x14ac:dyDescent="0.2">
      <c r="A47" s="5">
        <v>2</v>
      </c>
      <c r="B47" s="6">
        <v>0.2523536465389819</v>
      </c>
      <c r="C47" s="6">
        <v>0.23604604228417989</v>
      </c>
      <c r="D47" s="6">
        <v>0.18712322951977395</v>
      </c>
      <c r="E47" s="6">
        <v>0.12783634809708272</v>
      </c>
      <c r="F47" s="6">
        <v>0.11234230391463995</v>
      </c>
      <c r="G47" s="6">
        <v>9.3304714029750283E-2</v>
      </c>
      <c r="H47" s="6">
        <v>0.17824527802790016</v>
      </c>
    </row>
    <row r="48" spans="1:8" ht="12.75" customHeight="1" x14ac:dyDescent="0.2">
      <c r="A48" s="5">
        <v>3</v>
      </c>
      <c r="B48" s="6">
        <v>0.35580504542208374</v>
      </c>
      <c r="C48" s="6">
        <v>0.3328122020366846</v>
      </c>
      <c r="D48" s="6">
        <v>0.26383367188048712</v>
      </c>
      <c r="E48" s="6">
        <v>0.1802423633068034</v>
      </c>
      <c r="F48" s="6">
        <v>0.1583965957908019</v>
      </c>
      <c r="G48" s="6">
        <v>0.13155461975193447</v>
      </c>
      <c r="H48" s="6">
        <v>0.25131623859927932</v>
      </c>
    </row>
    <row r="49" spans="1:8" ht="12.75" customHeight="1" x14ac:dyDescent="0.2">
      <c r="A49" s="5">
        <v>4</v>
      </c>
      <c r="B49" s="6">
        <v>0.46694046492788194</v>
      </c>
      <c r="C49" s="6">
        <v>0.43676582542085635</v>
      </c>
      <c r="D49" s="6">
        <v>0.34624190689977941</v>
      </c>
      <c r="E49" s="6">
        <v>0.23654092038615954</v>
      </c>
      <c r="F49" s="6">
        <v>0.20787164497291369</v>
      </c>
      <c r="G49" s="6">
        <v>0.17264559932675522</v>
      </c>
      <c r="H49" s="6">
        <v>0.32981466341002724</v>
      </c>
    </row>
    <row r="50" spans="1:8" ht="12.75" customHeight="1" x14ac:dyDescent="0.2">
      <c r="A50" s="5">
        <v>5</v>
      </c>
      <c r="B50" s="6">
        <v>0.58602870104817162</v>
      </c>
      <c r="C50" s="6">
        <v>0.54815833828655014</v>
      </c>
      <c r="D50" s="6">
        <v>0.43454725000168576</v>
      </c>
      <c r="E50" s="6">
        <v>0.29686818498381717</v>
      </c>
      <c r="F50" s="6">
        <v>0.26088711353606503</v>
      </c>
      <c r="G50" s="6">
        <v>0.21667703682688491</v>
      </c>
      <c r="H50" s="6">
        <v>0.41393041148119392</v>
      </c>
    </row>
    <row r="51" spans="1:8" ht="20.25" customHeight="1" x14ac:dyDescent="0.2">
      <c r="A51" s="5">
        <v>6</v>
      </c>
      <c r="B51" s="6">
        <v>0.71337069135113695</v>
      </c>
      <c r="C51" s="6">
        <v>0.66727123100618091</v>
      </c>
      <c r="D51" s="6">
        <v>0.52897284997131289</v>
      </c>
      <c r="E51" s="6">
        <v>0.36137660490566104</v>
      </c>
      <c r="F51" s="6">
        <v>0.31757697227960002</v>
      </c>
      <c r="G51" s="6">
        <v>0.26376020028480635</v>
      </c>
      <c r="H51" s="6">
        <v>0.50387604443511269</v>
      </c>
    </row>
    <row r="52" spans="1:8" ht="12.75" customHeight="1" x14ac:dyDescent="0.2">
      <c r="A52" s="5">
        <v>7</v>
      </c>
      <c r="B52" s="6">
        <v>0.84930292615004466</v>
      </c>
      <c r="C52" s="6">
        <v>0.7944192492067802</v>
      </c>
      <c r="D52" s="6">
        <v>0.6297682183769866</v>
      </c>
      <c r="E52" s="6">
        <v>0.43023663813162538</v>
      </c>
      <c r="F52" s="6">
        <v>0.37809101930454031</v>
      </c>
      <c r="G52" s="6">
        <v>0.31401950293125241</v>
      </c>
      <c r="H52" s="6">
        <v>0.59988923591060173</v>
      </c>
    </row>
    <row r="53" spans="1:8" ht="12.75" customHeight="1" x14ac:dyDescent="0.2">
      <c r="A53" s="5">
        <v>8</v>
      </c>
      <c r="B53" s="6">
        <v>0.99420112954479523</v>
      </c>
      <c r="C53" s="6">
        <v>0.92995383693517908</v>
      </c>
      <c r="D53" s="6">
        <v>0.73721195910633019</v>
      </c>
      <c r="E53" s="6">
        <v>0.50363861754368788</v>
      </c>
      <c r="F53" s="6">
        <v>0.44259651873247841</v>
      </c>
      <c r="G53" s="6">
        <v>0.3675938642158767</v>
      </c>
      <c r="H53" s="6">
        <v>0.70223537159781035</v>
      </c>
    </row>
    <row r="54" spans="1:8" ht="12.75" customHeight="1" x14ac:dyDescent="0.2">
      <c r="A54" s="5">
        <v>9</v>
      </c>
      <c r="B54" s="6">
        <v>1.148484209548893</v>
      </c>
      <c r="C54" s="6">
        <v>1.0742668315197657</v>
      </c>
      <c r="D54" s="6">
        <v>0.85161469743238327</v>
      </c>
      <c r="E54" s="6">
        <v>0.58179475196612906</v>
      </c>
      <c r="F54" s="6">
        <v>0.51127995921539471</v>
      </c>
      <c r="G54" s="6">
        <v>0.4246381703190093</v>
      </c>
      <c r="H54" s="6">
        <v>0.81121033933651954</v>
      </c>
    </row>
    <row r="55" spans="1:8" ht="12.75" customHeight="1" x14ac:dyDescent="0.2">
      <c r="A55" s="5">
        <v>10</v>
      </c>
      <c r="B55" s="6">
        <v>1.3126184693822611</v>
      </c>
      <c r="C55" s="6">
        <v>1.2277944027210201</v>
      </c>
      <c r="D55" s="6">
        <v>0.9733222027372973</v>
      </c>
      <c r="E55" s="6">
        <v>0.66494125950619054</v>
      </c>
      <c r="F55" s="6">
        <v>0.58434892871077448</v>
      </c>
      <c r="G55" s="6">
        <v>0.48532483122633036</v>
      </c>
      <c r="H55" s="6">
        <v>0.92714350368404963</v>
      </c>
    </row>
    <row r="56" spans="1:8" ht="20.25" customHeight="1" x14ac:dyDescent="0.2">
      <c r="A56" s="5">
        <v>11</v>
      </c>
      <c r="B56" s="6">
        <v>1.4871220626206032</v>
      </c>
      <c r="C56" s="6">
        <v>1.3910212199800929</v>
      </c>
      <c r="D56" s="6">
        <v>1.1027186920585619</v>
      </c>
      <c r="E56" s="6">
        <v>0.75334062442665128</v>
      </c>
      <c r="F56" s="6">
        <v>0.66203409781630673</v>
      </c>
      <c r="G56" s="6">
        <v>0.54984542796655711</v>
      </c>
      <c r="H56" s="6">
        <v>1.0504008527266799</v>
      </c>
    </row>
    <row r="57" spans="1:8" ht="12.75" customHeight="1" x14ac:dyDescent="0.2">
      <c r="A57" s="5">
        <v>12</v>
      </c>
      <c r="B57" s="6">
        <v>1.6725696627056257</v>
      </c>
      <c r="C57" s="6">
        <v>1.5644848201758086</v>
      </c>
      <c r="D57" s="6">
        <v>1.2402302925863573</v>
      </c>
      <c r="E57" s="6">
        <v>0.84728396260851291</v>
      </c>
      <c r="F57" s="6">
        <v>0.74459129853333306</v>
      </c>
      <c r="G57" s="6">
        <v>0.61841243910647203</v>
      </c>
      <c r="H57" s="6">
        <v>1.1813882963008531</v>
      </c>
    </row>
    <row r="58" spans="1:8" ht="12.75" customHeight="1" x14ac:dyDescent="0.2">
      <c r="A58" s="5">
        <v>13</v>
      </c>
      <c r="B58" s="6">
        <v>1.8695973016836367</v>
      </c>
      <c r="C58" s="6">
        <v>1.7487801336741675</v>
      </c>
      <c r="D58" s="6">
        <v>1.3863286296457598</v>
      </c>
      <c r="E58" s="6">
        <v>0.94709347274074951</v>
      </c>
      <c r="F58" s="6">
        <v>0.83230367836705377</v>
      </c>
      <c r="G58" s="6">
        <v>0.69126102981609916</v>
      </c>
      <c r="H58" s="6">
        <v>1.3205550837456754</v>
      </c>
    </row>
    <row r="59" spans="1:8" ht="12.75" customHeight="1" x14ac:dyDescent="0.2">
      <c r="A59" s="5">
        <v>14</v>
      </c>
      <c r="B59" s="6">
        <v>2.0789073131616682</v>
      </c>
      <c r="C59" s="6">
        <v>1.9445641078606217</v>
      </c>
      <c r="D59" s="6">
        <v>1.5415344919574818</v>
      </c>
      <c r="E59" s="6">
        <v>1.053124940304174</v>
      </c>
      <c r="F59" s="6">
        <v>0.92548390082208942</v>
      </c>
      <c r="G59" s="6">
        <v>0.76865087946705202</v>
      </c>
      <c r="H59" s="6">
        <v>1.4683972952675188</v>
      </c>
    </row>
    <row r="60" spans="1:8" ht="12.75" customHeight="1" x14ac:dyDescent="0.2">
      <c r="A60" s="5">
        <v>15</v>
      </c>
      <c r="B60" s="6">
        <v>2.3012732893944436</v>
      </c>
      <c r="C60" s="6">
        <v>2.1525603438900331</v>
      </c>
      <c r="D60" s="6">
        <v>1.7064215073768001</v>
      </c>
      <c r="E60" s="6">
        <v>1.165770248713655</v>
      </c>
      <c r="F60" s="6">
        <v>1.0244763521887836</v>
      </c>
      <c r="G60" s="6">
        <v>0.85086801445559035</v>
      </c>
      <c r="H60" s="6">
        <v>1.6254613432856795</v>
      </c>
    </row>
    <row r="61" spans="1:8" ht="20.25" customHeight="1" x14ac:dyDescent="0.2">
      <c r="A61" s="5">
        <v>16</v>
      </c>
      <c r="B61" s="6">
        <v>2.537544930989279</v>
      </c>
      <c r="C61" s="6">
        <v>2.3735636329938101</v>
      </c>
      <c r="D61" s="6">
        <v>1.8816197390074039</v>
      </c>
      <c r="E61" s="6">
        <v>1.2854598360631317</v>
      </c>
      <c r="F61" s="6">
        <v>1.1296593005253657</v>
      </c>
      <c r="G61" s="6">
        <v>0.93822660132245506</v>
      </c>
      <c r="H61" s="6">
        <v>1.7923473979307196</v>
      </c>
    </row>
    <row r="62" spans="1:8" ht="12.75" customHeight="1" x14ac:dyDescent="0.2">
      <c r="A62" s="5">
        <v>17</v>
      </c>
      <c r="B62" s="6">
        <v>2.7886526285506283</v>
      </c>
      <c r="C62" s="6">
        <v>2.6084442420492975</v>
      </c>
      <c r="D62" s="6">
        <v>2.0678190825453062</v>
      </c>
      <c r="E62" s="6">
        <v>1.4126650160776433</v>
      </c>
      <c r="F62" s="6">
        <v>1.2414469353055309</v>
      </c>
      <c r="G62" s="6">
        <v>1.0310706407606229</v>
      </c>
      <c r="H62" s="6">
        <v>1.9697126232033988</v>
      </c>
    </row>
    <row r="63" spans="1:8" ht="12.75" customHeight="1" x14ac:dyDescent="0.2">
      <c r="A63" s="5">
        <v>18</v>
      </c>
      <c r="B63" s="6">
        <v>3.0556115670113404</v>
      </c>
      <c r="C63" s="6">
        <v>2.8581517526808238</v>
      </c>
      <c r="D63" s="6">
        <v>2.2657723096892721</v>
      </c>
      <c r="E63" s="6">
        <v>1.5479000572698047</v>
      </c>
      <c r="F63" s="6">
        <v>1.3602911945766181</v>
      </c>
      <c r="G63" s="6">
        <v>1.1297754851422348</v>
      </c>
      <c r="H63" s="6">
        <v>2.1582740759922823</v>
      </c>
    </row>
    <row r="64" spans="1:8" ht="12.75" customHeight="1" x14ac:dyDescent="0.2">
      <c r="A64" s="5">
        <v>19</v>
      </c>
      <c r="B64" s="6">
        <v>3.3395250834073242</v>
      </c>
      <c r="C64" s="6">
        <v>3.1237182020481575</v>
      </c>
      <c r="D64" s="6">
        <v>2.4762975579706565</v>
      </c>
      <c r="E64" s="6">
        <v>1.6917238839084949</v>
      </c>
      <c r="F64" s="6">
        <v>1.4866832597671829</v>
      </c>
      <c r="G64" s="6">
        <v>1.2347490800152379</v>
      </c>
      <c r="H64" s="6">
        <v>2.3588110777750706</v>
      </c>
    </row>
    <row r="65" spans="1:8" ht="12.75" customHeight="1" x14ac:dyDescent="0.2">
      <c r="A65" s="5">
        <v>20</v>
      </c>
      <c r="B65" s="6">
        <v>3.6415869350392773</v>
      </c>
      <c r="C65" s="6">
        <v>3.4062602044350321</v>
      </c>
      <c r="D65" s="6">
        <v>2.7002800126222977</v>
      </c>
      <c r="E65" s="6">
        <v>1.8447412250155779</v>
      </c>
      <c r="F65" s="6">
        <v>1.6211545654228106</v>
      </c>
      <c r="G65" s="6">
        <v>1.3464328027288011</v>
      </c>
      <c r="H65" s="6">
        <v>2.5721668166922123</v>
      </c>
    </row>
    <row r="66" spans="1:8" ht="20.25" customHeight="1" x14ac:dyDescent="0.2">
      <c r="A66" s="5">
        <v>21</v>
      </c>
      <c r="B66" s="6">
        <v>3.9630820444444894</v>
      </c>
      <c r="C66" s="6">
        <v>3.7069796480793591</v>
      </c>
      <c r="D66" s="6">
        <v>2.9386724589839686</v>
      </c>
      <c r="E66" s="6">
        <v>2.0076029917508795</v>
      </c>
      <c r="F66" s="6">
        <v>1.7642771308512106</v>
      </c>
      <c r="G66" s="6">
        <v>1.4653017378776454</v>
      </c>
      <c r="H66" s="6">
        <v>2.7992488737438039</v>
      </c>
    </row>
    <row r="67" spans="1:8" ht="12.75" customHeight="1" x14ac:dyDescent="0.2">
      <c r="A67" s="5">
        <v>22</v>
      </c>
      <c r="B67" s="6">
        <v>4.3053851769200175</v>
      </c>
      <c r="C67" s="6">
        <v>4.0271624581575347</v>
      </c>
      <c r="D67" s="6">
        <v>3.192494301870084</v>
      </c>
      <c r="E67" s="6">
        <v>2.1810056074769171</v>
      </c>
      <c r="F67" s="6">
        <v>1.9166629713845622</v>
      </c>
      <c r="G67" s="6">
        <v>1.5918641883322033</v>
      </c>
      <c r="H67" s="6">
        <v>3.0410282886828179</v>
      </c>
    </row>
    <row r="68" spans="1:8" ht="12.75" customHeight="1" x14ac:dyDescent="0.2">
      <c r="A68" s="5">
        <v>23</v>
      </c>
      <c r="B68" s="6">
        <v>4.6699568713650974</v>
      </c>
      <c r="C68" s="6">
        <v>4.3681747905840647</v>
      </c>
      <c r="D68" s="6">
        <v>3.462828548240966</v>
      </c>
      <c r="E68" s="6">
        <v>2.3656889464205659</v>
      </c>
      <c r="F68" s="6">
        <v>2.0789622868798809</v>
      </c>
      <c r="G68" s="6">
        <v>1.7266601707167299</v>
      </c>
      <c r="H68" s="6">
        <v>3.2985366858417531</v>
      </c>
    </row>
    <row r="69" spans="1:8" ht="12.75" customHeight="1" x14ac:dyDescent="0.2">
      <c r="A69" s="5">
        <v>24</v>
      </c>
      <c r="B69" s="6">
        <v>5.0583357810099967</v>
      </c>
      <c r="C69" s="6">
        <v>4.7314558676980507</v>
      </c>
      <c r="D69" s="6">
        <v>3.7508161277622145</v>
      </c>
      <c r="E69" s="6">
        <v>2.562432453668682</v>
      </c>
      <c r="F69" s="6">
        <v>2.2518600519796372</v>
      </c>
      <c r="G69" s="6">
        <v>1.8702585834862708</v>
      </c>
      <c r="H69" s="6">
        <v>3.5728608641497299</v>
      </c>
    </row>
    <row r="70" spans="1:8" ht="12.75" customHeight="1" x14ac:dyDescent="0.2">
      <c r="A70" s="5">
        <v>25</v>
      </c>
      <c r="B70" s="6">
        <v>5.4721263812782386</v>
      </c>
      <c r="C70" s="6">
        <v>5.1185064804682758</v>
      </c>
      <c r="D70" s="6">
        <v>4.0576467780383867</v>
      </c>
      <c r="E70" s="6">
        <v>2.7720489182638173</v>
      </c>
      <c r="F70" s="6">
        <v>2.4360705439218462</v>
      </c>
      <c r="G70" s="6">
        <v>2.0232526620571267</v>
      </c>
      <c r="H70" s="6">
        <v>3.8651341148108855</v>
      </c>
    </row>
    <row r="71" spans="1:8" ht="18" customHeight="1" x14ac:dyDescent="0.2">
      <c r="A71" s="59" t="s">
        <v>71</v>
      </c>
      <c r="B71" s="2"/>
      <c r="C71" s="2"/>
      <c r="D71" s="2"/>
      <c r="E71" s="2"/>
      <c r="F71" s="2"/>
      <c r="G71" s="2"/>
      <c r="H71" s="2"/>
    </row>
    <row r="72" spans="1:8" ht="18" customHeight="1" x14ac:dyDescent="0.2">
      <c r="A72" s="2" t="s">
        <v>67</v>
      </c>
      <c r="B72" s="2"/>
      <c r="C72" s="2"/>
      <c r="D72" s="2"/>
      <c r="E72" s="2"/>
      <c r="F72" s="2"/>
      <c r="G72" s="2"/>
      <c r="H72" s="2"/>
    </row>
    <row r="73" spans="1:8" ht="18" customHeight="1" x14ac:dyDescent="0.2">
      <c r="A73" s="2" t="s">
        <v>8</v>
      </c>
      <c r="B73" s="2"/>
      <c r="C73" s="2"/>
      <c r="D73" s="2"/>
      <c r="E73" s="2"/>
      <c r="F73" s="2"/>
      <c r="G73" s="2"/>
      <c r="H73" s="2"/>
    </row>
    <row r="74" spans="1:8" ht="18" customHeight="1" x14ac:dyDescent="0.2">
      <c r="A74" s="2" t="s">
        <v>0</v>
      </c>
      <c r="B74" s="2"/>
      <c r="C74" s="16">
        <v>0.9</v>
      </c>
      <c r="D74" s="2"/>
      <c r="E74" s="2"/>
      <c r="F74" s="2"/>
      <c r="G74" s="2"/>
      <c r="H74" s="14"/>
    </row>
    <row r="75" spans="1:8" ht="18" customHeight="1" x14ac:dyDescent="0.2">
      <c r="A75" s="19" t="s">
        <v>36</v>
      </c>
      <c r="B75" s="2"/>
      <c r="C75" s="2"/>
      <c r="D75" s="2"/>
      <c r="E75" s="2"/>
      <c r="F75" s="2"/>
      <c r="G75" s="2"/>
      <c r="H75" s="14" t="s">
        <v>46</v>
      </c>
    </row>
    <row r="76" spans="1:8" x14ac:dyDescent="0.2">
      <c r="A76" s="4"/>
      <c r="B76" s="15"/>
      <c r="C76" s="8"/>
      <c r="D76" s="15"/>
      <c r="E76" s="15"/>
      <c r="H76" s="24"/>
    </row>
    <row r="77" spans="1:8" x14ac:dyDescent="0.2">
      <c r="A77" s="2"/>
      <c r="B77" s="9"/>
      <c r="C77" s="10"/>
      <c r="D77" s="10"/>
      <c r="E77" s="10"/>
      <c r="F77" s="3"/>
      <c r="G77" s="3"/>
    </row>
    <row r="78" spans="1:8" x14ac:dyDescent="0.2">
      <c r="A78" s="2"/>
      <c r="B78" s="2"/>
      <c r="C78" s="2"/>
      <c r="D78" s="5"/>
      <c r="E78" s="5"/>
      <c r="F78" s="5"/>
      <c r="G78" s="5"/>
    </row>
    <row r="79" spans="1:8" x14ac:dyDescent="0.2">
      <c r="A79" s="3"/>
      <c r="B79" s="3"/>
      <c r="C79" s="2"/>
      <c r="D79" s="5"/>
      <c r="E79" s="5"/>
      <c r="F79" s="5"/>
      <c r="G79" s="5"/>
      <c r="H79" s="3"/>
    </row>
    <row r="80" spans="1:8" ht="38.25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</row>
    <row r="81" spans="1:8" ht="20.25" customHeight="1" x14ac:dyDescent="0.2">
      <c r="A81" s="5">
        <v>1</v>
      </c>
      <c r="B81" s="6">
        <v>0.14634432256782648</v>
      </c>
      <c r="C81" s="6">
        <v>0.13688725574868485</v>
      </c>
      <c r="D81" s="6">
        <v>0.10851605529125995</v>
      </c>
      <c r="E81" s="6">
        <v>7.4134548949038148E-2</v>
      </c>
      <c r="F81" s="6">
        <v>6.5149279939401325E-2</v>
      </c>
      <c r="G81" s="6">
        <v>5.4109046389227859E-2</v>
      </c>
      <c r="H81" s="6">
        <v>0.10336757491585315</v>
      </c>
    </row>
    <row r="82" spans="1:8" ht="12.75" customHeight="1" x14ac:dyDescent="0.2">
      <c r="A82" s="5">
        <v>2</v>
      </c>
      <c r="B82" s="6">
        <v>0.24406187251761885</v>
      </c>
      <c r="C82" s="6">
        <v>0.22829009951061202</v>
      </c>
      <c r="D82" s="6">
        <v>0.18097478048959145</v>
      </c>
      <c r="E82" s="6">
        <v>0.12363593282797515</v>
      </c>
      <c r="F82" s="6">
        <v>0.10865098813666252</v>
      </c>
      <c r="G82" s="6">
        <v>9.0238930695634365E-2</v>
      </c>
      <c r="H82" s="6">
        <v>0.17238853854324182</v>
      </c>
    </row>
    <row r="83" spans="1:8" ht="12.75" customHeight="1" x14ac:dyDescent="0.2">
      <c r="A83" s="5">
        <v>3</v>
      </c>
      <c r="B83" s="6">
        <v>0.34411409079248623</v>
      </c>
      <c r="C83" s="6">
        <v>0.32187674059719984</v>
      </c>
      <c r="D83" s="6">
        <v>0.25516469001134062</v>
      </c>
      <c r="E83" s="6">
        <v>0.17432000408547327</v>
      </c>
      <c r="F83" s="6">
        <v>0.15319203942292856</v>
      </c>
      <c r="G83" s="6">
        <v>0.12723203042774622</v>
      </c>
      <c r="H83" s="6">
        <v>0.24305855147272426</v>
      </c>
    </row>
    <row r="84" spans="1:8" ht="12.75" customHeight="1" x14ac:dyDescent="0.2">
      <c r="A84" s="5">
        <v>4</v>
      </c>
      <c r="B84" s="6">
        <v>0.45159785003123493</v>
      </c>
      <c r="C84" s="6">
        <v>0.42241468140406319</v>
      </c>
      <c r="D84" s="6">
        <v>0.33486517552254808</v>
      </c>
      <c r="E84" s="6">
        <v>0.22876871702969134</v>
      </c>
      <c r="F84" s="6">
        <v>0.2010414496133307</v>
      </c>
      <c r="G84" s="6">
        <v>0.16697285270694717</v>
      </c>
      <c r="H84" s="6">
        <v>0.31897769435713336</v>
      </c>
    </row>
    <row r="85" spans="1:8" ht="12.75" customHeight="1" x14ac:dyDescent="0.2">
      <c r="A85" s="5">
        <v>5</v>
      </c>
      <c r="B85" s="6">
        <v>0.56677311419310417</v>
      </c>
      <c r="C85" s="6">
        <v>0.53014708649235098</v>
      </c>
      <c r="D85" s="6">
        <v>0.42026900339009127</v>
      </c>
      <c r="E85" s="6">
        <v>0.28711376321191795</v>
      </c>
      <c r="F85" s="6">
        <v>0.25231494895594042</v>
      </c>
      <c r="G85" s="6">
        <v>0.20955751606850523</v>
      </c>
      <c r="H85" s="6">
        <v>0.40032958787652417</v>
      </c>
    </row>
    <row r="86" spans="1:8" ht="20.25" customHeight="1" x14ac:dyDescent="0.2">
      <c r="A86" s="5">
        <v>6</v>
      </c>
      <c r="B86" s="6">
        <v>0.68993093271371442</v>
      </c>
      <c r="C86" s="6">
        <v>0.64534619709308738</v>
      </c>
      <c r="D86" s="6">
        <v>0.51159199023120627</v>
      </c>
      <c r="E86" s="6">
        <v>0.34950258134554468</v>
      </c>
      <c r="F86" s="6">
        <v>0.30714210627054339</v>
      </c>
      <c r="G86" s="6">
        <v>0.25509363252727152</v>
      </c>
      <c r="H86" s="6">
        <v>0.4873198093557482</v>
      </c>
    </row>
    <row r="87" spans="1:8" ht="12.75" customHeight="1" x14ac:dyDescent="0.2">
      <c r="A87" s="5">
        <v>7</v>
      </c>
      <c r="B87" s="6">
        <v>0.82139673959041948</v>
      </c>
      <c r="C87" s="6">
        <v>0.76831641699894049</v>
      </c>
      <c r="D87" s="6">
        <v>0.60907544922450385</v>
      </c>
      <c r="E87" s="6">
        <v>0.41610002854414591</v>
      </c>
      <c r="F87" s="6">
        <v>0.36566779762901841</v>
      </c>
      <c r="G87" s="6">
        <v>0.30370152737465794</v>
      </c>
      <c r="H87" s="6">
        <v>0.58017822301168365</v>
      </c>
    </row>
    <row r="88" spans="1:8" ht="12.75" customHeight="1" x14ac:dyDescent="0.2">
      <c r="A88" s="5">
        <v>8</v>
      </c>
      <c r="B88" s="6">
        <v>0.96153391347309936</v>
      </c>
      <c r="C88" s="6">
        <v>0.89939764259473043</v>
      </c>
      <c r="D88" s="6">
        <v>0.71298882995962398</v>
      </c>
      <c r="E88" s="6">
        <v>0.48709018377869823</v>
      </c>
      <c r="F88" s="6">
        <v>0.42805379122960963</v>
      </c>
      <c r="G88" s="6">
        <v>0.3555155554792252</v>
      </c>
      <c r="H88" s="6">
        <v>0.67916149455677666</v>
      </c>
    </row>
    <row r="89" spans="1:8" ht="12.75" customHeight="1" x14ac:dyDescent="0.2">
      <c r="A89" s="5">
        <v>9</v>
      </c>
      <c r="B89" s="6">
        <v>1.110747597998831</v>
      </c>
      <c r="C89" s="6">
        <v>1.0389688363143281</v>
      </c>
      <c r="D89" s="6">
        <v>0.82363255126082002</v>
      </c>
      <c r="E89" s="6">
        <v>0.56267828316815227</v>
      </c>
      <c r="F89" s="6">
        <v>0.49448044812605957</v>
      </c>
      <c r="G89" s="6">
        <v>0.41068551380930279</v>
      </c>
      <c r="H89" s="6">
        <v>0.78455578962097727</v>
      </c>
    </row>
    <row r="90" spans="1:8" ht="12.75" customHeight="1" x14ac:dyDescent="0.2">
      <c r="A90" s="5">
        <v>10</v>
      </c>
      <c r="B90" s="6">
        <v>1.2694887747110812</v>
      </c>
      <c r="C90" s="6">
        <v>1.187451836359553</v>
      </c>
      <c r="D90" s="6">
        <v>0.94134102130496844</v>
      </c>
      <c r="E90" s="6">
        <v>0.6430927832233081</v>
      </c>
      <c r="F90" s="6">
        <v>0.56514853540182797</v>
      </c>
      <c r="G90" s="6">
        <v>0.4693781473456865</v>
      </c>
      <c r="H90" s="6">
        <v>0.89667965058202836</v>
      </c>
    </row>
    <row r="91" spans="1:8" ht="20.25" customHeight="1" x14ac:dyDescent="0.2">
      <c r="A91" s="5">
        <v>11</v>
      </c>
      <c r="B91" s="6">
        <v>1.4382585718228644</v>
      </c>
      <c r="C91" s="6">
        <v>1.3453153870223196</v>
      </c>
      <c r="D91" s="6">
        <v>1.066485832620685</v>
      </c>
      <c r="E91" s="6">
        <v>0.72858754356362754</v>
      </c>
      <c r="F91" s="6">
        <v>0.64028114433686578</v>
      </c>
      <c r="G91" s="6">
        <v>0.53177874219479404</v>
      </c>
      <c r="H91" s="6">
        <v>1.0158870399797288</v>
      </c>
    </row>
    <row r="92" spans="1:8" ht="12.75" customHeight="1" x14ac:dyDescent="0.2">
      <c r="A92" s="5">
        <v>12</v>
      </c>
      <c r="B92" s="6">
        <v>1.6176127802973499</v>
      </c>
      <c r="C92" s="6">
        <v>1.5130793629269603</v>
      </c>
      <c r="D92" s="6">
        <v>1.1994791108157921</v>
      </c>
      <c r="E92" s="6">
        <v>0.81944411465612932</v>
      </c>
      <c r="F92" s="6">
        <v>0.720125700867567</v>
      </c>
      <c r="G92" s="6">
        <v>0.59809279535494542</v>
      </c>
      <c r="H92" s="6">
        <v>1.1425705303649978</v>
      </c>
    </row>
    <row r="93" spans="1:8" ht="12.75" customHeight="1" x14ac:dyDescent="0.2">
      <c r="A93" s="5">
        <v>13</v>
      </c>
      <c r="B93" s="6">
        <v>1.8081665335963759</v>
      </c>
      <c r="C93" s="6">
        <v>1.6913191463639037</v>
      </c>
      <c r="D93" s="6">
        <v>1.3407769846664874</v>
      </c>
      <c r="E93" s="6">
        <v>0.91597410846454841</v>
      </c>
      <c r="F93" s="6">
        <v>0.80495604890808037</v>
      </c>
      <c r="G93" s="6">
        <v>0.66854774499687475</v>
      </c>
      <c r="H93" s="6">
        <v>1.2771646097527036</v>
      </c>
    </row>
    <row r="94" spans="1:8" ht="12.75" customHeight="1" x14ac:dyDescent="0.2">
      <c r="A94" s="5">
        <v>14</v>
      </c>
      <c r="B94" s="6">
        <v>2.0105990882221376</v>
      </c>
      <c r="C94" s="6">
        <v>1.8806700989030656</v>
      </c>
      <c r="D94" s="6">
        <v>1.4908831309458486</v>
      </c>
      <c r="E94" s="6">
        <v>1.0185216201579177</v>
      </c>
      <c r="F94" s="6">
        <v>0.89507457854252848</v>
      </c>
      <c r="G94" s="6">
        <v>0.7433947380113024</v>
      </c>
      <c r="H94" s="6">
        <v>1.420149058267868</v>
      </c>
    </row>
    <row r="95" spans="1:8" ht="12.75" customHeight="1" x14ac:dyDescent="0.2">
      <c r="A95" s="5">
        <v>15</v>
      </c>
      <c r="B95" s="6">
        <v>2.2256586179254114</v>
      </c>
      <c r="C95" s="6">
        <v>2.0818320457906174</v>
      </c>
      <c r="D95" s="6">
        <v>1.6503523293862359</v>
      </c>
      <c r="E95" s="6">
        <v>1.1274656567422898</v>
      </c>
      <c r="F95" s="6">
        <v>0.99081436030126979</v>
      </c>
      <c r="G95" s="6">
        <v>0.82291040260954251</v>
      </c>
      <c r="H95" s="6">
        <v>1.5720523344449688</v>
      </c>
    </row>
    <row r="96" spans="1:8" ht="20.25" customHeight="1" x14ac:dyDescent="0.2">
      <c r="A96" s="5">
        <v>16</v>
      </c>
      <c r="B96" s="6">
        <v>2.4541669040600418</v>
      </c>
      <c r="C96" s="6">
        <v>2.2955736632032604</v>
      </c>
      <c r="D96" s="6">
        <v>1.8197939406329173</v>
      </c>
      <c r="E96" s="6">
        <v>1.243222513082632</v>
      </c>
      <c r="F96" s="6">
        <v>1.092541233203757</v>
      </c>
      <c r="G96" s="6">
        <v>0.90739858252544692</v>
      </c>
      <c r="H96" s="6">
        <v>1.7334548881721026</v>
      </c>
    </row>
    <row r="97" spans="1:8" ht="12.75" customHeight="1" x14ac:dyDescent="0.2">
      <c r="A97" s="5">
        <v>17</v>
      </c>
      <c r="B97" s="6">
        <v>2.6970237666849446</v>
      </c>
      <c r="C97" s="6">
        <v>2.5227366230034307</v>
      </c>
      <c r="D97" s="6">
        <v>1.9998751919588895</v>
      </c>
      <c r="E97" s="6">
        <v>1.3662480165935817</v>
      </c>
      <c r="F97" s="6">
        <v>1.2006557773878779</v>
      </c>
      <c r="G97" s="6">
        <v>0.99719197536187099</v>
      </c>
      <c r="H97" s="6">
        <v>1.904992290517</v>
      </c>
    </row>
    <row r="98" spans="1:8" ht="12.75" customHeight="1" x14ac:dyDescent="0.2">
      <c r="A98" s="5">
        <v>18</v>
      </c>
      <c r="B98" s="6">
        <v>2.955211034036251</v>
      </c>
      <c r="C98" s="6">
        <v>2.764239305696107</v>
      </c>
      <c r="D98" s="6">
        <v>2.1913241206756724</v>
      </c>
      <c r="E98" s="6">
        <v>1.4970395380795123</v>
      </c>
      <c r="F98" s="6">
        <v>1.3155950812318205</v>
      </c>
      <c r="G98" s="6">
        <v>1.0926536002550746</v>
      </c>
      <c r="H98" s="6">
        <v>2.0873580374894281</v>
      </c>
    </row>
    <row r="99" spans="1:8" ht="12.75" customHeight="1" x14ac:dyDescent="0.2">
      <c r="A99" s="5">
        <v>19</v>
      </c>
      <c r="B99" s="6">
        <v>3.2297957899730423</v>
      </c>
      <c r="C99" s="6">
        <v>3.0210798380180157</v>
      </c>
      <c r="D99" s="6">
        <v>2.3949319821529356</v>
      </c>
      <c r="E99" s="6">
        <v>1.6361376368132108</v>
      </c>
      <c r="F99" s="6">
        <v>1.4378341870456255</v>
      </c>
      <c r="G99" s="6">
        <v>1.1941779985785737</v>
      </c>
      <c r="H99" s="6">
        <v>2.2813058438137404</v>
      </c>
    </row>
    <row r="100" spans="1:8" ht="12.75" customHeight="1" x14ac:dyDescent="0.2">
      <c r="A100" s="5">
        <v>20</v>
      </c>
      <c r="B100" s="6">
        <v>3.5219325676123758</v>
      </c>
      <c r="C100" s="6">
        <v>3.2943381448155207</v>
      </c>
      <c r="D100" s="6">
        <v>2.6115548764249539</v>
      </c>
      <c r="E100" s="6">
        <v>1.7841271717791458</v>
      </c>
      <c r="F100" s="6">
        <v>1.5678870676293499</v>
      </c>
      <c r="G100" s="6">
        <v>1.3021920450132074</v>
      </c>
      <c r="H100" s="6">
        <v>2.4876511923619495</v>
      </c>
    </row>
    <row r="101" spans="1:8" ht="20.25" customHeight="1" x14ac:dyDescent="0.2">
      <c r="A101" s="5">
        <v>21</v>
      </c>
      <c r="B101" s="6">
        <v>3.832864069822993</v>
      </c>
      <c r="C101" s="6">
        <v>3.5851766229785591</v>
      </c>
      <c r="D101" s="6">
        <v>2.8421142824452579</v>
      </c>
      <c r="E101" s="6">
        <v>1.9416376666584232</v>
      </c>
      <c r="F101" s="6">
        <v>1.7063069470210466</v>
      </c>
      <c r="G101" s="6">
        <v>1.4171552139409875</v>
      </c>
      <c r="H101" s="6">
        <v>2.7072718430609792</v>
      </c>
    </row>
    <row r="102" spans="1:8" ht="12.75" customHeight="1" x14ac:dyDescent="0.2">
      <c r="A102" s="5">
        <v>22</v>
      </c>
      <c r="B102" s="6">
        <v>4.1639198902021084</v>
      </c>
      <c r="C102" s="6">
        <v>3.8948389450705108</v>
      </c>
      <c r="D102" s="6">
        <v>3.0875961096757156</v>
      </c>
      <c r="E102" s="6">
        <v>2.1093426619060844</v>
      </c>
      <c r="F102" s="6">
        <v>1.8536857311037089</v>
      </c>
      <c r="G102" s="6">
        <v>1.5395591065417085</v>
      </c>
      <c r="H102" s="6">
        <v>2.9411069294785426</v>
      </c>
    </row>
    <row r="103" spans="1:8" ht="12.75" customHeight="1" x14ac:dyDescent="0.2">
      <c r="A103" s="5">
        <v>23</v>
      </c>
      <c r="B103" s="6">
        <v>4.5165125776212012</v>
      </c>
      <c r="C103" s="6">
        <v>4.22464637819101</v>
      </c>
      <c r="D103" s="6">
        <v>3.3490477799004403</v>
      </c>
      <c r="E103" s="6">
        <v>2.2879577211437172</v>
      </c>
      <c r="F103" s="6">
        <v>2.0106522556274449</v>
      </c>
      <c r="G103" s="6">
        <v>1.6699259957062662</v>
      </c>
      <c r="H103" s="6">
        <v>3.1901541790886734</v>
      </c>
    </row>
    <row r="104" spans="1:8" ht="12.75" customHeight="1" x14ac:dyDescent="0.2">
      <c r="A104" s="5">
        <v>24</v>
      </c>
      <c r="B104" s="6">
        <v>4.8921302286213137</v>
      </c>
      <c r="C104" s="6">
        <v>4.5759908550656929</v>
      </c>
      <c r="D104" s="6">
        <v>3.6275727343988295</v>
      </c>
      <c r="E104" s="6">
        <v>2.4782366786433134</v>
      </c>
      <c r="F104" s="6">
        <v>2.1778689885064737</v>
      </c>
      <c r="G104" s="6">
        <v>1.8088060871642604</v>
      </c>
      <c r="H104" s="6">
        <v>3.455464681048706</v>
      </c>
    </row>
    <row r="105" spans="1:8" ht="12.75" customHeight="1" x14ac:dyDescent="0.2">
      <c r="A105" s="5">
        <v>25</v>
      </c>
      <c r="B105" s="6">
        <v>5.2923245991673182</v>
      </c>
      <c r="C105" s="6">
        <v>4.9503238540429866</v>
      </c>
      <c r="D105" s="6">
        <v>3.9243216186699894</v>
      </c>
      <c r="E105" s="6">
        <v>2.6809656170250666</v>
      </c>
      <c r="F105" s="6">
        <v>2.3560267374330874</v>
      </c>
      <c r="G105" s="6">
        <v>1.9567731239486599</v>
      </c>
      <c r="H105" s="6">
        <v>3.7381344891592616</v>
      </c>
    </row>
    <row r="106" spans="1:8" ht="18" customHeight="1" x14ac:dyDescent="0.2">
      <c r="A106" s="59" t="s">
        <v>71</v>
      </c>
      <c r="B106" s="15"/>
      <c r="C106" s="8"/>
      <c r="D106" s="15"/>
      <c r="E106" s="15"/>
    </row>
    <row r="107" spans="1:8" ht="18" customHeight="1" x14ac:dyDescent="0.2">
      <c r="A107" s="2" t="s">
        <v>67</v>
      </c>
      <c r="B107" s="15"/>
      <c r="C107" s="8"/>
      <c r="D107" s="15"/>
      <c r="E107" s="15"/>
    </row>
    <row r="108" spans="1:8" ht="18" customHeight="1" x14ac:dyDescent="0.2">
      <c r="A108" s="4" t="s">
        <v>8</v>
      </c>
      <c r="C108" s="8"/>
      <c r="F108" s="21"/>
      <c r="G108" s="21"/>
      <c r="H108" s="22"/>
    </row>
    <row r="109" spans="1:8" ht="18" customHeight="1" x14ac:dyDescent="0.2">
      <c r="A109" s="4" t="s">
        <v>0</v>
      </c>
      <c r="B109" s="15"/>
      <c r="C109" s="16">
        <v>0.9</v>
      </c>
      <c r="H109" s="24" t="s">
        <v>46</v>
      </c>
    </row>
    <row r="110" spans="1:8" ht="18" customHeight="1" x14ac:dyDescent="0.2">
      <c r="A110" s="19" t="s">
        <v>37</v>
      </c>
      <c r="B110" s="15"/>
      <c r="C110" s="8"/>
      <c r="D110" s="15"/>
      <c r="E110" s="15"/>
      <c r="H110" s="14" t="s">
        <v>46</v>
      </c>
    </row>
    <row r="111" spans="1:8" x14ac:dyDescent="0.2">
      <c r="A111" s="4"/>
      <c r="B111" s="15"/>
      <c r="C111" s="8"/>
      <c r="D111" s="15"/>
      <c r="E111" s="15"/>
      <c r="H111" s="24"/>
    </row>
    <row r="112" spans="1:8" x14ac:dyDescent="0.2">
      <c r="A112" s="2"/>
      <c r="B112" s="9"/>
      <c r="C112" s="10"/>
      <c r="D112" s="10"/>
      <c r="E112" s="10"/>
      <c r="F112" s="3"/>
      <c r="G112" s="3"/>
    </row>
    <row r="113" spans="1:8" x14ac:dyDescent="0.2">
      <c r="A113" s="2"/>
      <c r="B113" s="2"/>
      <c r="C113" s="2"/>
      <c r="D113" s="5"/>
      <c r="E113" s="5"/>
      <c r="F113" s="5"/>
      <c r="G113" s="5"/>
    </row>
    <row r="114" spans="1:8" x14ac:dyDescent="0.2">
      <c r="A114" s="3"/>
      <c r="B114" s="3"/>
      <c r="C114" s="2"/>
      <c r="D114" s="5"/>
      <c r="E114" s="5"/>
      <c r="F114" s="5"/>
      <c r="G114" s="5"/>
      <c r="H114" s="3"/>
    </row>
    <row r="115" spans="1:8" ht="38.25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</row>
    <row r="116" spans="1:8" ht="20.25" customHeight="1" x14ac:dyDescent="0.2">
      <c r="A116" s="5">
        <v>1</v>
      </c>
      <c r="B116" s="6">
        <v>0.13552514050029466</v>
      </c>
      <c r="C116" s="6">
        <v>0.12676723116089525</v>
      </c>
      <c r="D116" s="6">
        <v>0.10049350314269709</v>
      </c>
      <c r="E116" s="6">
        <v>6.8653808948330189E-2</v>
      </c>
      <c r="F116" s="6">
        <v>6.0332817579501451E-2</v>
      </c>
      <c r="G116" s="6">
        <v>5.0108784444564729E-2</v>
      </c>
      <c r="H116" s="6">
        <v>9.5725648032249408E-2</v>
      </c>
    </row>
    <row r="117" spans="1:8" ht="12.75" customHeight="1" x14ac:dyDescent="0.2">
      <c r="A117" s="5">
        <v>2</v>
      </c>
      <c r="B117" s="6">
        <v>0.22601846783899163</v>
      </c>
      <c r="C117" s="6">
        <v>0.21141269622306375</v>
      </c>
      <c r="D117" s="6">
        <v>0.16759538137527999</v>
      </c>
      <c r="E117" s="6">
        <v>0.11449557368124409</v>
      </c>
      <c r="F117" s="6">
        <v>0.10061846045235166</v>
      </c>
      <c r="G117" s="6">
        <v>8.3567599661777847E-2</v>
      </c>
      <c r="H117" s="6">
        <v>0.15964391714536946</v>
      </c>
    </row>
    <row r="118" spans="1:8" ht="12.75" customHeight="1" x14ac:dyDescent="0.2">
      <c r="A118" s="5">
        <v>3</v>
      </c>
      <c r="B118" s="6">
        <v>0.31867386233017908</v>
      </c>
      <c r="C118" s="6">
        <v>0.29808051127500801</v>
      </c>
      <c r="D118" s="6">
        <v>0.23630045810949477</v>
      </c>
      <c r="E118" s="6">
        <v>0.16143259014879993</v>
      </c>
      <c r="F118" s="6">
        <v>0.14186660816101535</v>
      </c>
      <c r="G118" s="6">
        <v>0.11782581310502402</v>
      </c>
      <c r="H118" s="6">
        <v>0.22508932195078521</v>
      </c>
    </row>
    <row r="119" spans="1:8" ht="12.75" customHeight="1" x14ac:dyDescent="0.2">
      <c r="A119" s="5">
        <v>4</v>
      </c>
      <c r="B119" s="6">
        <v>0.41821138668873414</v>
      </c>
      <c r="C119" s="6">
        <v>0.39118571900963311</v>
      </c>
      <c r="D119" s="6">
        <v>0.31010871597233014</v>
      </c>
      <c r="E119" s="6">
        <v>0.2118559297245825</v>
      </c>
      <c r="F119" s="6">
        <v>0.18617852901400889</v>
      </c>
      <c r="G119" s="6">
        <v>0.1546286109757084</v>
      </c>
      <c r="H119" s="6">
        <v>0.29539579045968728</v>
      </c>
    </row>
    <row r="120" spans="1:8" ht="12.75" customHeight="1" x14ac:dyDescent="0.2">
      <c r="A120" s="5">
        <v>5</v>
      </c>
      <c r="B120" s="6">
        <v>0.52487178583378113</v>
      </c>
      <c r="C120" s="6">
        <v>0.49095350692130946</v>
      </c>
      <c r="D120" s="6">
        <v>0.38919867018389431</v>
      </c>
      <c r="E120" s="6">
        <v>0.26588754805181664</v>
      </c>
      <c r="F120" s="6">
        <v>0.2336613973646301</v>
      </c>
      <c r="G120" s="6">
        <v>0.19406500580105654</v>
      </c>
      <c r="H120" s="6">
        <v>0.37073336834263226</v>
      </c>
    </row>
    <row r="121" spans="1:8" ht="20.25" customHeight="1" x14ac:dyDescent="0.2">
      <c r="A121" s="5">
        <v>6</v>
      </c>
      <c r="B121" s="6">
        <v>0.63892459202296348</v>
      </c>
      <c r="C121" s="6">
        <v>0.59763598954674857</v>
      </c>
      <c r="D121" s="6">
        <v>0.47377018211810334</v>
      </c>
      <c r="E121" s="6">
        <v>0.32366398375391453</v>
      </c>
      <c r="F121" s="6">
        <v>0.2844352030573622</v>
      </c>
      <c r="G121" s="6">
        <v>0.23623465387914899</v>
      </c>
      <c r="H121" s="6">
        <v>0.45129243466828045</v>
      </c>
    </row>
    <row r="122" spans="1:8" ht="12.75" customHeight="1" x14ac:dyDescent="0.2">
      <c r="A122" s="5">
        <v>7</v>
      </c>
      <c r="B122" s="6">
        <v>0.76067118003762602</v>
      </c>
      <c r="C122" s="6">
        <v>0.71151506621792493</v>
      </c>
      <c r="D122" s="6">
        <v>0.56404672475882134</v>
      </c>
      <c r="E122" s="6">
        <v>0.38533790611853685</v>
      </c>
      <c r="F122" s="6">
        <v>0.3386341115292511</v>
      </c>
      <c r="G122" s="6">
        <v>0.28124898489675598</v>
      </c>
      <c r="H122" s="6">
        <v>0.53728585987630317</v>
      </c>
    </row>
    <row r="123" spans="1:8" ht="12.75" customHeight="1" x14ac:dyDescent="0.2">
      <c r="A123" s="5">
        <v>8</v>
      </c>
      <c r="B123" s="6">
        <v>0.89044806407740218</v>
      </c>
      <c r="C123" s="6">
        <v>0.83290550490465132</v>
      </c>
      <c r="D123" s="6">
        <v>0.66027782738639851</v>
      </c>
      <c r="E123" s="6">
        <v>0.45107978522588243</v>
      </c>
      <c r="F123" s="6">
        <v>0.39640793151500425</v>
      </c>
      <c r="G123" s="6">
        <v>0.32923242091630595</v>
      </c>
      <c r="H123" s="6">
        <v>0.62895133447720686</v>
      </c>
    </row>
    <row r="124" spans="1:8" ht="12.75" customHeight="1" x14ac:dyDescent="0.2">
      <c r="A124" s="5">
        <v>9</v>
      </c>
      <c r="B124" s="6">
        <v>1.0286304356589444</v>
      </c>
      <c r="C124" s="6">
        <v>0.96215825148712009</v>
      </c>
      <c r="D124" s="6">
        <v>0.76274169897164767</v>
      </c>
      <c r="E124" s="6">
        <v>0.52107968416393768</v>
      </c>
      <c r="F124" s="6">
        <v>0.4579236900418433</v>
      </c>
      <c r="G124" s="6">
        <v>0.38032368447122689</v>
      </c>
      <c r="H124" s="6">
        <v>0.72655386798092569</v>
      </c>
    </row>
    <row r="125" spans="1:8" ht="12.75" customHeight="1" x14ac:dyDescent="0.2">
      <c r="A125" s="5">
        <v>10</v>
      </c>
      <c r="B125" s="6">
        <v>1.1756359354256942</v>
      </c>
      <c r="C125" s="6">
        <v>1.09966395782368</v>
      </c>
      <c r="D125" s="6">
        <v>0.87174802501763704</v>
      </c>
      <c r="E125" s="6">
        <v>0.59554916973748928</v>
      </c>
      <c r="F125" s="6">
        <v>0.52336731155641747</v>
      </c>
      <c r="G125" s="6">
        <v>0.43467719314706971</v>
      </c>
      <c r="H125" s="6">
        <v>0.83038845304410236</v>
      </c>
    </row>
    <row r="126" spans="1:8" ht="20.25" customHeight="1" x14ac:dyDescent="0.2">
      <c r="A126" s="5">
        <v>11</v>
      </c>
      <c r="B126" s="6">
        <v>1.331928643365764</v>
      </c>
      <c r="C126" s="6">
        <v>1.2458567141127468</v>
      </c>
      <c r="D126" s="6">
        <v>0.98764092635369494</v>
      </c>
      <c r="E126" s="6">
        <v>0.67472333381748439</v>
      </c>
      <c r="F126" s="6">
        <v>0.59294539428221271</v>
      </c>
      <c r="G126" s="6">
        <v>0.49246453491639425</v>
      </c>
      <c r="H126" s="6">
        <v>0.94078288388585263</v>
      </c>
    </row>
    <row r="127" spans="1:8" ht="12.75" customHeight="1" x14ac:dyDescent="0.2">
      <c r="A127" s="5">
        <v>12</v>
      </c>
      <c r="B127" s="6">
        <v>1.4980232610203585</v>
      </c>
      <c r="C127" s="6">
        <v>1.4012179608384396</v>
      </c>
      <c r="D127" s="6">
        <v>1.1108020602926836</v>
      </c>
      <c r="E127" s="6">
        <v>0.75886291194822741</v>
      </c>
      <c r="F127" s="6">
        <v>0.66688707204693631</v>
      </c>
      <c r="G127" s="6">
        <v>0.55387601445984014</v>
      </c>
      <c r="H127" s="6">
        <v>1.0581007103124569</v>
      </c>
    </row>
    <row r="128" spans="1:8" ht="12.75" customHeight="1" x14ac:dyDescent="0.2">
      <c r="A128" s="5">
        <v>13</v>
      </c>
      <c r="B128" s="6">
        <v>1.674489445260201</v>
      </c>
      <c r="C128" s="6">
        <v>1.5662805424895883</v>
      </c>
      <c r="D128" s="6">
        <v>1.2416538341777499</v>
      </c>
      <c r="E128" s="6">
        <v>0.8482564787353184</v>
      </c>
      <c r="F128" s="6">
        <v>0.74544594358464911</v>
      </c>
      <c r="G128" s="6">
        <v>0.61912225552763589</v>
      </c>
      <c r="H128" s="6">
        <v>1.1827442987992773</v>
      </c>
    </row>
    <row r="129" spans="1:8" ht="12.75" customHeight="1" x14ac:dyDescent="0.2">
      <c r="A129" s="5">
        <v>14</v>
      </c>
      <c r="B129" s="6">
        <v>1.8619562354035266</v>
      </c>
      <c r="C129" s="6">
        <v>1.7416328485883843</v>
      </c>
      <c r="D129" s="6">
        <v>1.3806626881429571</v>
      </c>
      <c r="E129" s="6">
        <v>0.94322269051820629</v>
      </c>
      <c r="F129" s="6">
        <v>0.82890204339151385</v>
      </c>
      <c r="G129" s="6">
        <v>0.68843583781302697</v>
      </c>
      <c r="H129" s="6">
        <v>1.3151579595027434</v>
      </c>
    </row>
    <row r="130" spans="1:8" ht="12.75" customHeight="1" x14ac:dyDescent="0.2">
      <c r="A130" s="5">
        <v>15</v>
      </c>
      <c r="B130" s="6">
        <v>2.0611164929902541</v>
      </c>
      <c r="C130" s="6">
        <v>1.927922966557347</v>
      </c>
      <c r="D130" s="6">
        <v>1.5283423872586253</v>
      </c>
      <c r="E130" s="6">
        <v>1.0441125344540603</v>
      </c>
      <c r="F130" s="6">
        <v>0.91756381821579758</v>
      </c>
      <c r="G130" s="6">
        <v>0.7620729385051721</v>
      </c>
      <c r="H130" s="6">
        <v>1.4558310822117935</v>
      </c>
    </row>
    <row r="131" spans="1:8" ht="20.25" customHeight="1" x14ac:dyDescent="0.2">
      <c r="A131" s="5">
        <v>16</v>
      </c>
      <c r="B131" s="6">
        <v>2.2727312453802844</v>
      </c>
      <c r="C131" s="6">
        <v>2.1258627446254925</v>
      </c>
      <c r="D131" s="6">
        <v>1.685257242361117</v>
      </c>
      <c r="E131" s="6">
        <v>1.1513115288812363</v>
      </c>
      <c r="F131" s="6">
        <v>1.0117700607324862</v>
      </c>
      <c r="G131" s="6">
        <v>0.8403149382821723</v>
      </c>
      <c r="H131" s="6">
        <v>1.6053012043672885</v>
      </c>
    </row>
    <row r="132" spans="1:8" ht="12.75" customHeight="1" x14ac:dyDescent="0.2">
      <c r="A132" s="5">
        <v>17</v>
      </c>
      <c r="B132" s="6">
        <v>2.4976337892657599</v>
      </c>
      <c r="C132" s="6">
        <v>2.3362316301633124</v>
      </c>
      <c r="D132" s="6">
        <v>1.8520251528559706</v>
      </c>
      <c r="E132" s="6">
        <v>1.2652418020608707</v>
      </c>
      <c r="F132" s="6">
        <v>1.1118917363368641</v>
      </c>
      <c r="G132" s="6">
        <v>0.92346993853518478</v>
      </c>
      <c r="H132" s="6">
        <v>1.7641569095011396</v>
      </c>
    </row>
    <row r="133" spans="1:8" ht="12.75" customHeight="1" x14ac:dyDescent="0.2">
      <c r="A133" s="5">
        <v>18</v>
      </c>
      <c r="B133" s="6">
        <v>2.7367333666815883</v>
      </c>
      <c r="C133" s="6">
        <v>2.5598801081420444</v>
      </c>
      <c r="D133" s="6">
        <v>2.0293203325234126</v>
      </c>
      <c r="E133" s="6">
        <v>1.3863639543562749</v>
      </c>
      <c r="F133" s="6">
        <v>1.2183336196237047</v>
      </c>
      <c r="G133" s="6">
        <v>1.0118741205289323</v>
      </c>
      <c r="H133" s="6">
        <v>1.9330404237175838</v>
      </c>
    </row>
    <row r="134" spans="1:8" ht="12.75" customHeight="1" x14ac:dyDescent="0.2">
      <c r="A134" s="5">
        <v>19</v>
      </c>
      <c r="B134" s="6">
        <v>2.9910181723687068</v>
      </c>
      <c r="C134" s="6">
        <v>2.7977325141550247</v>
      </c>
      <c r="D134" s="6">
        <v>2.2178755395139786</v>
      </c>
      <c r="E134" s="6">
        <v>1.5151785816915535</v>
      </c>
      <c r="F134" s="6">
        <v>1.3315356331993817</v>
      </c>
      <c r="G134" s="6">
        <v>1.1058928573379612</v>
      </c>
      <c r="H134" s="6">
        <v>2.1126497398879747</v>
      </c>
    </row>
    <row r="135" spans="1:8" ht="12.75" customHeight="1" x14ac:dyDescent="0.2">
      <c r="A135" s="5">
        <v>20</v>
      </c>
      <c r="B135" s="6">
        <v>3.2615573852344761</v>
      </c>
      <c r="C135" s="6">
        <v>3.0507889346009933</v>
      </c>
      <c r="D135" s="6">
        <v>2.4184835827005475</v>
      </c>
      <c r="E135" s="6">
        <v>1.6522273046410623</v>
      </c>
      <c r="F135" s="6">
        <v>1.4519737520434413</v>
      </c>
      <c r="G135" s="6">
        <v>1.205921464954594</v>
      </c>
      <c r="H135" s="6">
        <v>2.3037400525348306</v>
      </c>
    </row>
    <row r="136" spans="1:8" ht="20.25" customHeight="1" x14ac:dyDescent="0.2">
      <c r="A136" s="5">
        <v>21</v>
      </c>
      <c r="B136" s="6">
        <v>3.5495018355805508</v>
      </c>
      <c r="C136" s="6">
        <v>3.3201258307943498</v>
      </c>
      <c r="D136" s="6">
        <v>2.6319978164357458</v>
      </c>
      <c r="E136" s="6">
        <v>1.7980931064311618</v>
      </c>
      <c r="F136" s="6">
        <v>1.5801603005438047</v>
      </c>
      <c r="G136" s="6">
        <v>1.3123854489883815</v>
      </c>
      <c r="H136" s="6">
        <v>2.5071242291157656</v>
      </c>
    </row>
    <row r="137" spans="1:8" ht="12.75" customHeight="1" x14ac:dyDescent="0.2">
      <c r="A137" s="5">
        <v>22</v>
      </c>
      <c r="B137" s="6">
        <v>3.8560828206373903</v>
      </c>
      <c r="C137" s="6">
        <v>3.6068949310422171</v>
      </c>
      <c r="D137" s="6">
        <v>2.8593312622566978</v>
      </c>
      <c r="E137" s="6">
        <v>1.9533997329182036</v>
      </c>
      <c r="F137" s="6">
        <v>1.716643425198731</v>
      </c>
      <c r="G137" s="6">
        <v>1.4257400667242845</v>
      </c>
      <c r="H137" s="6">
        <v>2.7236719733984396</v>
      </c>
    </row>
    <row r="138" spans="1:8" ht="12.75" customHeight="1" x14ac:dyDescent="0.2">
      <c r="A138" s="5">
        <v>23</v>
      </c>
      <c r="B138" s="6">
        <v>4.1826084600567253</v>
      </c>
      <c r="C138" s="6">
        <v>3.9123198216523836</v>
      </c>
      <c r="D138" s="6">
        <v>3.1014539064393598</v>
      </c>
      <c r="E138" s="6">
        <v>2.1188098463678013</v>
      </c>
      <c r="F138" s="6">
        <v>1.8620054721620691</v>
      </c>
      <c r="G138" s="6">
        <v>1.5464689796100202</v>
      </c>
      <c r="H138" s="6">
        <v>2.9543072512308388</v>
      </c>
    </row>
    <row r="139" spans="1:8" ht="12.75" customHeight="1" x14ac:dyDescent="0.2">
      <c r="A139" s="5">
        <v>24</v>
      </c>
      <c r="B139" s="6">
        <v>4.5304568359483666</v>
      </c>
      <c r="C139" s="6">
        <v>4.2376895302748361</v>
      </c>
      <c r="D139" s="6">
        <v>3.3593876132542424</v>
      </c>
      <c r="E139" s="6">
        <v>2.2950215503608309</v>
      </c>
      <c r="F139" s="6">
        <v>2.0168599333382273</v>
      </c>
      <c r="G139" s="6">
        <v>1.6750817168674907</v>
      </c>
      <c r="H139" s="6">
        <v>3.2000034451345862</v>
      </c>
    </row>
    <row r="140" spans="1:8" ht="12.75" customHeight="1" x14ac:dyDescent="0.2">
      <c r="A140" s="5">
        <v>25</v>
      </c>
      <c r="B140" s="6">
        <v>4.9010649835281077</v>
      </c>
      <c r="C140" s="6">
        <v>4.584348227996311</v>
      </c>
      <c r="D140" s="6">
        <v>3.6341979614009232</v>
      </c>
      <c r="E140" s="6">
        <v>2.4827628127178234</v>
      </c>
      <c r="F140" s="6">
        <v>2.1818465452602926</v>
      </c>
      <c r="G140" s="6">
        <v>1.8121096049177694</v>
      </c>
      <c r="H140" s="6">
        <v>3.461775578055009</v>
      </c>
    </row>
    <row r="141" spans="1:8" ht="18" customHeight="1" x14ac:dyDescent="0.2">
      <c r="A141" s="59" t="s">
        <v>71</v>
      </c>
      <c r="B141" s="15"/>
      <c r="C141" s="8"/>
      <c r="D141" s="15"/>
      <c r="E141" s="15"/>
    </row>
    <row r="142" spans="1:8" ht="18" customHeight="1" x14ac:dyDescent="0.2">
      <c r="A142" s="2" t="s">
        <v>67</v>
      </c>
      <c r="B142" s="15"/>
      <c r="C142" s="8"/>
      <c r="D142" s="15"/>
      <c r="E142" s="15"/>
    </row>
    <row r="143" spans="1:8" ht="18" customHeight="1" x14ac:dyDescent="0.2">
      <c r="A143" s="4" t="s">
        <v>8</v>
      </c>
      <c r="C143" s="8"/>
      <c r="F143" s="21"/>
      <c r="G143" s="21"/>
      <c r="H143" s="22"/>
    </row>
    <row r="144" spans="1:8" ht="18" customHeight="1" x14ac:dyDescent="0.25">
      <c r="A144" s="31" t="s">
        <v>0</v>
      </c>
      <c r="B144" s="30"/>
      <c r="C144" s="16">
        <v>0.9</v>
      </c>
      <c r="H144" s="24" t="s">
        <v>46</v>
      </c>
    </row>
    <row r="145" spans="1:8" ht="18" customHeight="1" x14ac:dyDescent="0.25">
      <c r="A145" s="31" t="s">
        <v>9</v>
      </c>
      <c r="B145" s="30"/>
      <c r="C145" s="30"/>
      <c r="D145" s="15"/>
      <c r="E145" s="15"/>
      <c r="H145" s="14" t="s">
        <v>46</v>
      </c>
    </row>
    <row r="146" spans="1:8" x14ac:dyDescent="0.2">
      <c r="A146" s="4"/>
      <c r="B146" s="15"/>
      <c r="C146" s="8"/>
      <c r="D146" s="15"/>
      <c r="E146" s="15"/>
      <c r="H146" s="24"/>
    </row>
    <row r="147" spans="1:8" x14ac:dyDescent="0.2">
      <c r="A147" s="2"/>
      <c r="B147" s="9"/>
      <c r="C147" s="10"/>
      <c r="D147" s="10"/>
      <c r="E147" s="10"/>
      <c r="F147" s="3"/>
      <c r="G147" s="3"/>
    </row>
    <row r="148" spans="1:8" x14ac:dyDescent="0.2">
      <c r="A148" s="2"/>
      <c r="B148" s="2"/>
      <c r="C148" s="2"/>
      <c r="D148" s="5"/>
      <c r="E148" s="5"/>
      <c r="F148" s="5"/>
      <c r="G148" s="5"/>
    </row>
    <row r="149" spans="1:8" x14ac:dyDescent="0.2">
      <c r="A149" s="3"/>
      <c r="B149" s="3"/>
      <c r="C149" s="2"/>
      <c r="D149" s="5"/>
      <c r="E149" s="5"/>
      <c r="F149" s="5"/>
      <c r="G149" s="5"/>
      <c r="H149" s="3"/>
    </row>
    <row r="150" spans="1:8" ht="38.25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</row>
    <row r="151" spans="1:8" ht="20.25" customHeight="1" x14ac:dyDescent="0.2">
      <c r="A151" s="5">
        <v>1</v>
      </c>
      <c r="B151" s="6">
        <v>0.14017859418252093</v>
      </c>
      <c r="C151" s="6">
        <v>0.1311199692318808</v>
      </c>
      <c r="D151" s="6">
        <v>0.10394409437996044</v>
      </c>
      <c r="E151" s="6">
        <v>7.101113777211969E-2</v>
      </c>
      <c r="F151" s="6">
        <v>6.2404433008845406E-2</v>
      </c>
      <c r="G151" s="6">
        <v>5.1829342760347737E-2</v>
      </c>
      <c r="H151" s="6">
        <v>9.9012527999130517E-2</v>
      </c>
    </row>
    <row r="152" spans="1:8" ht="12.75" customHeight="1" x14ac:dyDescent="0.2">
      <c r="A152" s="5">
        <v>2</v>
      </c>
      <c r="B152" s="6">
        <v>0.23377914211340201</v>
      </c>
      <c r="C152" s="6">
        <v>0.21867185999206531</v>
      </c>
      <c r="D152" s="6">
        <v>0.17335001362805535</v>
      </c>
      <c r="E152" s="6">
        <v>0.11842694646550202</v>
      </c>
      <c r="F152" s="6">
        <v>0.104073342281387</v>
      </c>
      <c r="G152" s="6">
        <v>8.6437015276661949E-2</v>
      </c>
      <c r="H152" s="6">
        <v>0.16512552425784113</v>
      </c>
    </row>
    <row r="153" spans="1:8" ht="12.75" customHeight="1" x14ac:dyDescent="0.2">
      <c r="A153" s="5">
        <v>3</v>
      </c>
      <c r="B153" s="6">
        <v>0.32961599493093002</v>
      </c>
      <c r="C153" s="6">
        <v>0.30831554108329329</v>
      </c>
      <c r="D153" s="6">
        <v>0.24441417954038297</v>
      </c>
      <c r="E153" s="6">
        <v>0.16697561396184382</v>
      </c>
      <c r="F153" s="6">
        <v>0.14673780539936385</v>
      </c>
      <c r="G153" s="6">
        <v>0.12187153452490836</v>
      </c>
      <c r="H153" s="6">
        <v>0.23281809264377271</v>
      </c>
    </row>
    <row r="154" spans="1:8" ht="12.75" customHeight="1" x14ac:dyDescent="0.2">
      <c r="A154" s="5">
        <v>4</v>
      </c>
      <c r="B154" s="6">
        <v>0.43257128559864449</v>
      </c>
      <c r="C154" s="6">
        <v>0.40461765213908629</v>
      </c>
      <c r="D154" s="6">
        <v>0.32075675176041152</v>
      </c>
      <c r="E154" s="6">
        <v>0.21913031256336049</v>
      </c>
      <c r="F154" s="6">
        <v>0.19257124078832225</v>
      </c>
      <c r="G154" s="6">
        <v>0.15993801022418863</v>
      </c>
      <c r="H154" s="6">
        <v>0.30553863645677942</v>
      </c>
    </row>
    <row r="155" spans="1:8" ht="12.75" customHeight="1" x14ac:dyDescent="0.2">
      <c r="A155" s="5">
        <v>5</v>
      </c>
      <c r="B155" s="6">
        <v>0.54289402536416231</v>
      </c>
      <c r="C155" s="6">
        <v>0.50781111279540103</v>
      </c>
      <c r="D155" s="6">
        <v>0.40256237508911719</v>
      </c>
      <c r="E155" s="6">
        <v>0.27501718543844705</v>
      </c>
      <c r="F155" s="6">
        <v>0.24168450278954723</v>
      </c>
      <c r="G155" s="6">
        <v>0.20072851127688535</v>
      </c>
      <c r="H155" s="6">
        <v>0.38346304013392923</v>
      </c>
    </row>
    <row r="156" spans="1:8" ht="20.25" customHeight="1" x14ac:dyDescent="0.2">
      <c r="A156" s="5">
        <v>6</v>
      </c>
      <c r="B156" s="6">
        <v>0.66086300126894171</v>
      </c>
      <c r="C156" s="6">
        <v>0.61815669430987097</v>
      </c>
      <c r="D156" s="6">
        <v>0.49003777343265864</v>
      </c>
      <c r="E156" s="6">
        <v>0.33477745946361426</v>
      </c>
      <c r="F156" s="6">
        <v>0.29420170127412049</v>
      </c>
      <c r="G156" s="6">
        <v>0.24434611582565754</v>
      </c>
      <c r="H156" s="6">
        <v>0.46678821968732193</v>
      </c>
    </row>
    <row r="157" spans="1:8" ht="12.75" customHeight="1" x14ac:dyDescent="0.2">
      <c r="A157" s="5">
        <v>7</v>
      </c>
      <c r="B157" s="6">
        <v>0.7867899362377111</v>
      </c>
      <c r="C157" s="6">
        <v>0.73594597543984941</v>
      </c>
      <c r="D157" s="6">
        <v>0.58341409304626368</v>
      </c>
      <c r="E157" s="6">
        <v>0.39856904604954291</v>
      </c>
      <c r="F157" s="6">
        <v>0.35026160844536591</v>
      </c>
      <c r="G157" s="6">
        <v>0.29090607965835374</v>
      </c>
      <c r="H157" s="6">
        <v>0.55573435477414868</v>
      </c>
    </row>
    <row r="158" spans="1:8" ht="12.75" customHeight="1" x14ac:dyDescent="0.2">
      <c r="A158" s="5">
        <v>8</v>
      </c>
      <c r="B158" s="6">
        <v>0.92102289917674829</v>
      </c>
      <c r="C158" s="6">
        <v>0.86150453217322387</v>
      </c>
      <c r="D158" s="6">
        <v>0.68294943116265061</v>
      </c>
      <c r="E158" s="6">
        <v>0.46656826861566825</v>
      </c>
      <c r="F158" s="6">
        <v>0.41001917693974649</v>
      </c>
      <c r="G158" s="6">
        <v>0.34053709705067908</v>
      </c>
      <c r="H158" s="6">
        <v>0.65054729735582639</v>
      </c>
    </row>
    <row r="159" spans="1:8" ht="12.75" customHeight="1" x14ac:dyDescent="0.2">
      <c r="A159" s="5">
        <v>9</v>
      </c>
      <c r="B159" s="6">
        <v>1.0639499643515318</v>
      </c>
      <c r="C159" s="6">
        <v>0.99519536062966607</v>
      </c>
      <c r="D159" s="6">
        <v>0.78893154946406896</v>
      </c>
      <c r="E159" s="6">
        <v>0.53897171634375818</v>
      </c>
      <c r="F159" s="6">
        <v>0.47364716890146646</v>
      </c>
      <c r="G159" s="6">
        <v>0.39338265377690068</v>
      </c>
      <c r="H159" s="6">
        <v>0.7515011564309545</v>
      </c>
    </row>
    <row r="160" spans="1:8" ht="12.75" customHeight="1" x14ac:dyDescent="0.2">
      <c r="A160" s="5">
        <v>10</v>
      </c>
      <c r="B160" s="6">
        <v>1.2160031127071103</v>
      </c>
      <c r="C160" s="6">
        <v>1.1374225262697681</v>
      </c>
      <c r="D160" s="6">
        <v>0.90168076695774202</v>
      </c>
      <c r="E160" s="6">
        <v>0.61599822049391106</v>
      </c>
      <c r="F160" s="6">
        <v>0.54133789276466027</v>
      </c>
      <c r="G160" s="6">
        <v>0.44960246957595196</v>
      </c>
      <c r="H160" s="6">
        <v>0.85890105365998459</v>
      </c>
    </row>
    <row r="161" spans="1:8" ht="20.25" customHeight="1" x14ac:dyDescent="0.2">
      <c r="A161" s="5">
        <v>11</v>
      </c>
      <c r="B161" s="6">
        <v>1.3776623590959427</v>
      </c>
      <c r="C161" s="6">
        <v>1.2886350244130531</v>
      </c>
      <c r="D161" s="6">
        <v>1.0215530203643848</v>
      </c>
      <c r="E161" s="6">
        <v>0.6978909451598988</v>
      </c>
      <c r="F161" s="6">
        <v>0.61330504060462809</v>
      </c>
      <c r="G161" s="6">
        <v>0.50937402414409627</v>
      </c>
      <c r="H161" s="6">
        <v>0.97308603855540643</v>
      </c>
    </row>
    <row r="162" spans="1:8" ht="12.75" customHeight="1" x14ac:dyDescent="0.2">
      <c r="A162" s="5">
        <v>12</v>
      </c>
      <c r="B162" s="6">
        <v>1.5494600780885581</v>
      </c>
      <c r="C162" s="6">
        <v>1.4493308265059799</v>
      </c>
      <c r="D162" s="6">
        <v>1.1489430717582445</v>
      </c>
      <c r="E162" s="6">
        <v>0.78491957862183792</v>
      </c>
      <c r="F162" s="6">
        <v>0.68978561389378401</v>
      </c>
      <c r="G162" s="6">
        <v>0.57289415655119136</v>
      </c>
      <c r="H162" s="6">
        <v>1.0944321439371947</v>
      </c>
    </row>
    <row r="163" spans="1:8" ht="12.75" customHeight="1" x14ac:dyDescent="0.2">
      <c r="A163" s="5">
        <v>13</v>
      </c>
      <c r="B163" s="6">
        <v>1.7319854865565247</v>
      </c>
      <c r="C163" s="6">
        <v>1.6200610730313119</v>
      </c>
      <c r="D163" s="6">
        <v>1.2842878324556724</v>
      </c>
      <c r="E163" s="6">
        <v>0.87738260411597835</v>
      </c>
      <c r="F163" s="6">
        <v>0.77104191904919439</v>
      </c>
      <c r="G163" s="6">
        <v>0.64038072262162149</v>
      </c>
      <c r="H163" s="6">
        <v>1.2233555521214432</v>
      </c>
    </row>
    <row r="164" spans="1:8" ht="12.75" customHeight="1" x14ac:dyDescent="0.2">
      <c r="A164" s="5">
        <v>14</v>
      </c>
      <c r="B164" s="6">
        <v>1.9258892228020075</v>
      </c>
      <c r="C164" s="6">
        <v>1.8014343567250402</v>
      </c>
      <c r="D164" s="6">
        <v>1.4280697584941386</v>
      </c>
      <c r="E164" s="6">
        <v>0.97560961951269609</v>
      </c>
      <c r="F164" s="6">
        <v>0.85736360596053929</v>
      </c>
      <c r="G164" s="6">
        <v>0.7120742880121661</v>
      </c>
      <c r="H164" s="6">
        <v>1.3603158293028776</v>
      </c>
    </row>
    <row r="165" spans="1:8" ht="12.75" customHeight="1" x14ac:dyDescent="0.2">
      <c r="A165" s="5">
        <v>15</v>
      </c>
      <c r="B165" s="6">
        <v>2.1318879387780703</v>
      </c>
      <c r="C165" s="6">
        <v>1.9941210180381004</v>
      </c>
      <c r="D165" s="6">
        <v>1.5808202558181905</v>
      </c>
      <c r="E165" s="6">
        <v>1.0799636636259444</v>
      </c>
      <c r="F165" s="6">
        <v>0.94906971234578441</v>
      </c>
      <c r="G165" s="6">
        <v>0.7882398261300122</v>
      </c>
      <c r="H165" s="6">
        <v>1.5058191691837688</v>
      </c>
    </row>
    <row r="166" spans="1:8" ht="20.25" customHeight="1" x14ac:dyDescent="0.2">
      <c r="A166" s="5">
        <v>16</v>
      </c>
      <c r="B166" s="6">
        <v>2.3507687928307703</v>
      </c>
      <c r="C166" s="6">
        <v>2.1988573475483619</v>
      </c>
      <c r="D166" s="6">
        <v>1.7431230117011365</v>
      </c>
      <c r="E166" s="6">
        <v>1.1908434921294153</v>
      </c>
      <c r="F166" s="6">
        <v>1.0465106638213399</v>
      </c>
      <c r="G166" s="6">
        <v>0.86916837926990098</v>
      </c>
      <c r="H166" s="6">
        <v>1.660421566338276</v>
      </c>
    </row>
    <row r="167" spans="1:8" ht="12.75" customHeight="1" x14ac:dyDescent="0.2">
      <c r="A167" s="5">
        <v>17</v>
      </c>
      <c r="B167" s="6">
        <v>2.5833936941115048</v>
      </c>
      <c r="C167" s="6">
        <v>2.4164495560904453</v>
      </c>
      <c r="D167" s="6">
        <v>1.9156171420272674</v>
      </c>
      <c r="E167" s="6">
        <v>1.3086857276747601</v>
      </c>
      <c r="F167" s="6">
        <v>1.1500701634212651</v>
      </c>
      <c r="G167" s="6">
        <v>0.95517862793434793</v>
      </c>
      <c r="H167" s="6">
        <v>1.8247318141737165</v>
      </c>
    </row>
    <row r="168" spans="1:8" ht="12.75" customHeight="1" x14ac:dyDescent="0.2">
      <c r="A168" s="5">
        <v>18</v>
      </c>
      <c r="B168" s="6">
        <v>2.8307031048087232</v>
      </c>
      <c r="C168" s="6">
        <v>2.6477773312795141</v>
      </c>
      <c r="D168" s="6">
        <v>2.0990000106918862</v>
      </c>
      <c r="E168" s="6">
        <v>1.4339667860116379</v>
      </c>
      <c r="F168" s="6">
        <v>1.2601668842673643</v>
      </c>
      <c r="G168" s="6">
        <v>1.0466182966629136</v>
      </c>
      <c r="H168" s="6">
        <v>1.9994141905658185</v>
      </c>
    </row>
    <row r="169" spans="1:8" ht="12.75" customHeight="1" x14ac:dyDescent="0.2">
      <c r="A169" s="5">
        <v>19</v>
      </c>
      <c r="B169" s="6">
        <v>3.0937191507734068</v>
      </c>
      <c r="C169" s="6">
        <v>2.8937967471218258</v>
      </c>
      <c r="D169" s="6">
        <v>2.2940295361670819</v>
      </c>
      <c r="E169" s="6">
        <v>1.5672044517565067</v>
      </c>
      <c r="F169" s="6">
        <v>1.3772558543513653</v>
      </c>
      <c r="G169" s="6">
        <v>1.143865304148417</v>
      </c>
      <c r="H169" s="6">
        <v>2.1851906549908415</v>
      </c>
    </row>
    <row r="170" spans="1:8" ht="12.75" customHeight="1" x14ac:dyDescent="0.2">
      <c r="A170" s="5">
        <v>20</v>
      </c>
      <c r="B170" s="6">
        <v>3.3735477227326212</v>
      </c>
      <c r="C170" s="6">
        <v>3.1555422294436077</v>
      </c>
      <c r="D170" s="6">
        <v>2.5015257495765679</v>
      </c>
      <c r="E170" s="6">
        <v>1.708958942817375</v>
      </c>
      <c r="F170" s="6">
        <v>1.5018293919490699</v>
      </c>
      <c r="G170" s="6">
        <v>1.2473285401352794</v>
      </c>
      <c r="H170" s="6">
        <v>2.3828423326784693</v>
      </c>
    </row>
    <row r="171" spans="1:8" ht="20.25" customHeight="1" x14ac:dyDescent="0.2">
      <c r="A171" s="5">
        <v>21</v>
      </c>
      <c r="B171" s="6">
        <v>3.6713791664276294</v>
      </c>
      <c r="C171" s="6">
        <v>3.4341272014310467</v>
      </c>
      <c r="D171" s="6">
        <v>2.7223713064412975</v>
      </c>
      <c r="E171" s="6">
        <v>1.859833260001337</v>
      </c>
      <c r="F171" s="6">
        <v>1.6344174128546922</v>
      </c>
      <c r="G171" s="6">
        <v>1.3574481205897577</v>
      </c>
      <c r="H171" s="6">
        <v>2.5932100020779565</v>
      </c>
    </row>
    <row r="172" spans="1:8" ht="12.75" customHeight="1" x14ac:dyDescent="0.2">
      <c r="A172" s="5">
        <v>22</v>
      </c>
      <c r="B172" s="6">
        <v>3.9884870574780478</v>
      </c>
      <c r="C172" s="6">
        <v>3.730742937665203</v>
      </c>
      <c r="D172" s="6">
        <v>2.957510578226668</v>
      </c>
      <c r="E172" s="6">
        <v>2.0204725663899255</v>
      </c>
      <c r="F172" s="6">
        <v>1.7755868849772742</v>
      </c>
      <c r="G172" s="6">
        <v>1.4746949347207592</v>
      </c>
      <c r="H172" s="6">
        <v>2.8171932295063411</v>
      </c>
    </row>
    <row r="173" spans="1:8" ht="12.75" customHeight="1" x14ac:dyDescent="0.2">
      <c r="A173" s="5">
        <v>23</v>
      </c>
      <c r="B173" s="6">
        <v>4.32622443173483</v>
      </c>
      <c r="C173" s="6">
        <v>4.0466550380772306</v>
      </c>
      <c r="D173" s="6">
        <v>3.2079468571044338</v>
      </c>
      <c r="E173" s="6">
        <v>2.1915622777257009</v>
      </c>
      <c r="F173" s="6">
        <v>1.9259401501765818</v>
      </c>
      <c r="G173" s="6">
        <v>1.5995692511983697</v>
      </c>
      <c r="H173" s="6">
        <v>3.0557477065287837</v>
      </c>
    </row>
    <row r="174" spans="1:8" ht="12.75" customHeight="1" x14ac:dyDescent="0.2">
      <c r="A174" s="5">
        <v>24</v>
      </c>
      <c r="B174" s="6">
        <v>4.6860166897702129</v>
      </c>
      <c r="C174" s="6">
        <v>4.3831967909645693</v>
      </c>
      <c r="D174" s="6">
        <v>3.4747370945476357</v>
      </c>
      <c r="E174" s="6">
        <v>2.3738244679958216</v>
      </c>
      <c r="F174" s="6">
        <v>2.0861117654977885</v>
      </c>
      <c r="G174" s="6">
        <v>1.7325980946746766</v>
      </c>
      <c r="H174" s="6">
        <v>3.3098802381777621</v>
      </c>
    </row>
    <row r="175" spans="1:8" ht="12.75" customHeight="1" x14ac:dyDescent="0.2">
      <c r="A175" s="5">
        <v>25</v>
      </c>
      <c r="B175" s="6">
        <v>5.0693502095034271</v>
      </c>
      <c r="C175" s="6">
        <v>4.7417585214918594</v>
      </c>
      <c r="D175" s="6">
        <v>3.7589834574571586</v>
      </c>
      <c r="E175" s="6">
        <v>2.5680121008593915</v>
      </c>
      <c r="F175" s="6">
        <v>2.2567634337624081</v>
      </c>
      <c r="G175" s="6">
        <v>1.8743310354396125</v>
      </c>
      <c r="H175" s="6">
        <v>3.580640699694237</v>
      </c>
    </row>
    <row r="176" spans="1:8" ht="18" customHeight="1" x14ac:dyDescent="0.2">
      <c r="A176" s="59" t="s">
        <v>71</v>
      </c>
      <c r="B176" s="15"/>
      <c r="C176" s="8"/>
      <c r="D176" s="15"/>
      <c r="E176" s="15"/>
    </row>
    <row r="177" spans="1:8" ht="18" customHeight="1" x14ac:dyDescent="0.2">
      <c r="A177" s="2" t="s">
        <v>67</v>
      </c>
      <c r="B177" s="15"/>
      <c r="C177" s="8"/>
      <c r="D177" s="15"/>
      <c r="E177" s="15"/>
    </row>
    <row r="178" spans="1:8" ht="18" customHeight="1" x14ac:dyDescent="0.2">
      <c r="A178" s="4" t="s">
        <v>8</v>
      </c>
      <c r="C178" s="8"/>
      <c r="F178" s="21"/>
      <c r="G178" s="21"/>
      <c r="H178" s="22"/>
    </row>
    <row r="179" spans="1:8" ht="18" customHeight="1" x14ac:dyDescent="0.2">
      <c r="A179" s="4" t="s">
        <v>0</v>
      </c>
      <c r="B179" s="15"/>
      <c r="C179" s="16">
        <v>0.9</v>
      </c>
      <c r="H179" s="24" t="s">
        <v>46</v>
      </c>
    </row>
    <row r="180" spans="1:8" ht="18" customHeight="1" x14ac:dyDescent="0.2">
      <c r="A180" s="4" t="s">
        <v>10</v>
      </c>
      <c r="B180" s="15"/>
      <c r="C180" s="8"/>
      <c r="D180" s="15"/>
      <c r="E180" s="15"/>
      <c r="H180" s="14" t="s">
        <v>46</v>
      </c>
    </row>
    <row r="181" spans="1:8" x14ac:dyDescent="0.2">
      <c r="A181" s="4"/>
      <c r="B181" s="15"/>
      <c r="C181" s="8"/>
      <c r="D181" s="15"/>
      <c r="E181" s="15"/>
      <c r="H181" s="24"/>
    </row>
    <row r="182" spans="1:8" x14ac:dyDescent="0.2">
      <c r="A182" s="2"/>
      <c r="B182" s="9"/>
      <c r="C182" s="10"/>
      <c r="D182" s="10"/>
      <c r="E182" s="10"/>
      <c r="F182" s="3"/>
      <c r="G182" s="3"/>
    </row>
    <row r="183" spans="1:8" x14ac:dyDescent="0.2">
      <c r="A183" s="2"/>
      <c r="B183" s="2"/>
      <c r="C183" s="2"/>
      <c r="D183" s="5"/>
      <c r="E183" s="5"/>
      <c r="F183" s="5"/>
      <c r="G183" s="5"/>
    </row>
    <row r="184" spans="1:8" x14ac:dyDescent="0.2">
      <c r="A184" s="3"/>
      <c r="B184" s="3"/>
      <c r="C184" s="2"/>
      <c r="D184" s="5"/>
      <c r="E184" s="5"/>
      <c r="F184" s="5"/>
      <c r="G184" s="5"/>
      <c r="H184" s="3"/>
    </row>
    <row r="185" spans="1:8" ht="38.25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</row>
    <row r="186" spans="1:8" ht="20.25" customHeight="1" x14ac:dyDescent="0.2">
      <c r="A186" s="5">
        <v>1</v>
      </c>
      <c r="B186" s="6">
        <v>0.12824857504708514</v>
      </c>
      <c r="C186" s="6">
        <v>0.11996089211959844</v>
      </c>
      <c r="D186" s="6">
        <v>9.5097843337138277E-2</v>
      </c>
      <c r="E186" s="6">
        <v>6.4967674164920192E-2</v>
      </c>
      <c r="F186" s="6">
        <v>5.7093450370781708E-2</v>
      </c>
      <c r="G186" s="6">
        <v>4.74183622214581E-2</v>
      </c>
      <c r="H186" s="6">
        <v>9.0585982130511819E-2</v>
      </c>
    </row>
    <row r="187" spans="1:8" ht="12.75" customHeight="1" x14ac:dyDescent="0.2">
      <c r="A187" s="5">
        <v>2</v>
      </c>
      <c r="B187" s="6">
        <v>0.21388316830125767</v>
      </c>
      <c r="C187" s="6">
        <v>0.20006160434426004</v>
      </c>
      <c r="D187" s="6">
        <v>0.15859691247326704</v>
      </c>
      <c r="E187" s="6">
        <v>0.10834811991053551</v>
      </c>
      <c r="F187" s="6">
        <v>9.5216091485384097E-2</v>
      </c>
      <c r="G187" s="6">
        <v>7.9080719172580236E-2</v>
      </c>
      <c r="H187" s="6">
        <v>0.15107237530430043</v>
      </c>
    </row>
    <row r="188" spans="1:8" ht="12.75" customHeight="1" x14ac:dyDescent="0.2">
      <c r="A188" s="5">
        <v>3</v>
      </c>
      <c r="B188" s="6">
        <v>0.30156374380226225</v>
      </c>
      <c r="C188" s="6">
        <v>0.28207608329499029</v>
      </c>
      <c r="D188" s="6">
        <v>0.22361310177317434</v>
      </c>
      <c r="E188" s="6">
        <v>0.15276501154188948</v>
      </c>
      <c r="F188" s="6">
        <v>0.13424955898403104</v>
      </c>
      <c r="G188" s="6">
        <v>0.11149955335741304</v>
      </c>
      <c r="H188" s="6">
        <v>0.21300390976860875</v>
      </c>
    </row>
    <row r="189" spans="1:8" ht="12.75" customHeight="1" x14ac:dyDescent="0.2">
      <c r="A189" s="5">
        <v>4</v>
      </c>
      <c r="B189" s="6">
        <v>0.39575693641268761</v>
      </c>
      <c r="C189" s="6">
        <v>0.37018232083401398</v>
      </c>
      <c r="D189" s="6">
        <v>0.29345847409799308</v>
      </c>
      <c r="E189" s="6">
        <v>0.20048103991741695</v>
      </c>
      <c r="F189" s="6">
        <v>0.17618230065850493</v>
      </c>
      <c r="G189" s="6">
        <v>0.14632634908872541</v>
      </c>
      <c r="H189" s="6">
        <v>0.27953550951146128</v>
      </c>
    </row>
    <row r="190" spans="1:8" ht="12.75" customHeight="1" x14ac:dyDescent="0.2">
      <c r="A190" s="5">
        <v>5</v>
      </c>
      <c r="B190" s="6">
        <v>0.49669056506497344</v>
      </c>
      <c r="C190" s="6">
        <v>0.4645934137724822</v>
      </c>
      <c r="D190" s="6">
        <v>0.36830195989500841</v>
      </c>
      <c r="E190" s="6">
        <v>0.25161161268329191</v>
      </c>
      <c r="F190" s="6">
        <v>0.22111573649657562</v>
      </c>
      <c r="G190" s="6">
        <v>0.18364533966622743</v>
      </c>
      <c r="H190" s="6">
        <v>0.35082809017449684</v>
      </c>
    </row>
    <row r="191" spans="1:8" ht="20.25" customHeight="1" x14ac:dyDescent="0.2">
      <c r="A191" s="5">
        <v>6</v>
      </c>
      <c r="B191" s="6">
        <v>0.60461969039100261</v>
      </c>
      <c r="C191" s="6">
        <v>0.56554794020714205</v>
      </c>
      <c r="D191" s="6">
        <v>0.44833268965556</v>
      </c>
      <c r="E191" s="6">
        <v>0.30628593748192573</v>
      </c>
      <c r="F191" s="6">
        <v>0.26916341389261061</v>
      </c>
      <c r="G191" s="6">
        <v>0.22355083067909712</v>
      </c>
      <c r="H191" s="6">
        <v>0.42706180906420749</v>
      </c>
    </row>
    <row r="192" spans="1:8" ht="12.75" customHeight="1" x14ac:dyDescent="0.2">
      <c r="A192" s="5">
        <v>7</v>
      </c>
      <c r="B192" s="6">
        <v>0.71982950586941619</v>
      </c>
      <c r="C192" s="6">
        <v>0.67331266383585053</v>
      </c>
      <c r="D192" s="6">
        <v>0.53376213773515324</v>
      </c>
      <c r="E192" s="6">
        <v>0.36464848653835108</v>
      </c>
      <c r="F192" s="6">
        <v>0.32045229472289488</v>
      </c>
      <c r="G192" s="6">
        <v>0.26614826897279398</v>
      </c>
      <c r="H192" s="6">
        <v>0.50843810725976657</v>
      </c>
    </row>
    <row r="193" spans="1:8" ht="12.75" customHeight="1" x14ac:dyDescent="0.2">
      <c r="A193" s="5">
        <v>8</v>
      </c>
      <c r="B193" s="6">
        <v>0.84263845770456225</v>
      </c>
      <c r="C193" s="6">
        <v>0.78818545222362091</v>
      </c>
      <c r="D193" s="6">
        <v>0.62482643578079711</v>
      </c>
      <c r="E193" s="6">
        <v>0.42686057711660413</v>
      </c>
      <c r="F193" s="6">
        <v>0.37512414424725332</v>
      </c>
      <c r="G193" s="6">
        <v>0.31155539618663286</v>
      </c>
      <c r="H193" s="6">
        <v>0.59518191328116743</v>
      </c>
    </row>
    <row r="194" spans="1:8" ht="12.75" customHeight="1" x14ac:dyDescent="0.2">
      <c r="A194" s="5">
        <v>9</v>
      </c>
      <c r="B194" s="6">
        <v>0.97340159276968363</v>
      </c>
      <c r="C194" s="6">
        <v>0.91049840839493423</v>
      </c>
      <c r="D194" s="6">
        <v>0.72178885527068604</v>
      </c>
      <c r="E194" s="6">
        <v>0.49310206750801988</v>
      </c>
      <c r="F194" s="6">
        <v>0.43333702153986553</v>
      </c>
      <c r="G194" s="6">
        <v>0.35990348661535621</v>
      </c>
      <c r="H194" s="6">
        <v>0.68754400784627212</v>
      </c>
    </row>
    <row r="195" spans="1:8" ht="12.75" customHeight="1" x14ac:dyDescent="0.2">
      <c r="A195" s="5">
        <v>10</v>
      </c>
      <c r="B195" s="6">
        <v>1.1125141279020809</v>
      </c>
      <c r="C195" s="6">
        <v>1.0406212094738116</v>
      </c>
      <c r="D195" s="6">
        <v>0.82494245418900425</v>
      </c>
      <c r="E195" s="6">
        <v>0.56357316515116684</v>
      </c>
      <c r="F195" s="6">
        <v>0.49526686846112122</v>
      </c>
      <c r="G195" s="6">
        <v>0.4113386669129267</v>
      </c>
      <c r="H195" s="6">
        <v>0.78580354497568639</v>
      </c>
    </row>
    <row r="196" spans="1:8" ht="20.25" customHeight="1" x14ac:dyDescent="0.2">
      <c r="A196" s="5">
        <v>11</v>
      </c>
      <c r="B196" s="6">
        <v>1.2604152258796961</v>
      </c>
      <c r="C196" s="6">
        <v>1.1789646386491375</v>
      </c>
      <c r="D196" s="6">
        <v>0.93461287695746109</v>
      </c>
      <c r="E196" s="6">
        <v>0.63849633945166784</v>
      </c>
      <c r="F196" s="6">
        <v>0.56110919063950726</v>
      </c>
      <c r="G196" s="6">
        <v>0.46602331221428062</v>
      </c>
      <c r="H196" s="6">
        <v>0.89027071908319189</v>
      </c>
    </row>
    <row r="197" spans="1:8" ht="12.75" customHeight="1" x14ac:dyDescent="0.2">
      <c r="A197" s="5">
        <v>12</v>
      </c>
      <c r="B197" s="6">
        <v>1.4175919530799597</v>
      </c>
      <c r="C197" s="6">
        <v>1.3259842870815657</v>
      </c>
      <c r="D197" s="6">
        <v>1.051161289086384</v>
      </c>
      <c r="E197" s="6">
        <v>0.71811832663792896</v>
      </c>
      <c r="F197" s="6">
        <v>0.63108081933444993</v>
      </c>
      <c r="G197" s="6">
        <v>0.5241375094319034</v>
      </c>
      <c r="H197" s="6">
        <v>1.0012895603940453</v>
      </c>
    </row>
    <row r="198" spans="1:8" ht="12.75" customHeight="1" x14ac:dyDescent="0.2">
      <c r="A198" s="5">
        <v>13</v>
      </c>
      <c r="B198" s="6">
        <v>1.5845833805686991</v>
      </c>
      <c r="C198" s="6">
        <v>1.4821843899717515</v>
      </c>
      <c r="D198" s="6">
        <v>1.174987418180909</v>
      </c>
      <c r="E198" s="6">
        <v>0.80271220727512282</v>
      </c>
      <c r="F198" s="6">
        <v>0.70542173715107281</v>
      </c>
      <c r="G198" s="6">
        <v>0.58588057358393952</v>
      </c>
      <c r="H198" s="6">
        <v>1.1192408316724189</v>
      </c>
    </row>
    <row r="199" spans="1:8" ht="12.75" customHeight="1" x14ac:dyDescent="0.2">
      <c r="A199" s="5">
        <v>14</v>
      </c>
      <c r="B199" s="6">
        <v>1.7619847735189631</v>
      </c>
      <c r="C199" s="6">
        <v>1.6481217452504355</v>
      </c>
      <c r="D199" s="6">
        <v>1.3065326604448522</v>
      </c>
      <c r="E199" s="6">
        <v>0.89257952852500277</v>
      </c>
      <c r="F199" s="6">
        <v>0.78439694307749253</v>
      </c>
      <c r="G199" s="6">
        <v>0.65147259678122216</v>
      </c>
      <c r="H199" s="6">
        <v>1.2445449873390264</v>
      </c>
    </row>
    <row r="200" spans="1:8" ht="12.75" customHeight="1" x14ac:dyDescent="0.2">
      <c r="A200" s="5">
        <v>15</v>
      </c>
      <c r="B200" s="6">
        <v>1.9504517926064862</v>
      </c>
      <c r="C200" s="6">
        <v>1.8244096434712154</v>
      </c>
      <c r="D200" s="6">
        <v>1.4462831960654039</v>
      </c>
      <c r="E200" s="6">
        <v>0.98805243247279784</v>
      </c>
      <c r="F200" s="6">
        <v>0.86829832285385355</v>
      </c>
      <c r="G200" s="6">
        <v>0.72115600164252025</v>
      </c>
      <c r="H200" s="6">
        <v>1.3776651410482208</v>
      </c>
    </row>
    <row r="201" spans="1:8" ht="20.25" customHeight="1" x14ac:dyDescent="0.2">
      <c r="A201" s="5">
        <v>16</v>
      </c>
      <c r="B201" s="6">
        <v>2.1507046043931237</v>
      </c>
      <c r="C201" s="6">
        <v>2.0117217125726734</v>
      </c>
      <c r="D201" s="6">
        <v>1.5947730371113216</v>
      </c>
      <c r="E201" s="6">
        <v>1.0894957383495836</v>
      </c>
      <c r="F201" s="6">
        <v>0.9574464788248056</v>
      </c>
      <c r="G201" s="6">
        <v>0.79519706105918853</v>
      </c>
      <c r="H201" s="6">
        <v>1.5191099689804546</v>
      </c>
    </row>
    <row r="202" spans="1:8" ht="12.75" customHeight="1" x14ac:dyDescent="0.2">
      <c r="A202" s="5">
        <v>17</v>
      </c>
      <c r="B202" s="6">
        <v>2.3635317645148577</v>
      </c>
      <c r="C202" s="6">
        <v>2.2107955501268948</v>
      </c>
      <c r="D202" s="6">
        <v>1.7525869069630062</v>
      </c>
      <c r="E202" s="6">
        <v>1.1973089096628533</v>
      </c>
      <c r="F202" s="6">
        <v>1.0521924586495601</v>
      </c>
      <c r="G202" s="6">
        <v>0.87388733395704721</v>
      </c>
      <c r="H202" s="6">
        <v>1.6694364526594883</v>
      </c>
    </row>
    <row r="203" spans="1:8" ht="12.75" customHeight="1" x14ac:dyDescent="0.2">
      <c r="A203" s="5">
        <v>18</v>
      </c>
      <c r="B203" s="6">
        <v>2.5897936963213302</v>
      </c>
      <c r="C203" s="6">
        <v>2.4224359771822677</v>
      </c>
      <c r="D203" s="6">
        <v>1.9203628197650815</v>
      </c>
      <c r="E203" s="6">
        <v>1.3119278163924715</v>
      </c>
      <c r="F203" s="6">
        <v>1.1529193039158507</v>
      </c>
      <c r="G203" s="6">
        <v>0.95754495148135199</v>
      </c>
      <c r="H203" s="6">
        <v>1.8292523360243618</v>
      </c>
    </row>
    <row r="204" spans="1:8" ht="12.75" customHeight="1" x14ac:dyDescent="0.2">
      <c r="A204" s="5">
        <v>19</v>
      </c>
      <c r="B204" s="6">
        <v>2.8304255367688733</v>
      </c>
      <c r="C204" s="6">
        <v>2.6475177002491339</v>
      </c>
      <c r="D204" s="6">
        <v>2.0987941906899148</v>
      </c>
      <c r="E204" s="6">
        <v>1.4338261766523142</v>
      </c>
      <c r="F204" s="6">
        <v>1.2600433170690397</v>
      </c>
      <c r="G204" s="6">
        <v>1.0465156692313817</v>
      </c>
      <c r="H204" s="6">
        <v>1.9992181355727039</v>
      </c>
    </row>
    <row r="205" spans="1:8" ht="12.75" customHeight="1" x14ac:dyDescent="0.2">
      <c r="A205" s="5">
        <v>20</v>
      </c>
      <c r="B205" s="6">
        <v>3.0864390588084945</v>
      </c>
      <c r="C205" s="6">
        <v>2.8869871094591617</v>
      </c>
      <c r="D205" s="6">
        <v>2.2886312614111635</v>
      </c>
      <c r="E205" s="6">
        <v>1.563516530526244</v>
      </c>
      <c r="F205" s="6">
        <v>1.3740149172170473</v>
      </c>
      <c r="G205" s="6">
        <v>1.1411735780401855</v>
      </c>
      <c r="H205" s="6">
        <v>2.1800484982035249</v>
      </c>
    </row>
    <row r="206" spans="1:8" ht="20.25" customHeight="1" x14ac:dyDescent="0.2">
      <c r="A206" s="5">
        <v>21</v>
      </c>
      <c r="B206" s="6">
        <v>3.35892330278919</v>
      </c>
      <c r="C206" s="6">
        <v>3.1418628691661032</v>
      </c>
      <c r="D206" s="6">
        <v>2.4906815682968437</v>
      </c>
      <c r="E206" s="6">
        <v>1.7015505599219944</v>
      </c>
      <c r="F206" s="6">
        <v>1.4953189212172495</v>
      </c>
      <c r="G206" s="6">
        <v>1.2419213374283351</v>
      </c>
      <c r="H206" s="6">
        <v>2.3725126471971425</v>
      </c>
    </row>
    <row r="207" spans="1:8" ht="12.75" customHeight="1" x14ac:dyDescent="0.2">
      <c r="A207" s="5">
        <v>22</v>
      </c>
      <c r="B207" s="6">
        <v>3.6490434555883366</v>
      </c>
      <c r="C207" s="6">
        <v>3.4132348695090493</v>
      </c>
      <c r="D207" s="6">
        <v>2.7058091112711851</v>
      </c>
      <c r="E207" s="6">
        <v>1.8485185207653161</v>
      </c>
      <c r="F207" s="6">
        <v>1.6244740446899302</v>
      </c>
      <c r="G207" s="6">
        <v>1.3491897611759203</v>
      </c>
      <c r="H207" s="6">
        <v>2.5774335905098935</v>
      </c>
    </row>
    <row r="208" spans="1:8" ht="12.75" customHeight="1" x14ac:dyDescent="0.2">
      <c r="A208" s="5">
        <v>23</v>
      </c>
      <c r="B208" s="6">
        <v>3.9580374017837072</v>
      </c>
      <c r="C208" s="6">
        <v>3.7022610004546985</v>
      </c>
      <c r="D208" s="6">
        <v>2.9349317964676729</v>
      </c>
      <c r="E208" s="6">
        <v>2.0050474959058469</v>
      </c>
      <c r="F208" s="6">
        <v>1.7620313666757725</v>
      </c>
      <c r="G208" s="6">
        <v>1.4634365421600402</v>
      </c>
      <c r="H208" s="6">
        <v>2.7956856847590008</v>
      </c>
    </row>
    <row r="209" spans="1:12" ht="12.75" customHeight="1" x14ac:dyDescent="0.2">
      <c r="A209" s="5">
        <v>24</v>
      </c>
      <c r="B209" s="6">
        <v>4.2872092320128665</v>
      </c>
      <c r="C209" s="6">
        <v>4.0101610796597376</v>
      </c>
      <c r="D209" s="6">
        <v>3.1790166226003524</v>
      </c>
      <c r="E209" s="6">
        <v>2.1717981066065657</v>
      </c>
      <c r="F209" s="6">
        <v>1.9085714396999605</v>
      </c>
      <c r="G209" s="6">
        <v>1.5851438521490671</v>
      </c>
      <c r="H209" s="6">
        <v>3.0281900499736554</v>
      </c>
    </row>
    <row r="210" spans="1:12" ht="12.75" customHeight="1" x14ac:dyDescent="0.2">
      <c r="A210" s="5">
        <v>25</v>
      </c>
      <c r="B210" s="6">
        <v>4.6379188247311127</v>
      </c>
      <c r="C210" s="6">
        <v>4.3382071074767001</v>
      </c>
      <c r="D210" s="6">
        <v>3.4390719557134624</v>
      </c>
      <c r="E210" s="6">
        <v>2.3494592349104533</v>
      </c>
      <c r="F210" s="6">
        <v>2.06469965179951</v>
      </c>
      <c r="G210" s="6">
        <v>1.7148144897834292</v>
      </c>
      <c r="H210" s="6">
        <v>3.2759072108646077</v>
      </c>
    </row>
    <row r="211" spans="1:12" ht="18" customHeight="1" x14ac:dyDescent="0.2">
      <c r="A211" s="59" t="s">
        <v>71</v>
      </c>
      <c r="B211" s="15"/>
      <c r="C211" s="8"/>
      <c r="D211" s="15"/>
      <c r="E211" s="15"/>
    </row>
    <row r="212" spans="1:12" ht="18" customHeight="1" x14ac:dyDescent="0.2">
      <c r="A212" s="2" t="s">
        <v>66</v>
      </c>
      <c r="B212" s="15"/>
      <c r="C212" s="8"/>
      <c r="D212" s="15"/>
      <c r="E212" s="15"/>
    </row>
    <row r="213" spans="1:12" ht="18" customHeight="1" x14ac:dyDescent="0.2">
      <c r="A213" s="4" t="s">
        <v>8</v>
      </c>
      <c r="C213" s="8"/>
      <c r="F213" s="21"/>
      <c r="G213" s="21"/>
      <c r="H213" s="22"/>
    </row>
    <row r="214" spans="1:12" ht="18" customHeight="1" x14ac:dyDescent="0.2">
      <c r="A214" s="4" t="s">
        <v>0</v>
      </c>
      <c r="B214" s="15"/>
      <c r="C214" s="16">
        <v>0.9</v>
      </c>
      <c r="H214" s="24" t="s">
        <v>46</v>
      </c>
    </row>
    <row r="215" spans="1:12" ht="18" customHeight="1" x14ac:dyDescent="0.2">
      <c r="A215" s="4" t="s">
        <v>5</v>
      </c>
      <c r="B215" s="15"/>
      <c r="C215" s="8"/>
      <c r="D215" s="15"/>
      <c r="E215" s="15"/>
      <c r="H215" s="14" t="s">
        <v>46</v>
      </c>
    </row>
    <row r="216" spans="1:12" x14ac:dyDescent="0.2">
      <c r="A216" s="4"/>
      <c r="B216" s="15"/>
      <c r="C216" s="8"/>
      <c r="D216" s="15"/>
      <c r="E216" s="15"/>
      <c r="H216" s="24"/>
    </row>
    <row r="217" spans="1:12" x14ac:dyDescent="0.2">
      <c r="A217" s="2"/>
      <c r="B217" s="9"/>
      <c r="C217" s="10"/>
      <c r="D217" s="10"/>
      <c r="E217" s="10"/>
      <c r="F217" s="3"/>
      <c r="G217" s="3"/>
    </row>
    <row r="218" spans="1:12" x14ac:dyDescent="0.2">
      <c r="A218" s="2"/>
      <c r="B218" s="2"/>
      <c r="C218" s="2"/>
      <c r="D218" s="5"/>
      <c r="E218" s="5"/>
      <c r="F218" s="5"/>
      <c r="G218" s="5"/>
    </row>
    <row r="219" spans="1:12" x14ac:dyDescent="0.2">
      <c r="A219" s="3"/>
      <c r="B219" s="3"/>
      <c r="C219" s="2"/>
      <c r="D219" s="5"/>
      <c r="E219" s="5"/>
      <c r="F219" s="5"/>
      <c r="G219" s="5"/>
      <c r="H219" s="3"/>
    </row>
    <row r="220" spans="1:12" ht="38.25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</row>
    <row r="221" spans="1:12" ht="20.25" customHeight="1" x14ac:dyDescent="0.2">
      <c r="A221" s="5">
        <v>1</v>
      </c>
      <c r="B221" s="6">
        <v>0.11895481424262998</v>
      </c>
      <c r="C221" s="6">
        <v>0.11126771298026467</v>
      </c>
      <c r="D221" s="6">
        <v>8.82064091931688E-2</v>
      </c>
      <c r="E221" s="6">
        <v>6.0259676251579831E-2</v>
      </c>
      <c r="F221" s="6">
        <v>5.2956072072018787E-2</v>
      </c>
      <c r="G221" s="6">
        <v>4.3982106371726837E-2</v>
      </c>
      <c r="H221" s="6">
        <v>8.4021508023500988E-2</v>
      </c>
      <c r="I221" s="33"/>
      <c r="J221" s="33"/>
      <c r="K221" s="33"/>
      <c r="L221" s="33"/>
    </row>
    <row r="222" spans="1:12" ht="12.75" customHeight="1" x14ac:dyDescent="0.2">
      <c r="A222" s="5">
        <v>2</v>
      </c>
      <c r="B222" s="6">
        <v>0.19838374458008864</v>
      </c>
      <c r="C222" s="6">
        <v>0.18556378480709579</v>
      </c>
      <c r="D222" s="6">
        <v>0.14710390548811725</v>
      </c>
      <c r="E222" s="6">
        <v>0.10049648093761711</v>
      </c>
      <c r="F222" s="6">
        <v>8.8316088279302513E-2</v>
      </c>
      <c r="G222" s="6">
        <v>7.3349994383128017E-2</v>
      </c>
      <c r="H222" s="6">
        <v>0.140124647271271</v>
      </c>
      <c r="I222" s="33"/>
      <c r="J222" s="33"/>
      <c r="K222" s="33"/>
      <c r="L222" s="33"/>
    </row>
    <row r="223" spans="1:12" ht="12.75" customHeight="1" x14ac:dyDescent="0.2">
      <c r="A223" s="5">
        <v>3</v>
      </c>
      <c r="B223" s="6">
        <v>0.27971039142649307</v>
      </c>
      <c r="C223" s="6">
        <v>0.2616349388546817</v>
      </c>
      <c r="D223" s="6">
        <v>0.20740858113924773</v>
      </c>
      <c r="E223" s="6">
        <v>0.14169462361719787</v>
      </c>
      <c r="F223" s="6">
        <v>0.12452092621876942</v>
      </c>
      <c r="G223" s="6">
        <v>0.10341954016173475</v>
      </c>
      <c r="H223" s="6">
        <v>0.19756820307887429</v>
      </c>
      <c r="I223" s="33"/>
      <c r="J223" s="33"/>
      <c r="K223" s="33"/>
      <c r="L223" s="33"/>
    </row>
    <row r="224" spans="1:12" ht="12.75" customHeight="1" x14ac:dyDescent="0.2">
      <c r="A224" s="5">
        <v>4</v>
      </c>
      <c r="B224" s="6">
        <v>0.36707770701483167</v>
      </c>
      <c r="C224" s="6">
        <v>0.34335640138339779</v>
      </c>
      <c r="D224" s="6">
        <v>0.27219248448909611</v>
      </c>
      <c r="E224" s="6">
        <v>0.18595282523638179</v>
      </c>
      <c r="F224" s="6">
        <v>0.16341493728080195</v>
      </c>
      <c r="G224" s="6">
        <v>0.13572255027598584</v>
      </c>
      <c r="H224" s="6">
        <v>0.2592784722633108</v>
      </c>
      <c r="I224" s="33"/>
      <c r="J224" s="33"/>
      <c r="K224" s="33"/>
      <c r="L224" s="33"/>
    </row>
    <row r="225" spans="1:12" ht="12.75" customHeight="1" x14ac:dyDescent="0.2">
      <c r="A225" s="5">
        <v>5</v>
      </c>
      <c r="B225" s="6">
        <v>0.46069700097392002</v>
      </c>
      <c r="C225" s="6">
        <v>0.43092582676544156</v>
      </c>
      <c r="D225" s="6">
        <v>0.34161230414000637</v>
      </c>
      <c r="E225" s="6">
        <v>0.23337813022125906</v>
      </c>
      <c r="F225" s="6">
        <v>0.2050921918735992</v>
      </c>
      <c r="G225" s="6">
        <v>0.17033715390990053</v>
      </c>
      <c r="H225" s="6">
        <v>0.32540470942840632</v>
      </c>
      <c r="I225" s="33"/>
      <c r="J225" s="33"/>
      <c r="K225" s="33"/>
      <c r="L225" s="33"/>
    </row>
    <row r="226" spans="1:12" ht="20.25" customHeight="1" x14ac:dyDescent="0.2">
      <c r="A226" s="5">
        <v>6</v>
      </c>
      <c r="B226" s="6">
        <v>0.56080485051387585</v>
      </c>
      <c r="C226" s="6">
        <v>0.5245645041119823</v>
      </c>
      <c r="D226" s="6">
        <v>0.41584346490630214</v>
      </c>
      <c r="E226" s="6">
        <v>0.28409038295291639</v>
      </c>
      <c r="F226" s="6">
        <v>0.24965800897789653</v>
      </c>
      <c r="G226" s="6">
        <v>0.20735082263061777</v>
      </c>
      <c r="H226" s="6">
        <v>0.39611401646141664</v>
      </c>
      <c r="I226" s="33"/>
      <c r="J226" s="33"/>
      <c r="K226" s="33"/>
      <c r="L226" s="33"/>
    </row>
    <row r="227" spans="1:12" ht="12.75" customHeight="1" x14ac:dyDescent="0.2">
      <c r="A227" s="5">
        <v>7</v>
      </c>
      <c r="B227" s="6">
        <v>0.66766578206130844</v>
      </c>
      <c r="C227" s="6">
        <v>0.62451986561564787</v>
      </c>
      <c r="D227" s="6">
        <v>0.49508211627866588</v>
      </c>
      <c r="E227" s="6">
        <v>0.3382235862199669</v>
      </c>
      <c r="F227" s="6">
        <v>0.29723014995208596</v>
      </c>
      <c r="G227" s="6">
        <v>0.2468613618906309</v>
      </c>
      <c r="H227" s="6">
        <v>0.47159323665588371</v>
      </c>
      <c r="I227" s="33"/>
      <c r="J227" s="33"/>
      <c r="K227" s="33"/>
      <c r="L227" s="33"/>
    </row>
    <row r="228" spans="1:12" ht="12.75" customHeight="1" x14ac:dyDescent="0.2">
      <c r="A228" s="5">
        <v>8</v>
      </c>
      <c r="B228" s="6">
        <v>0.78157516505069802</v>
      </c>
      <c r="C228" s="6">
        <v>0.73106819333923712</v>
      </c>
      <c r="D228" s="6">
        <v>0.57954727820485497</v>
      </c>
      <c r="E228" s="6">
        <v>0.39592736714435356</v>
      </c>
      <c r="F228" s="6">
        <v>0.34794010678461523</v>
      </c>
      <c r="G228" s="6">
        <v>0.28897798097221217</v>
      </c>
      <c r="H228" s="6">
        <v>0.55205099868704943</v>
      </c>
      <c r="I228" s="33"/>
      <c r="J228" s="33"/>
      <c r="K228" s="33"/>
      <c r="L228" s="33"/>
    </row>
    <row r="229" spans="1:12" ht="12.75" customHeight="1" x14ac:dyDescent="0.2">
      <c r="A229" s="5">
        <v>9</v>
      </c>
      <c r="B229" s="6">
        <v>0.90286231725293231</v>
      </c>
      <c r="C229" s="6">
        <v>0.84451752387163304</v>
      </c>
      <c r="D229" s="6">
        <v>0.66948314372773554</v>
      </c>
      <c r="E229" s="6">
        <v>0.45736855026683948</v>
      </c>
      <c r="F229" s="6">
        <v>0.40193448451808617</v>
      </c>
      <c r="G229" s="6">
        <v>0.33382244114514703</v>
      </c>
      <c r="H229" s="6">
        <v>0.63771991000258277</v>
      </c>
      <c r="I229" s="33"/>
      <c r="J229" s="33"/>
      <c r="K229" s="33"/>
      <c r="L229" s="33"/>
    </row>
    <row r="230" spans="1:12" ht="12.75" customHeight="1" x14ac:dyDescent="0.2">
      <c r="A230" s="5">
        <v>10</v>
      </c>
      <c r="B230" s="6">
        <v>1.0318938154151549</v>
      </c>
      <c r="C230" s="6">
        <v>0.96521074502739002</v>
      </c>
      <c r="D230" s="6">
        <v>0.7651615338640958</v>
      </c>
      <c r="E230" s="6">
        <v>0.52273283463831954</v>
      </c>
      <c r="F230" s="6">
        <v>0.45937647507344165</v>
      </c>
      <c r="G230" s="6">
        <v>0.38153027973584752</v>
      </c>
      <c r="H230" s="6">
        <v>0.72885889523111236</v>
      </c>
      <c r="I230" s="33"/>
      <c r="J230" s="33"/>
      <c r="K230" s="33"/>
      <c r="L230" s="33"/>
    </row>
    <row r="231" spans="1:12" ht="20.25" customHeight="1" x14ac:dyDescent="0.2">
      <c r="A231" s="5">
        <v>11</v>
      </c>
      <c r="B231" s="6">
        <v>1.1690769976045006</v>
      </c>
      <c r="C231" s="6">
        <v>1.0935288718619176</v>
      </c>
      <c r="D231" s="6">
        <v>0.8668844946341695</v>
      </c>
      <c r="E231" s="6">
        <v>0.59222656802375606</v>
      </c>
      <c r="F231" s="6">
        <v>0.52044741641651526</v>
      </c>
      <c r="G231" s="6">
        <v>0.43225210507666262</v>
      </c>
      <c r="H231" s="6">
        <v>0.82575566999721339</v>
      </c>
      <c r="I231" s="33"/>
      <c r="J231" s="33"/>
      <c r="K231" s="33"/>
      <c r="L231" s="33"/>
    </row>
    <row r="232" spans="1:12" ht="12.75" customHeight="1" x14ac:dyDescent="0.2">
      <c r="A232" s="5">
        <v>12</v>
      </c>
      <c r="B232" s="6">
        <v>1.3148636340681608</v>
      </c>
      <c r="C232" s="6">
        <v>1.2298944803131264</v>
      </c>
      <c r="D232" s="6">
        <v>0.97498701904802343</v>
      </c>
      <c r="E232" s="6">
        <v>0.66607860647247508</v>
      </c>
      <c r="F232" s="6">
        <v>0.58534842674435161</v>
      </c>
      <c r="G232" s="6">
        <v>0.48615495376206797</v>
      </c>
      <c r="H232" s="6">
        <v>0.92872933376475264</v>
      </c>
      <c r="I232" s="33"/>
      <c r="J232" s="33"/>
      <c r="K232" s="33"/>
      <c r="L232" s="33"/>
    </row>
    <row r="233" spans="1:12" ht="12.75" customHeight="1" x14ac:dyDescent="0.2">
      <c r="A233" s="5">
        <v>13</v>
      </c>
      <c r="B233" s="6">
        <v>1.4697537311296027</v>
      </c>
      <c r="C233" s="6">
        <v>1.3747752652821603</v>
      </c>
      <c r="D233" s="6">
        <v>1.0898398677398335</v>
      </c>
      <c r="E233" s="6">
        <v>0.74454224128140878</v>
      </c>
      <c r="F233" s="6">
        <v>0.65430209789630245</v>
      </c>
      <c r="G233" s="6">
        <v>0.54342369709336613</v>
      </c>
      <c r="H233" s="6">
        <v>1.0381330566478311</v>
      </c>
      <c r="I233" s="33"/>
      <c r="J233" s="33"/>
      <c r="K233" s="33"/>
      <c r="L233" s="33"/>
    </row>
    <row r="234" spans="1:12" ht="12.75" customHeight="1" x14ac:dyDescent="0.2">
      <c r="A234" s="5">
        <v>14</v>
      </c>
      <c r="B234" s="6">
        <v>1.6342994170137133</v>
      </c>
      <c r="C234" s="6">
        <v>1.5286876753486434</v>
      </c>
      <c r="D234" s="6">
        <v>1.2118524503534347</v>
      </c>
      <c r="E234" s="6">
        <v>0.82789716746158204</v>
      </c>
      <c r="F234" s="6">
        <v>0.72755422523808078</v>
      </c>
      <c r="G234" s="6">
        <v>0.60426247781561904</v>
      </c>
      <c r="H234" s="6">
        <v>1.154356824090693</v>
      </c>
      <c r="I234" s="33"/>
      <c r="J234" s="33"/>
      <c r="K234" s="33"/>
      <c r="L234" s="33"/>
    </row>
    <row r="235" spans="1:12" ht="12.75" customHeight="1" x14ac:dyDescent="0.2">
      <c r="A235" s="5">
        <v>15</v>
      </c>
      <c r="B235" s="6">
        <v>1.8091088387806804</v>
      </c>
      <c r="C235" s="6">
        <v>1.6922005578767925</v>
      </c>
      <c r="D235" s="6">
        <v>1.3414757151651293</v>
      </c>
      <c r="E235" s="6">
        <v>0.91645145783201964</v>
      </c>
      <c r="F235" s="6">
        <v>0.80537554249118215</v>
      </c>
      <c r="G235" s="6">
        <v>0.66889615096190091</v>
      </c>
      <c r="H235" s="6">
        <v>1.2778301893940802</v>
      </c>
      <c r="I235" s="33"/>
      <c r="J235" s="33"/>
      <c r="K235" s="33"/>
      <c r="L235" s="33"/>
    </row>
    <row r="236" spans="1:12" ht="20.25" customHeight="1" x14ac:dyDescent="0.2">
      <c r="A236" s="5">
        <v>16</v>
      </c>
      <c r="B236" s="6">
        <v>1.9948499748431918</v>
      </c>
      <c r="C236" s="6">
        <v>1.8659387251600243</v>
      </c>
      <c r="D236" s="6">
        <v>1.4792049761105219</v>
      </c>
      <c r="E236" s="6">
        <v>1.0105434943501719</v>
      </c>
      <c r="F236" s="6">
        <v>0.88806341898185071</v>
      </c>
      <c r="G236" s="6">
        <v>0.73757169348550156</v>
      </c>
      <c r="H236" s="6">
        <v>1.4090249666154435</v>
      </c>
      <c r="I236" s="33"/>
      <c r="J236" s="33"/>
      <c r="K236" s="33"/>
      <c r="L236" s="33"/>
    </row>
    <row r="237" spans="1:12" ht="12.75" customHeight="1" x14ac:dyDescent="0.2">
      <c r="A237" s="5">
        <v>17</v>
      </c>
      <c r="B237" s="6">
        <v>2.1922542367523201</v>
      </c>
      <c r="C237" s="6">
        <v>2.0505863234521362</v>
      </c>
      <c r="D237" s="6">
        <v>1.6255825835515836</v>
      </c>
      <c r="E237" s="6">
        <v>1.1105437926908772</v>
      </c>
      <c r="F237" s="6">
        <v>0.97594346307709146</v>
      </c>
      <c r="G237" s="6">
        <v>0.81055953597677299</v>
      </c>
      <c r="H237" s="6">
        <v>1.5484577746230335</v>
      </c>
      <c r="I237" s="33"/>
      <c r="J237" s="33"/>
      <c r="K237" s="33"/>
      <c r="L237" s="33"/>
    </row>
    <row r="238" spans="1:12" ht="12.75" customHeight="1" x14ac:dyDescent="0.2">
      <c r="A238" s="5">
        <v>18</v>
      </c>
      <c r="B238" s="6">
        <v>2.402119695751268</v>
      </c>
      <c r="C238" s="6">
        <v>2.2468898510146045</v>
      </c>
      <c r="D238" s="6">
        <v>1.7812003168046138</v>
      </c>
      <c r="E238" s="6">
        <v>1.2168566367416536</v>
      </c>
      <c r="F238" s="6">
        <v>1.0693709585755691</v>
      </c>
      <c r="G238" s="6">
        <v>0.88815475564241908</v>
      </c>
      <c r="H238" s="6">
        <v>1.6966923161117842</v>
      </c>
      <c r="I238" s="33"/>
      <c r="J238" s="33"/>
      <c r="K238" s="33"/>
      <c r="L238" s="33"/>
    </row>
    <row r="239" spans="1:12" ht="12.75" customHeight="1" x14ac:dyDescent="0.2">
      <c r="A239" s="5">
        <v>19</v>
      </c>
      <c r="B239" s="6">
        <v>2.6253137224357017</v>
      </c>
      <c r="C239" s="6">
        <v>2.455660627196719</v>
      </c>
      <c r="D239" s="6">
        <v>1.9467013414797705</v>
      </c>
      <c r="E239" s="6">
        <v>1.3299214157917687</v>
      </c>
      <c r="F239" s="6">
        <v>1.1687320398264465</v>
      </c>
      <c r="G239" s="6">
        <v>0.97067805228803583</v>
      </c>
      <c r="H239" s="6">
        <v>1.8543412420780194</v>
      </c>
      <c r="I239" s="33"/>
      <c r="J239" s="33"/>
      <c r="K239" s="33"/>
      <c r="L239" s="33"/>
    </row>
    <row r="240" spans="1:12" ht="12.75" customHeight="1" x14ac:dyDescent="0.2">
      <c r="A240" s="5">
        <v>20</v>
      </c>
      <c r="B240" s="6">
        <v>2.8627747698324755</v>
      </c>
      <c r="C240" s="6">
        <v>2.6777764602881424</v>
      </c>
      <c r="D240" s="6">
        <v>2.1227815316551424</v>
      </c>
      <c r="E240" s="6">
        <v>1.4502135277974599</v>
      </c>
      <c r="F240" s="6">
        <v>1.2744444855168884</v>
      </c>
      <c r="G240" s="6">
        <v>1.0584764075899411</v>
      </c>
      <c r="H240" s="6">
        <v>2.022067411263754</v>
      </c>
      <c r="I240" s="33"/>
      <c r="J240" s="33"/>
      <c r="K240" s="33"/>
      <c r="L240" s="33"/>
    </row>
    <row r="241" spans="1:12" ht="20.25" customHeight="1" x14ac:dyDescent="0.2">
      <c r="A241" s="5">
        <v>21</v>
      </c>
      <c r="B241" s="6">
        <v>3.1155129590471851</v>
      </c>
      <c r="C241" s="6">
        <v>2.9141821953207323</v>
      </c>
      <c r="D241" s="6">
        <v>2.3101899041413732</v>
      </c>
      <c r="E241" s="6">
        <v>1.5782446760570397</v>
      </c>
      <c r="F241" s="6">
        <v>1.3869579793894991</v>
      </c>
      <c r="G241" s="6">
        <v>1.1519233016312866</v>
      </c>
      <c r="H241" s="6">
        <v>2.2005843038178905</v>
      </c>
      <c r="I241" s="33"/>
      <c r="J241" s="33"/>
      <c r="K241" s="33"/>
      <c r="L241" s="33"/>
    </row>
    <row r="242" spans="1:12" ht="12.75" customHeight="1" x14ac:dyDescent="0.2">
      <c r="A242" s="5">
        <v>22</v>
      </c>
      <c r="B242" s="6">
        <v>3.3846090396203645</v>
      </c>
      <c r="C242" s="6">
        <v>3.1658887416086294</v>
      </c>
      <c r="D242" s="6">
        <v>2.5097278475734224</v>
      </c>
      <c r="E242" s="6">
        <v>1.7145623425521015</v>
      </c>
      <c r="F242" s="6">
        <v>1.5067536474157215</v>
      </c>
      <c r="G242" s="6">
        <v>1.2514183285063141</v>
      </c>
      <c r="H242" s="6">
        <v>2.3906552869632653</v>
      </c>
      <c r="I242" s="33"/>
      <c r="J242" s="33"/>
      <c r="K242" s="33"/>
      <c r="L242" s="33"/>
    </row>
    <row r="243" spans="1:12" ht="12.75" customHeight="1" x14ac:dyDescent="0.2">
      <c r="A243" s="5">
        <v>23</v>
      </c>
      <c r="B243" s="6">
        <v>3.6712111906249487</v>
      </c>
      <c r="C243" s="6">
        <v>3.4339700805652855</v>
      </c>
      <c r="D243" s="6">
        <v>2.7222467503862942</v>
      </c>
      <c r="E243" s="6">
        <v>1.8597481674596683</v>
      </c>
      <c r="F243" s="6">
        <v>1.6343426337146489</v>
      </c>
      <c r="G243" s="6">
        <v>1.3573860135647633</v>
      </c>
      <c r="H243" s="6">
        <v>2.5930913555116741</v>
      </c>
      <c r="I243" s="33"/>
      <c r="J243" s="33"/>
      <c r="K243" s="33"/>
      <c r="L243" s="33"/>
    </row>
    <row r="244" spans="1:12" ht="12.75" customHeight="1" x14ac:dyDescent="0.2">
      <c r="A244" s="5">
        <v>24</v>
      </c>
      <c r="B244" s="6">
        <v>3.9765289994539383</v>
      </c>
      <c r="C244" s="6">
        <v>3.7195576335940785</v>
      </c>
      <c r="D244" s="6">
        <v>2.9486435360144978</v>
      </c>
      <c r="E244" s="6">
        <v>2.0144148989494073</v>
      </c>
      <c r="F244" s="6">
        <v>1.7702634200414669</v>
      </c>
      <c r="G244" s="6">
        <v>1.4702735871413088</v>
      </c>
      <c r="H244" s="6">
        <v>2.8087468788931673</v>
      </c>
      <c r="I244" s="33"/>
      <c r="J244" s="33"/>
      <c r="K244" s="33"/>
      <c r="L244" s="33"/>
    </row>
    <row r="245" spans="1:12" ht="12.75" customHeight="1" x14ac:dyDescent="0.2">
      <c r="A245" s="5">
        <v>25</v>
      </c>
      <c r="B245" s="6">
        <v>4.3018237985547536</v>
      </c>
      <c r="C245" s="6">
        <v>4.0238312232824827</v>
      </c>
      <c r="D245" s="6">
        <v>3.1898534974656707</v>
      </c>
      <c r="E245" s="6">
        <v>2.1792014980033616</v>
      </c>
      <c r="F245" s="6">
        <v>1.9150775239137103</v>
      </c>
      <c r="G245" s="6">
        <v>1.5905474116797553</v>
      </c>
      <c r="H245" s="6">
        <v>3.0385127756891075</v>
      </c>
      <c r="I245" s="33"/>
      <c r="J245" s="33"/>
      <c r="K245" s="33"/>
      <c r="L245" s="33"/>
    </row>
    <row r="246" spans="1:12" ht="18" customHeight="1" x14ac:dyDescent="0.2">
      <c r="A246" s="59" t="s">
        <v>71</v>
      </c>
      <c r="B246" s="15"/>
      <c r="C246" s="8"/>
      <c r="D246" s="15"/>
      <c r="E246" s="15"/>
    </row>
    <row r="247" spans="1:12" ht="18" customHeight="1" x14ac:dyDescent="0.2">
      <c r="A247" s="2" t="s">
        <v>66</v>
      </c>
      <c r="B247" s="15"/>
      <c r="C247" s="8"/>
      <c r="D247" s="15"/>
      <c r="E247" s="15"/>
    </row>
    <row r="248" spans="1:12" ht="18" customHeight="1" x14ac:dyDescent="0.2">
      <c r="A248" s="4" t="s">
        <v>8</v>
      </c>
      <c r="C248" s="8"/>
      <c r="F248" s="21"/>
      <c r="G248" s="21"/>
      <c r="H248" s="22"/>
    </row>
    <row r="249" spans="1:12" ht="18" customHeight="1" x14ac:dyDescent="0.2">
      <c r="A249" s="4" t="s">
        <v>0</v>
      </c>
      <c r="B249" s="15"/>
      <c r="C249" s="16">
        <v>0.9</v>
      </c>
      <c r="H249" s="24" t="s">
        <v>46</v>
      </c>
    </row>
    <row r="250" spans="1:12" ht="18" customHeight="1" x14ac:dyDescent="0.2">
      <c r="A250" s="4" t="s">
        <v>11</v>
      </c>
      <c r="B250" s="15"/>
      <c r="C250" s="8"/>
      <c r="D250" s="15"/>
      <c r="E250" s="15"/>
      <c r="H250" s="24" t="s">
        <v>46</v>
      </c>
    </row>
    <row r="251" spans="1:12" ht="18" customHeight="1" x14ac:dyDescent="0.2">
      <c r="A251" s="4"/>
      <c r="B251" s="15"/>
      <c r="C251" s="8"/>
      <c r="D251" s="15"/>
      <c r="E251" s="15"/>
      <c r="H251" s="24"/>
    </row>
    <row r="252" spans="1:12" x14ac:dyDescent="0.2">
      <c r="A252" s="2"/>
      <c r="B252" s="9"/>
      <c r="C252" s="10"/>
      <c r="D252" s="10"/>
      <c r="E252" s="10"/>
      <c r="F252" s="3"/>
      <c r="G252" s="3"/>
    </row>
    <row r="253" spans="1:12" x14ac:dyDescent="0.2">
      <c r="A253" s="2"/>
      <c r="B253" s="2"/>
      <c r="C253" s="2"/>
      <c r="D253" s="5"/>
      <c r="E253" s="5"/>
      <c r="F253" s="5"/>
      <c r="G253" s="5"/>
    </row>
    <row r="254" spans="1:12" x14ac:dyDescent="0.2">
      <c r="A254" s="3"/>
      <c r="B254" s="3"/>
      <c r="C254" s="2"/>
      <c r="D254" s="5"/>
      <c r="E254" s="5"/>
      <c r="F254" s="5"/>
      <c r="G254" s="5"/>
      <c r="H254" s="3"/>
    </row>
    <row r="255" spans="1:12" ht="38.25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</row>
    <row r="256" spans="1:12" ht="20.25" customHeight="1" x14ac:dyDescent="0.2">
      <c r="A256" s="5">
        <v>1</v>
      </c>
      <c r="B256" s="6">
        <v>0.11130794880756352</v>
      </c>
      <c r="C256" s="6">
        <v>0.1041150034926754</v>
      </c>
      <c r="D256" s="6">
        <v>8.2536167548011019E-2</v>
      </c>
      <c r="E256" s="6">
        <v>5.6385956315229718E-2</v>
      </c>
      <c r="F256" s="6">
        <v>4.9551855439992083E-2</v>
      </c>
      <c r="G256" s="6">
        <v>4.1154770201125311E-2</v>
      </c>
      <c r="H256" s="6">
        <v>7.8620287655937135E-2</v>
      </c>
    </row>
    <row r="257" spans="1:8" ht="12.75" customHeight="1" x14ac:dyDescent="0.2">
      <c r="A257" s="5">
        <v>2</v>
      </c>
      <c r="B257" s="6">
        <v>0.18563088704366054</v>
      </c>
      <c r="C257" s="6">
        <v>0.17363504277949512</v>
      </c>
      <c r="D257" s="6">
        <v>0.13764750998699898</v>
      </c>
      <c r="E257" s="6">
        <v>9.4036186990537188E-2</v>
      </c>
      <c r="F257" s="6">
        <v>8.2638796047600202E-2</v>
      </c>
      <c r="G257" s="6">
        <v>6.8634779279966182E-2</v>
      </c>
      <c r="H257" s="6">
        <v>0.13111690488907526</v>
      </c>
    </row>
    <row r="258" spans="1:8" ht="12.75" customHeight="1" x14ac:dyDescent="0.2">
      <c r="A258" s="5">
        <v>3</v>
      </c>
      <c r="B258" s="6">
        <v>0.26172954939293347</v>
      </c>
      <c r="C258" s="6">
        <v>0.24481605528723882</v>
      </c>
      <c r="D258" s="6">
        <v>0.19407557297015504</v>
      </c>
      <c r="E258" s="6">
        <v>0.1325859572166681</v>
      </c>
      <c r="F258" s="6">
        <v>0.11651625005070286</v>
      </c>
      <c r="G258" s="6">
        <v>9.6771340910545275E-2</v>
      </c>
      <c r="H258" s="6">
        <v>0.18486777163512855</v>
      </c>
    </row>
    <row r="259" spans="1:8" ht="12.75" customHeight="1" x14ac:dyDescent="0.2">
      <c r="A259" s="5">
        <v>4</v>
      </c>
      <c r="B259" s="6">
        <v>0.34348056344710859</v>
      </c>
      <c r="C259" s="6">
        <v>0.32128415307327796</v>
      </c>
      <c r="D259" s="6">
        <v>0.254694921951786</v>
      </c>
      <c r="E259" s="6">
        <v>0.17399907421834646</v>
      </c>
      <c r="F259" s="6">
        <v>0.15291000695560042</v>
      </c>
      <c r="G259" s="6">
        <v>0.12699779134065081</v>
      </c>
      <c r="H259" s="6">
        <v>0.24261107128226989</v>
      </c>
    </row>
    <row r="260" spans="1:8" ht="12.75" customHeight="1" x14ac:dyDescent="0.2">
      <c r="A260" s="5">
        <v>5</v>
      </c>
      <c r="B260" s="6">
        <v>0.43108165505273116</v>
      </c>
      <c r="C260" s="6">
        <v>0.40322428453908943</v>
      </c>
      <c r="D260" s="6">
        <v>0.31965217299816429</v>
      </c>
      <c r="E260" s="6">
        <v>0.21837570120103172</v>
      </c>
      <c r="F260" s="6">
        <v>0.19190808996880881</v>
      </c>
      <c r="G260" s="6">
        <v>0.15938723731481061</v>
      </c>
      <c r="H260" s="6">
        <v>0.3044864637837994</v>
      </c>
    </row>
    <row r="261" spans="1:8" ht="20.25" customHeight="1" x14ac:dyDescent="0.2">
      <c r="A261" s="5">
        <v>6</v>
      </c>
      <c r="B261" s="6">
        <v>0.52475419334194173</v>
      </c>
      <c r="C261" s="6">
        <v>0.49084351349469674</v>
      </c>
      <c r="D261" s="6">
        <v>0.38911147395296181</v>
      </c>
      <c r="E261" s="6">
        <v>0.26582797849565382</v>
      </c>
      <c r="F261" s="6">
        <v>0.23360904776858704</v>
      </c>
      <c r="G261" s="6">
        <v>0.19402152739694545</v>
      </c>
      <c r="H261" s="6">
        <v>0.37065030908555635</v>
      </c>
    </row>
    <row r="262" spans="1:8" ht="12.75" customHeight="1" x14ac:dyDescent="0.2">
      <c r="A262" s="5">
        <v>7</v>
      </c>
      <c r="B262" s="6">
        <v>0.62474569998201135</v>
      </c>
      <c r="C262" s="6">
        <v>0.5843733662554127</v>
      </c>
      <c r="D262" s="6">
        <v>0.46325636507561674</v>
      </c>
      <c r="E262" s="6">
        <v>0.31648129468467562</v>
      </c>
      <c r="F262" s="6">
        <v>0.27812307156774857</v>
      </c>
      <c r="G262" s="6">
        <v>0.23099217973508945</v>
      </c>
      <c r="H262" s="6">
        <v>0.44127743948739373</v>
      </c>
    </row>
    <row r="263" spans="1:8" ht="12.75" customHeight="1" x14ac:dyDescent="0.2">
      <c r="A263" s="5">
        <v>8</v>
      </c>
      <c r="B263" s="6">
        <v>0.73133255694286492</v>
      </c>
      <c r="C263" s="6">
        <v>0.68407236442793573</v>
      </c>
      <c r="D263" s="6">
        <v>0.54229178688314816</v>
      </c>
      <c r="E263" s="6">
        <v>0.37047565829264051</v>
      </c>
      <c r="F263" s="6">
        <v>0.32557320055232336</v>
      </c>
      <c r="G263" s="6">
        <v>0.27040138322573964</v>
      </c>
      <c r="H263" s="6">
        <v>0.51656307222411979</v>
      </c>
    </row>
    <row r="264" spans="1:8" ht="12.75" customHeight="1" x14ac:dyDescent="0.2">
      <c r="A264" s="5">
        <v>9</v>
      </c>
      <c r="B264" s="6">
        <v>0.84482291220335304</v>
      </c>
      <c r="C264" s="6">
        <v>0.79022874284399169</v>
      </c>
      <c r="D264" s="6">
        <v>0.62644623476590744</v>
      </c>
      <c r="E264" s="6">
        <v>0.42796716974777704</v>
      </c>
      <c r="F264" s="6">
        <v>0.37609661543820544</v>
      </c>
      <c r="G264" s="6">
        <v>0.31236307186366813</v>
      </c>
      <c r="H264" s="6">
        <v>0.59672486185677331</v>
      </c>
    </row>
    <row r="265" spans="1:8" ht="12.75" customHeight="1" x14ac:dyDescent="0.2">
      <c r="A265" s="5">
        <v>10</v>
      </c>
      <c r="B265" s="6">
        <v>0.96555977757064715</v>
      </c>
      <c r="C265" s="6">
        <v>0.90316334719235902</v>
      </c>
      <c r="D265" s="6">
        <v>0.7159740560574942</v>
      </c>
      <c r="E265" s="6">
        <v>0.48912959066353667</v>
      </c>
      <c r="F265" s="6">
        <v>0.4298460175523463</v>
      </c>
      <c r="G265" s="6">
        <v>0.35700407012324215</v>
      </c>
      <c r="H265" s="6">
        <v>0.68200508835940921</v>
      </c>
    </row>
    <row r="266" spans="1:8" ht="20.25" customHeight="1" x14ac:dyDescent="0.2">
      <c r="A266" s="5">
        <v>11</v>
      </c>
      <c r="B266" s="6">
        <v>1.0939243058800714</v>
      </c>
      <c r="C266" s="6">
        <v>1.0232326994394032</v>
      </c>
      <c r="D266" s="6">
        <v>0.81115788011739909</v>
      </c>
      <c r="E266" s="6">
        <v>0.55415600398998921</v>
      </c>
      <c r="F266" s="6">
        <v>0.48699108777018091</v>
      </c>
      <c r="G266" s="6">
        <v>0.40446530466349462</v>
      </c>
      <c r="H266" s="6">
        <v>0.77267297190790052</v>
      </c>
    </row>
    <row r="267" spans="1:8" ht="12.75" customHeight="1" x14ac:dyDescent="0.2">
      <c r="A267" s="5">
        <v>12</v>
      </c>
      <c r="B267" s="6">
        <v>1.2303392258783963</v>
      </c>
      <c r="C267" s="6">
        <v>1.1508322107432494</v>
      </c>
      <c r="D267" s="6">
        <v>0.91231116533780909</v>
      </c>
      <c r="E267" s="6">
        <v>0.62326055404390623</v>
      </c>
      <c r="F267" s="6">
        <v>0.54772001565026918</v>
      </c>
      <c r="G267" s="6">
        <v>0.45490307433475163</v>
      </c>
      <c r="H267" s="6">
        <v>0.86902709904550524</v>
      </c>
    </row>
    <row r="268" spans="1:8" ht="12.75" customHeight="1" x14ac:dyDescent="0.2">
      <c r="A268" s="5">
        <v>13</v>
      </c>
      <c r="B268" s="6">
        <v>1.3752724015912208</v>
      </c>
      <c r="C268" s="6">
        <v>1.2863995108076263</v>
      </c>
      <c r="D268" s="6">
        <v>1.019780838456843</v>
      </c>
      <c r="E268" s="6">
        <v>0.69668024959951713</v>
      </c>
      <c r="F268" s="6">
        <v>0.61224108398652122</v>
      </c>
      <c r="G268" s="6">
        <v>0.50849036621174737</v>
      </c>
      <c r="H268" s="6">
        <v>0.97139793677543784</v>
      </c>
    </row>
    <row r="269" spans="1:8" ht="12.75" customHeight="1" x14ac:dyDescent="0.2">
      <c r="A269" s="5">
        <v>14</v>
      </c>
      <c r="B269" s="6">
        <v>1.5292404683525771</v>
      </c>
      <c r="C269" s="6">
        <v>1.4304178489438675</v>
      </c>
      <c r="D269" s="6">
        <v>1.1339499907177382</v>
      </c>
      <c r="E269" s="6">
        <v>0.77467680581452392</v>
      </c>
      <c r="F269" s="6">
        <v>0.68078428748876163</v>
      </c>
      <c r="G269" s="6">
        <v>0.56541819997167164</v>
      </c>
      <c r="H269" s="6">
        <v>1.0801504008023719</v>
      </c>
    </row>
    <row r="270" spans="1:8" ht="12.75" customHeight="1" x14ac:dyDescent="0.2">
      <c r="A270" s="5">
        <v>15</v>
      </c>
      <c r="B270" s="6">
        <v>1.6928124792291601</v>
      </c>
      <c r="C270" s="6">
        <v>1.5834195048558137</v>
      </c>
      <c r="D270" s="6">
        <v>1.2552405817357748</v>
      </c>
      <c r="E270" s="6">
        <v>0.85753849142178362</v>
      </c>
      <c r="F270" s="6">
        <v>0.75360295609075179</v>
      </c>
      <c r="G270" s="6">
        <v>0.62589697611550366</v>
      </c>
      <c r="H270" s="6">
        <v>1.1956864311159876</v>
      </c>
    </row>
    <row r="271" spans="1:8" ht="20.25" customHeight="1" x14ac:dyDescent="0.2">
      <c r="A271" s="5">
        <v>16</v>
      </c>
      <c r="B271" s="6">
        <v>1.8666134724544983</v>
      </c>
      <c r="C271" s="6">
        <v>1.7459891255391566</v>
      </c>
      <c r="D271" s="6">
        <v>1.3841160847931313</v>
      </c>
      <c r="E271" s="6">
        <v>0.94558193590650974</v>
      </c>
      <c r="F271" s="6">
        <v>0.8309753430935729</v>
      </c>
      <c r="G271" s="6">
        <v>0.69015779498372531</v>
      </c>
      <c r="H271" s="6">
        <v>1.318447511781371</v>
      </c>
    </row>
    <row r="272" spans="1:8" ht="12.75" customHeight="1" x14ac:dyDescent="0.2">
      <c r="A272" s="5">
        <v>17</v>
      </c>
      <c r="B272" s="6">
        <v>2.0513278416784204</v>
      </c>
      <c r="C272" s="6">
        <v>1.91876687773855</v>
      </c>
      <c r="D272" s="6">
        <v>1.5210839859189387</v>
      </c>
      <c r="E272" s="6">
        <v>1.0391538367943962</v>
      </c>
      <c r="F272" s="6">
        <v>0.91320612552670632</v>
      </c>
      <c r="G272" s="6">
        <v>0.75845370286537128</v>
      </c>
      <c r="H272" s="6">
        <v>1.4489170514516854</v>
      </c>
    </row>
    <row r="273" spans="1:8" ht="12.75" customHeight="1" x14ac:dyDescent="0.2">
      <c r="A273" s="5">
        <v>18</v>
      </c>
      <c r="B273" s="6">
        <v>2.2477023551057149</v>
      </c>
      <c r="C273" s="6">
        <v>2.1024512719834099</v>
      </c>
      <c r="D273" s="6">
        <v>1.6666980226164954</v>
      </c>
      <c r="E273" s="6">
        <v>1.1386324890753687</v>
      </c>
      <c r="F273" s="6">
        <v>1.0006277482022905</v>
      </c>
      <c r="G273" s="6">
        <v>0.83106080828809681</v>
      </c>
      <c r="H273" s="6">
        <v>1.587622515880291</v>
      </c>
    </row>
    <row r="274" spans="1:8" ht="12.75" customHeight="1" x14ac:dyDescent="0.2">
      <c r="A274" s="5">
        <v>19</v>
      </c>
      <c r="B274" s="6">
        <v>2.4565486254691202</v>
      </c>
      <c r="C274" s="6">
        <v>2.2978014729462419</v>
      </c>
      <c r="D274" s="6">
        <v>1.8215600153776081</v>
      </c>
      <c r="E274" s="6">
        <v>1.2444290364330848</v>
      </c>
      <c r="F274" s="6">
        <v>1.0936015232928773</v>
      </c>
      <c r="G274" s="6">
        <v>0.90827919526086964</v>
      </c>
      <c r="H274" s="6">
        <v>1.7351371725399671</v>
      </c>
    </row>
    <row r="275" spans="1:8" ht="12.75" customHeight="1" x14ac:dyDescent="0.2">
      <c r="A275" s="5">
        <v>20</v>
      </c>
      <c r="B275" s="6">
        <v>2.6787447784849956</v>
      </c>
      <c r="C275" s="6">
        <v>2.5056388600793249</v>
      </c>
      <c r="D275" s="6">
        <v>1.9863211048623119</v>
      </c>
      <c r="E275" s="6">
        <v>1.3569883164448455</v>
      </c>
      <c r="F275" s="6">
        <v>1.1925183730912707</v>
      </c>
      <c r="G275" s="6">
        <v>0.99043354016531071</v>
      </c>
      <c r="H275" s="6">
        <v>1.8920812691053663</v>
      </c>
    </row>
    <row r="276" spans="1:8" ht="20.25" customHeight="1" x14ac:dyDescent="0.2">
      <c r="A276" s="5">
        <v>21</v>
      </c>
      <c r="B276" s="6">
        <v>2.9152360008532421</v>
      </c>
      <c r="C276" s="6">
        <v>2.7268475402017627</v>
      </c>
      <c r="D276" s="6">
        <v>2.1616821582473253</v>
      </c>
      <c r="E276" s="6">
        <v>1.476789138185306</v>
      </c>
      <c r="F276" s="6">
        <v>1.2977990739680627</v>
      </c>
      <c r="G276" s="6">
        <v>1.0778733143720476</v>
      </c>
      <c r="H276" s="6">
        <v>2.0591224205225087</v>
      </c>
    </row>
    <row r="277" spans="1:8" ht="12.75" customHeight="1" x14ac:dyDescent="0.2">
      <c r="A277" s="5">
        <v>22</v>
      </c>
      <c r="B277" s="6">
        <v>3.1670335674457282</v>
      </c>
      <c r="C277" s="6">
        <v>2.962373437552972</v>
      </c>
      <c r="D277" s="6">
        <v>2.3483930478747039</v>
      </c>
      <c r="E277" s="6">
        <v>1.6043437894232981</v>
      </c>
      <c r="F277" s="6">
        <v>1.4098938232972753</v>
      </c>
      <c r="G277" s="6">
        <v>1.1709724245553823</v>
      </c>
      <c r="H277" s="6">
        <v>2.2369749218815227</v>
      </c>
    </row>
    <row r="278" spans="1:8" ht="12.75" customHeight="1" x14ac:dyDescent="0.2">
      <c r="A278" s="5">
        <v>23</v>
      </c>
      <c r="B278" s="6">
        <v>3.4352118480413143</v>
      </c>
      <c r="C278" s="6">
        <v>3.2132214939585522</v>
      </c>
      <c r="D278" s="6">
        <v>2.5472504317102667</v>
      </c>
      <c r="E278" s="6">
        <v>1.7401965203050715</v>
      </c>
      <c r="F278" s="6">
        <v>1.5292809069204993</v>
      </c>
      <c r="G278" s="6">
        <v>1.2701281059697027</v>
      </c>
      <c r="H278" s="6">
        <v>2.4263976341799176</v>
      </c>
    </row>
    <row r="279" spans="1:8" ht="12.75" customHeight="1" x14ac:dyDescent="0.2">
      <c r="A279" s="5">
        <v>24</v>
      </c>
      <c r="B279" s="6">
        <v>3.72090267317982</v>
      </c>
      <c r="C279" s="6">
        <v>3.4804503987741953</v>
      </c>
      <c r="D279" s="6">
        <v>2.7590935755573205</v>
      </c>
      <c r="E279" s="6">
        <v>1.8849206892300772</v>
      </c>
      <c r="F279" s="6">
        <v>1.6564641909487581</v>
      </c>
      <c r="G279" s="6">
        <v>1.3757588392920124</v>
      </c>
      <c r="H279" s="6">
        <v>2.6281900047489195</v>
      </c>
    </row>
    <row r="280" spans="1:8" ht="12.75" customHeight="1" x14ac:dyDescent="0.2">
      <c r="A280" s="5">
        <v>25</v>
      </c>
      <c r="B280" s="6">
        <v>4.0252862920876487</v>
      </c>
      <c r="C280" s="6">
        <v>3.7651641311284867</v>
      </c>
      <c r="D280" s="6">
        <v>2.984797648250999</v>
      </c>
      <c r="E280" s="6">
        <v>2.0391141823514074</v>
      </c>
      <c r="F280" s="6">
        <v>1.7919690964294845</v>
      </c>
      <c r="G280" s="6">
        <v>1.4883010074240999</v>
      </c>
      <c r="H280" s="6">
        <v>2.8431856805533644</v>
      </c>
    </row>
    <row r="281" spans="1:8" ht="18" customHeight="1" x14ac:dyDescent="0.2">
      <c r="A281" s="59" t="s">
        <v>71</v>
      </c>
      <c r="B281" s="15"/>
      <c r="C281" s="8"/>
      <c r="D281" s="15"/>
      <c r="E281" s="15"/>
    </row>
    <row r="282" spans="1:8" ht="18" customHeight="1" x14ac:dyDescent="0.2">
      <c r="A282" s="2" t="s">
        <v>66</v>
      </c>
      <c r="B282" s="15"/>
      <c r="C282" s="8"/>
      <c r="D282" s="15"/>
      <c r="E282" s="15"/>
    </row>
    <row r="283" spans="1:8" ht="18" customHeight="1" x14ac:dyDescent="0.2">
      <c r="A283" s="4" t="s">
        <v>8</v>
      </c>
      <c r="C283" s="8"/>
      <c r="F283" s="21"/>
      <c r="G283" s="21"/>
      <c r="H283" s="22"/>
    </row>
    <row r="284" spans="1:8" ht="18" customHeight="1" x14ac:dyDescent="0.2">
      <c r="A284" s="4" t="s">
        <v>0</v>
      </c>
      <c r="B284" s="15"/>
      <c r="C284" s="16">
        <v>0.9</v>
      </c>
      <c r="H284" s="24" t="s">
        <v>46</v>
      </c>
    </row>
    <row r="285" spans="1:8" ht="18" customHeight="1" x14ac:dyDescent="0.2">
      <c r="A285" s="4" t="s">
        <v>12</v>
      </c>
      <c r="B285" s="15"/>
      <c r="C285" s="8"/>
      <c r="D285" s="15"/>
      <c r="E285" s="15"/>
      <c r="H285" s="24" t="s">
        <v>46</v>
      </c>
    </row>
    <row r="286" spans="1:8" ht="12.75" customHeight="1" x14ac:dyDescent="0.2">
      <c r="A286" s="4"/>
      <c r="B286" s="15"/>
      <c r="C286" s="8"/>
      <c r="D286" s="15"/>
      <c r="E286" s="15"/>
      <c r="H286" s="24"/>
    </row>
    <row r="287" spans="1:8" ht="12.75" customHeight="1" x14ac:dyDescent="0.2">
      <c r="A287" s="2"/>
      <c r="B287" s="9"/>
      <c r="C287" s="10"/>
      <c r="D287" s="10"/>
      <c r="E287" s="10"/>
      <c r="F287" s="3"/>
      <c r="G287" s="3"/>
    </row>
    <row r="288" spans="1:8" ht="12.75" customHeight="1" x14ac:dyDescent="0.2">
      <c r="A288" s="2"/>
      <c r="B288" s="2"/>
      <c r="C288" s="2"/>
      <c r="D288" s="5"/>
      <c r="E288" s="5"/>
      <c r="F288" s="5"/>
      <c r="G288" s="5"/>
    </row>
    <row r="289" spans="1:8" ht="12.75" customHeight="1" x14ac:dyDescent="0.2">
      <c r="A289" s="3"/>
      <c r="B289" s="3"/>
      <c r="C289" s="2"/>
      <c r="D289" s="5"/>
      <c r="E289" s="5"/>
      <c r="F289" s="5"/>
      <c r="G289" s="5"/>
      <c r="H289" s="3"/>
    </row>
    <row r="290" spans="1:8" ht="38.25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</row>
    <row r="291" spans="1:8" ht="20.25" customHeight="1" x14ac:dyDescent="0.2">
      <c r="A291" s="5">
        <v>1</v>
      </c>
      <c r="B291" s="6">
        <v>0.10458483969438599</v>
      </c>
      <c r="C291" s="6">
        <v>9.7826355320654174E-2</v>
      </c>
      <c r="D291" s="6">
        <v>7.7550902199458704E-2</v>
      </c>
      <c r="E291" s="6">
        <v>5.2980189334350884E-2</v>
      </c>
      <c r="F291" s="6">
        <v>4.6558874844694037E-2</v>
      </c>
      <c r="G291" s="6">
        <v>3.8668981777620445E-2</v>
      </c>
      <c r="H291" s="6">
        <v>7.3871545287733931E-2</v>
      </c>
    </row>
    <row r="292" spans="1:8" ht="12.75" customHeight="1" x14ac:dyDescent="0.2">
      <c r="A292" s="5">
        <v>2</v>
      </c>
      <c r="B292" s="6">
        <v>0.17441859967568366</v>
      </c>
      <c r="C292" s="6">
        <v>0.16314731615274708</v>
      </c>
      <c r="D292" s="6">
        <v>0.12933346558393741</v>
      </c>
      <c r="E292" s="6">
        <v>8.8356309205550224E-2</v>
      </c>
      <c r="F292" s="6">
        <v>7.7647331837167391E-2</v>
      </c>
      <c r="G292" s="6">
        <v>6.4489171396598974E-2</v>
      </c>
      <c r="H292" s="6">
        <v>0.12319731542942766</v>
      </c>
    </row>
    <row r="293" spans="1:8" ht="12.75" customHeight="1" x14ac:dyDescent="0.2">
      <c r="A293" s="5">
        <v>3</v>
      </c>
      <c r="B293" s="6">
        <v>0.24592082829473361</v>
      </c>
      <c r="C293" s="6">
        <v>0.23002892579660927</v>
      </c>
      <c r="D293" s="6">
        <v>0.18235321830223633</v>
      </c>
      <c r="E293" s="6">
        <v>0.12457763555777347</v>
      </c>
      <c r="F293" s="6">
        <v>0.10947855444188825</v>
      </c>
      <c r="G293" s="6">
        <v>9.0926257150220999E-2</v>
      </c>
      <c r="H293" s="6">
        <v>0.173701577185155</v>
      </c>
    </row>
    <row r="294" spans="1:8" ht="12.75" customHeight="1" x14ac:dyDescent="0.2">
      <c r="A294" s="5">
        <v>4</v>
      </c>
      <c r="B294" s="6">
        <v>0.32273400104029426</v>
      </c>
      <c r="C294" s="6">
        <v>0.30187827559025221</v>
      </c>
      <c r="D294" s="6">
        <v>0.23931109924012589</v>
      </c>
      <c r="E294" s="6">
        <v>0.16348935973619144</v>
      </c>
      <c r="F294" s="6">
        <v>0.14367409278889015</v>
      </c>
      <c r="G294" s="6">
        <v>0.11932700037322504</v>
      </c>
      <c r="H294" s="6">
        <v>0.22795712498490756</v>
      </c>
    </row>
    <row r="295" spans="1:8" ht="12.75" customHeight="1" x14ac:dyDescent="0.2">
      <c r="A295" s="5">
        <v>5</v>
      </c>
      <c r="B295" s="6">
        <v>0.40504390092414433</v>
      </c>
      <c r="C295" s="6">
        <v>0.37886914287058149</v>
      </c>
      <c r="D295" s="6">
        <v>0.30034486870989291</v>
      </c>
      <c r="E295" s="6">
        <v>0.20518559499056288</v>
      </c>
      <c r="F295" s="6">
        <v>0.18031665339681335</v>
      </c>
      <c r="G295" s="6">
        <v>0.14976009209117519</v>
      </c>
      <c r="H295" s="6">
        <v>0.28609518318403548</v>
      </c>
    </row>
    <row r="296" spans="1:8" ht="20.25" customHeight="1" x14ac:dyDescent="0.2">
      <c r="A296" s="5">
        <v>6</v>
      </c>
      <c r="B296" s="6">
        <v>0.49305852616605345</v>
      </c>
      <c r="C296" s="6">
        <v>0.46119608459071498</v>
      </c>
      <c r="D296" s="6">
        <v>0.36560875986469948</v>
      </c>
      <c r="E296" s="6">
        <v>0.24977170826600914</v>
      </c>
      <c r="F296" s="6">
        <v>0.21949883250724006</v>
      </c>
      <c r="G296" s="6">
        <v>0.18230243713457606</v>
      </c>
      <c r="H296" s="6">
        <v>0.34826266743452411</v>
      </c>
    </row>
    <row r="297" spans="1:8" ht="12.75" customHeight="1" x14ac:dyDescent="0.2">
      <c r="A297" s="5">
        <v>7</v>
      </c>
      <c r="B297" s="6">
        <v>0.58701044788218892</v>
      </c>
      <c r="C297" s="6">
        <v>0.54907664264978429</v>
      </c>
      <c r="D297" s="6">
        <v>0.43527522695257065</v>
      </c>
      <c r="E297" s="6">
        <v>0.29736551455181792</v>
      </c>
      <c r="F297" s="6">
        <v>0.26132416567581829</v>
      </c>
      <c r="G297" s="6">
        <v>0.21704002586569579</v>
      </c>
      <c r="H297" s="6">
        <v>0.41462384999410001</v>
      </c>
    </row>
    <row r="298" spans="1:8" ht="12.75" customHeight="1" x14ac:dyDescent="0.2">
      <c r="A298" s="5">
        <v>8</v>
      </c>
      <c r="B298" s="6">
        <v>0.68715935430082775</v>
      </c>
      <c r="C298" s="6">
        <v>0.64275372369627004</v>
      </c>
      <c r="D298" s="6">
        <v>0.5095368318825968</v>
      </c>
      <c r="E298" s="6">
        <v>0.34809856572053804</v>
      </c>
      <c r="F298" s="6">
        <v>0.30590826040124797</v>
      </c>
      <c r="G298" s="6">
        <v>0.25406887487160812</v>
      </c>
      <c r="H298" s="6">
        <v>0.48536215678541061</v>
      </c>
    </row>
    <row r="299" spans="1:8" ht="12.75" customHeight="1" x14ac:dyDescent="0.2">
      <c r="A299" s="5">
        <v>9</v>
      </c>
      <c r="B299" s="6">
        <v>0.7937947809611251</v>
      </c>
      <c r="C299" s="6">
        <v>0.7424981528957898</v>
      </c>
      <c r="D299" s="6">
        <v>0.58860826869978367</v>
      </c>
      <c r="E299" s="6">
        <v>0.40211753358166202</v>
      </c>
      <c r="F299" s="6">
        <v>0.35338001154984044</v>
      </c>
      <c r="G299" s="6">
        <v>0.29349603642222394</v>
      </c>
      <c r="H299" s="6">
        <v>0.56068209582085593</v>
      </c>
    </row>
    <row r="300" spans="1:8" ht="12.75" customHeight="1" x14ac:dyDescent="0.2">
      <c r="A300" s="5">
        <v>10</v>
      </c>
      <c r="B300" s="6">
        <v>0.90723902142118362</v>
      </c>
      <c r="C300" s="6">
        <v>0.84861139654331186</v>
      </c>
      <c r="D300" s="6">
        <v>0.67272852190969634</v>
      </c>
      <c r="E300" s="6">
        <v>0.45958568437702207</v>
      </c>
      <c r="F300" s="6">
        <v>0.40388289713885722</v>
      </c>
      <c r="G300" s="6">
        <v>0.33544067466945804</v>
      </c>
      <c r="H300" s="6">
        <v>0.64081131312679063</v>
      </c>
    </row>
    <row r="301" spans="1:8" ht="20.25" customHeight="1" x14ac:dyDescent="0.2">
      <c r="A301" s="5">
        <v>11</v>
      </c>
      <c r="B301" s="6">
        <v>1.0278502065118063</v>
      </c>
      <c r="C301" s="6">
        <v>0.96142844232928704</v>
      </c>
      <c r="D301" s="6">
        <v>0.76216314978172983</v>
      </c>
      <c r="E301" s="6">
        <v>0.52068443865741543</v>
      </c>
      <c r="F301" s="6">
        <v>0.45757634915268636</v>
      </c>
      <c r="G301" s="6">
        <v>0.38003520416412678</v>
      </c>
      <c r="H301" s="6">
        <v>0.72600276771681427</v>
      </c>
    </row>
    <row r="302" spans="1:8" ht="12.75" customHeight="1" x14ac:dyDescent="0.2">
      <c r="A302" s="5">
        <v>12</v>
      </c>
      <c r="B302" s="6">
        <v>1.1560255317494756</v>
      </c>
      <c r="C302" s="6">
        <v>1.0813208181906591</v>
      </c>
      <c r="D302" s="6">
        <v>0.85720667751420931</v>
      </c>
      <c r="E302" s="6">
        <v>0.58561500621316642</v>
      </c>
      <c r="F302" s="6">
        <v>0.51463719031625454</v>
      </c>
      <c r="G302" s="6">
        <v>0.42742648315293097</v>
      </c>
      <c r="H302" s="6">
        <v>0.81653701121456246</v>
      </c>
    </row>
    <row r="303" spans="1:8" ht="12.75" customHeight="1" x14ac:dyDescent="0.2">
      <c r="A303" s="5">
        <v>13</v>
      </c>
      <c r="B303" s="6">
        <v>1.2922046017144595</v>
      </c>
      <c r="C303" s="6">
        <v>1.2086997205684751</v>
      </c>
      <c r="D303" s="6">
        <v>0.95818507713052214</v>
      </c>
      <c r="E303" s="6">
        <v>0.65460008025643579</v>
      </c>
      <c r="F303" s="6">
        <v>0.57526112293874598</v>
      </c>
      <c r="G303" s="6">
        <v>0.47777705012188271</v>
      </c>
      <c r="H303" s="6">
        <v>0.9127245500926261</v>
      </c>
    </row>
    <row r="304" spans="1:8" ht="12.75" customHeight="1" x14ac:dyDescent="0.2">
      <c r="A304" s="5">
        <v>14</v>
      </c>
      <c r="B304" s="6">
        <v>1.4368728464606673</v>
      </c>
      <c r="C304" s="6">
        <v>1.3440192100424126</v>
      </c>
      <c r="D304" s="6">
        <v>1.0654583007876479</v>
      </c>
      <c r="E304" s="6">
        <v>0.72788556809309912</v>
      </c>
      <c r="F304" s="6">
        <v>0.63966424982427506</v>
      </c>
      <c r="G304" s="6">
        <v>0.53126638697260165</v>
      </c>
      <c r="H304" s="6">
        <v>1.0149082587897493</v>
      </c>
    </row>
    <row r="305" spans="1:8" ht="12.75" customHeight="1" x14ac:dyDescent="0.2">
      <c r="A305" s="5">
        <v>15</v>
      </c>
      <c r="B305" s="6">
        <v>1.5905649476922852</v>
      </c>
      <c r="C305" s="6">
        <v>1.4877794161009326</v>
      </c>
      <c r="D305" s="6">
        <v>1.1794228213268738</v>
      </c>
      <c r="E305" s="6">
        <v>0.80574232674224422</v>
      </c>
      <c r="F305" s="6">
        <v>0.70808459953051495</v>
      </c>
      <c r="G305" s="6">
        <v>0.58809218580975986</v>
      </c>
      <c r="H305" s="6">
        <v>1.1234657997266113</v>
      </c>
    </row>
    <row r="306" spans="1:8" ht="20.25" customHeight="1" x14ac:dyDescent="0.2">
      <c r="A306" s="5">
        <v>16</v>
      </c>
      <c r="B306" s="6">
        <v>1.7538681907214291</v>
      </c>
      <c r="C306" s="6">
        <v>1.6405296724886345</v>
      </c>
      <c r="D306" s="6">
        <v>1.3005141177902502</v>
      </c>
      <c r="E306" s="6">
        <v>0.88846786095809849</v>
      </c>
      <c r="F306" s="6">
        <v>0.78078361858666501</v>
      </c>
      <c r="G306" s="6">
        <v>0.64847158828695528</v>
      </c>
      <c r="H306" s="6">
        <v>1.2388119908984163</v>
      </c>
    </row>
    <row r="307" spans="1:8" ht="12.75" customHeight="1" x14ac:dyDescent="0.2">
      <c r="A307" s="5">
        <v>17</v>
      </c>
      <c r="B307" s="6">
        <v>1.9274256311512432</v>
      </c>
      <c r="C307" s="6">
        <v>1.8028714792518725</v>
      </c>
      <c r="D307" s="6">
        <v>1.4292090235537609</v>
      </c>
      <c r="E307" s="6">
        <v>0.97638792739627889</v>
      </c>
      <c r="F307" s="6">
        <v>0.85804758123125202</v>
      </c>
      <c r="G307" s="6">
        <v>0.71264235644955332</v>
      </c>
      <c r="H307" s="6">
        <v>1.3614010426022685</v>
      </c>
    </row>
    <row r="308" spans="1:8" ht="12.75" customHeight="1" x14ac:dyDescent="0.2">
      <c r="A308" s="5">
        <v>18</v>
      </c>
      <c r="B308" s="6">
        <v>2.1119389316556281</v>
      </c>
      <c r="C308" s="6">
        <v>1.975461156200027</v>
      </c>
      <c r="D308" s="6">
        <v>1.5660278298332238</v>
      </c>
      <c r="E308" s="6">
        <v>1.0698579716588512</v>
      </c>
      <c r="F308" s="6">
        <v>0.94018885228419424</v>
      </c>
      <c r="G308" s="6">
        <v>0.78086392159974261</v>
      </c>
      <c r="H308" s="6">
        <v>1.4917285611434723</v>
      </c>
    </row>
    <row r="309" spans="1:8" ht="12.75" customHeight="1" x14ac:dyDescent="0.2">
      <c r="A309" s="5">
        <v>19</v>
      </c>
      <c r="B309" s="6">
        <v>2.3081706827634418</v>
      </c>
      <c r="C309" s="6">
        <v>2.1590120137159241</v>
      </c>
      <c r="D309" s="6">
        <v>1.7115360065733705</v>
      </c>
      <c r="E309" s="6">
        <v>1.1692643039483415</v>
      </c>
      <c r="F309" s="6">
        <v>1.0275469203089835</v>
      </c>
      <c r="G309" s="6">
        <v>0.8534182423784733</v>
      </c>
      <c r="H309" s="6">
        <v>1.6303331880780427</v>
      </c>
    </row>
    <row r="310" spans="1:8" ht="12.75" customHeight="1" x14ac:dyDescent="0.2">
      <c r="A310" s="5">
        <v>20</v>
      </c>
      <c r="B310" s="6">
        <v>2.5169459705378188</v>
      </c>
      <c r="C310" s="6">
        <v>2.3542958191285388</v>
      </c>
      <c r="D310" s="6">
        <v>1.8663453649007</v>
      </c>
      <c r="E310" s="6">
        <v>1.2750248932167478</v>
      </c>
      <c r="F310" s="6">
        <v>1.1204890955091045</v>
      </c>
      <c r="G310" s="6">
        <v>0.93061038439595745</v>
      </c>
      <c r="H310" s="6">
        <v>1.7777977075136682</v>
      </c>
    </row>
    <row r="311" spans="1:8" ht="20.25" customHeight="1" x14ac:dyDescent="0.2">
      <c r="A311" s="5">
        <v>21</v>
      </c>
      <c r="B311" s="6">
        <v>2.7391528914763503</v>
      </c>
      <c r="C311" s="6">
        <v>2.5621432783392852</v>
      </c>
      <c r="D311" s="6">
        <v>2.0311144389280895</v>
      </c>
      <c r="E311" s="6">
        <v>1.3875896280017119</v>
      </c>
      <c r="F311" s="6">
        <v>1.2194107389502931</v>
      </c>
      <c r="G311" s="6">
        <v>1.0127687106097945</v>
      </c>
      <c r="H311" s="6">
        <v>1.9347494097998246</v>
      </c>
    </row>
    <row r="312" spans="1:8" ht="12.75" customHeight="1" x14ac:dyDescent="0.2">
      <c r="A312" s="5">
        <v>22</v>
      </c>
      <c r="B312" s="6">
        <v>2.9757416384582926</v>
      </c>
      <c r="C312" s="6">
        <v>2.7834431808371636</v>
      </c>
      <c r="D312" s="6">
        <v>2.206547807973775</v>
      </c>
      <c r="E312" s="6">
        <v>1.5074398533891396</v>
      </c>
      <c r="F312" s="6">
        <v>1.3247348556442973</v>
      </c>
      <c r="G312" s="6">
        <v>1.1002445433649877</v>
      </c>
      <c r="H312" s="6">
        <v>2.1018594459036799</v>
      </c>
    </row>
    <row r="313" spans="1:8" ht="12.75" customHeight="1" x14ac:dyDescent="0.2">
      <c r="A313" s="5">
        <v>23</v>
      </c>
      <c r="B313" s="6">
        <v>3.2277216882757198</v>
      </c>
      <c r="C313" s="6">
        <v>3.0191397689773556</v>
      </c>
      <c r="D313" s="6">
        <v>2.3933940110822638</v>
      </c>
      <c r="E313" s="6">
        <v>1.6350869462834556</v>
      </c>
      <c r="F313" s="6">
        <v>1.436910842499485</v>
      </c>
      <c r="G313" s="6">
        <v>1.1934111245175425</v>
      </c>
      <c r="H313" s="6">
        <v>2.2798408408753326</v>
      </c>
    </row>
    <row r="314" spans="1:8" ht="12.75" customHeight="1" x14ac:dyDescent="0.2">
      <c r="A314" s="5">
        <v>24</v>
      </c>
      <c r="B314" s="6">
        <v>3.4961565077954293</v>
      </c>
      <c r="C314" s="6">
        <v>3.2702277862416822</v>
      </c>
      <c r="D314" s="6">
        <v>2.5924416215804404</v>
      </c>
      <c r="E314" s="6">
        <v>1.7710696336752874</v>
      </c>
      <c r="F314" s="6">
        <v>1.5564121316203317</v>
      </c>
      <c r="G314" s="6">
        <v>1.2926616581017489</v>
      </c>
      <c r="H314" s="6">
        <v>2.4694447546442935</v>
      </c>
    </row>
    <row r="315" spans="1:8" ht="12.75" customHeight="1" x14ac:dyDescent="0.2">
      <c r="A315" s="5">
        <v>25</v>
      </c>
      <c r="B315" s="6">
        <v>3.7821550580347205</v>
      </c>
      <c r="C315" s="6">
        <v>3.5377445303382236</v>
      </c>
      <c r="D315" s="6">
        <v>2.8045129472487322</v>
      </c>
      <c r="E315" s="6">
        <v>1.9159496888085634</v>
      </c>
      <c r="F315" s="6">
        <v>1.6837324081084528</v>
      </c>
      <c r="G315" s="6">
        <v>1.398406169064772</v>
      </c>
      <c r="H315" s="6">
        <v>2.6714544810823226</v>
      </c>
    </row>
    <row r="316" spans="1:8" ht="18" customHeight="1" x14ac:dyDescent="0.2">
      <c r="A316" s="59" t="s">
        <v>71</v>
      </c>
      <c r="B316" s="15"/>
      <c r="C316" s="8"/>
      <c r="D316" s="15"/>
      <c r="E316" s="15"/>
    </row>
    <row r="317" spans="1:8" ht="18" customHeight="1" x14ac:dyDescent="0.2">
      <c r="A317" s="2" t="s">
        <v>66</v>
      </c>
      <c r="B317" s="15"/>
      <c r="C317" s="8"/>
      <c r="D317" s="15"/>
      <c r="E317" s="15"/>
    </row>
    <row r="318" spans="1:8" ht="18" customHeight="1" x14ac:dyDescent="0.2">
      <c r="A318" s="4" t="s">
        <v>8</v>
      </c>
      <c r="C318" s="8"/>
      <c r="F318" s="21"/>
      <c r="G318" s="21"/>
      <c r="H318" s="22"/>
    </row>
    <row r="319" spans="1:8" ht="18" customHeight="1" x14ac:dyDescent="0.2">
      <c r="A319" s="4" t="s">
        <v>0</v>
      </c>
      <c r="B319" s="15"/>
      <c r="C319" s="16">
        <v>0.9</v>
      </c>
      <c r="H319" s="24" t="s">
        <v>46</v>
      </c>
    </row>
    <row r="320" spans="1:8" ht="18" customHeight="1" x14ac:dyDescent="0.2">
      <c r="A320" s="4" t="s">
        <v>13</v>
      </c>
      <c r="B320" s="15"/>
      <c r="C320" s="8"/>
      <c r="D320" s="15"/>
      <c r="E320" s="15"/>
      <c r="H320" s="24" t="s">
        <v>46</v>
      </c>
    </row>
    <row r="321" spans="1:8" x14ac:dyDescent="0.2">
      <c r="A321" s="4"/>
      <c r="B321" s="15"/>
      <c r="C321" s="8"/>
      <c r="D321" s="15"/>
      <c r="E321" s="15"/>
      <c r="H321" s="24"/>
    </row>
    <row r="322" spans="1:8" x14ac:dyDescent="0.2">
      <c r="A322" s="2"/>
      <c r="B322" s="9"/>
      <c r="C322" s="10"/>
      <c r="D322" s="10"/>
      <c r="E322" s="10"/>
      <c r="F322" s="3"/>
      <c r="G322" s="3"/>
    </row>
    <row r="323" spans="1:8" x14ac:dyDescent="0.2">
      <c r="A323" s="2"/>
      <c r="B323" s="2"/>
      <c r="C323" s="2"/>
      <c r="D323" s="5"/>
      <c r="E323" s="5"/>
      <c r="F323" s="5"/>
      <c r="G323" s="5"/>
    </row>
    <row r="324" spans="1:8" x14ac:dyDescent="0.2">
      <c r="A324" s="3"/>
      <c r="B324" s="3"/>
      <c r="C324" s="2"/>
      <c r="D324" s="5"/>
      <c r="E324" s="5"/>
      <c r="F324" s="5"/>
      <c r="G324" s="5"/>
      <c r="H324" s="3"/>
    </row>
    <row r="325" spans="1:8" ht="38.25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</row>
    <row r="326" spans="1:8" ht="20.25" customHeight="1" x14ac:dyDescent="0.2">
      <c r="A326" s="5">
        <v>1</v>
      </c>
      <c r="B326" s="6">
        <v>9.8750212468205201E-2</v>
      </c>
      <c r="C326" s="6">
        <v>9.2368773534806062E-2</v>
      </c>
      <c r="D326" s="6">
        <v>7.3224456734608645E-2</v>
      </c>
      <c r="E326" s="6">
        <v>5.0024506120208999E-2</v>
      </c>
      <c r="F326" s="6">
        <v>4.3961426882035075E-2</v>
      </c>
      <c r="G326" s="6">
        <v>3.6511698804794851E-2</v>
      </c>
      <c r="H326" s="6">
        <v>6.9750365481603807E-2</v>
      </c>
    </row>
    <row r="327" spans="1:8" ht="12.75" customHeight="1" x14ac:dyDescent="0.2">
      <c r="A327" s="5">
        <v>2</v>
      </c>
      <c r="B327" s="6">
        <v>0.16468805447052901</v>
      </c>
      <c r="C327" s="6">
        <v>0.15404557850621284</v>
      </c>
      <c r="D327" s="6">
        <v>0.12211815061326423</v>
      </c>
      <c r="E327" s="6">
        <v>8.3427046715862388E-2</v>
      </c>
      <c r="F327" s="6">
        <v>7.3315506711257195E-2</v>
      </c>
      <c r="G327" s="6">
        <v>6.0891419788201818E-2</v>
      </c>
      <c r="H327" s="6">
        <v>0.11632432683091373</v>
      </c>
    </row>
    <row r="328" spans="1:8" ht="12.75" customHeight="1" x14ac:dyDescent="0.2">
      <c r="A328" s="5">
        <v>3</v>
      </c>
      <c r="B328" s="6">
        <v>0.23220128381346583</v>
      </c>
      <c r="C328" s="6">
        <v>0.21719596609438138</v>
      </c>
      <c r="D328" s="6">
        <v>0.17218001293712804</v>
      </c>
      <c r="E328" s="6">
        <v>0.11762764102393253</v>
      </c>
      <c r="F328" s="6">
        <v>0.10337091440250837</v>
      </c>
      <c r="G328" s="6">
        <v>8.5853621220446999E-2</v>
      </c>
      <c r="H328" s="6">
        <v>0.16401103356108274</v>
      </c>
    </row>
    <row r="329" spans="1:8" ht="12.75" customHeight="1" x14ac:dyDescent="0.2">
      <c r="A329" s="5">
        <v>4</v>
      </c>
      <c r="B329" s="6">
        <v>0.30472916788487242</v>
      </c>
      <c r="C329" s="6">
        <v>0.2850369512558808</v>
      </c>
      <c r="D329" s="6">
        <v>0.22596030136890591</v>
      </c>
      <c r="E329" s="6">
        <v>0.15436854000462139</v>
      </c>
      <c r="F329" s="6">
        <v>0.13565873630001002</v>
      </c>
      <c r="G329" s="6">
        <v>0.1126699306943825</v>
      </c>
      <c r="H329" s="6">
        <v>0.21523974786098171</v>
      </c>
    </row>
    <row r="330" spans="1:8" ht="12.75" customHeight="1" x14ac:dyDescent="0.2">
      <c r="A330" s="5">
        <v>5</v>
      </c>
      <c r="B330" s="6">
        <v>0.38244712514826346</v>
      </c>
      <c r="C330" s="6">
        <v>0.35773261655747435</v>
      </c>
      <c r="D330" s="6">
        <v>0.28358909078510725</v>
      </c>
      <c r="E330" s="6">
        <v>0.19373860647434574</v>
      </c>
      <c r="F330" s="6">
        <v>0.17025706485303199</v>
      </c>
      <c r="G330" s="6">
        <v>0.1414052070689876</v>
      </c>
      <c r="H330" s="6">
        <v>0.27013437328116041</v>
      </c>
    </row>
    <row r="331" spans="1:8" ht="20.25" customHeight="1" x14ac:dyDescent="0.2">
      <c r="A331" s="5">
        <v>6</v>
      </c>
      <c r="B331" s="6">
        <v>0.46555154992288528</v>
      </c>
      <c r="C331" s="6">
        <v>0.43546666491933395</v>
      </c>
      <c r="D331" s="6">
        <v>0.34521200990868001</v>
      </c>
      <c r="E331" s="6">
        <v>0.23583732911854297</v>
      </c>
      <c r="F331" s="6">
        <v>0.2072533305013658</v>
      </c>
      <c r="G331" s="6">
        <v>0.1721320647726475</v>
      </c>
      <c r="H331" s="6">
        <v>0.3288336292755174</v>
      </c>
    </row>
    <row r="332" spans="1:8" ht="12.75" customHeight="1" x14ac:dyDescent="0.2">
      <c r="A332" s="5">
        <v>7</v>
      </c>
      <c r="B332" s="6">
        <v>0.55426203854031508</v>
      </c>
      <c r="C332" s="6">
        <v>0.51844450191288605</v>
      </c>
      <c r="D332" s="6">
        <v>0.41099189203059894</v>
      </c>
      <c r="E332" s="6">
        <v>0.28077595020959289</v>
      </c>
      <c r="F332" s="6">
        <v>0.24674529271137505</v>
      </c>
      <c r="G332" s="6">
        <v>0.20493169689767851</v>
      </c>
      <c r="H332" s="6">
        <v>0.39149262360537379</v>
      </c>
    </row>
    <row r="333" spans="1:8" ht="12.75" customHeight="1" x14ac:dyDescent="0.2">
      <c r="A333" s="5">
        <v>8</v>
      </c>
      <c r="B333" s="6">
        <v>0.6488237916222952</v>
      </c>
      <c r="C333" s="6">
        <v>0.60689548279858241</v>
      </c>
      <c r="D333" s="6">
        <v>0.48111055632744393</v>
      </c>
      <c r="E333" s="6">
        <v>0.32867868254356403</v>
      </c>
      <c r="F333" s="6">
        <v>0.28884210941735411</v>
      </c>
      <c r="G333" s="6">
        <v>0.23989476341355342</v>
      </c>
      <c r="H333" s="6">
        <v>0.45828454914348776</v>
      </c>
    </row>
    <row r="334" spans="1:8" ht="12.75" customHeight="1" x14ac:dyDescent="0.2">
      <c r="A334" s="5">
        <v>9</v>
      </c>
      <c r="B334" s="6">
        <v>0.74951019196591329</v>
      </c>
      <c r="C334" s="6">
        <v>0.70107532382291338</v>
      </c>
      <c r="D334" s="6">
        <v>0.55577071939391376</v>
      </c>
      <c r="E334" s="6">
        <v>0.37968401533545892</v>
      </c>
      <c r="F334" s="6">
        <v>0.33366548463942192</v>
      </c>
      <c r="G334" s="6">
        <v>0.2771223443088231</v>
      </c>
      <c r="H334" s="6">
        <v>0.52940250471503258</v>
      </c>
    </row>
    <row r="335" spans="1:8" ht="12.75" customHeight="1" x14ac:dyDescent="0.2">
      <c r="A335" s="5">
        <v>10</v>
      </c>
      <c r="B335" s="6">
        <v>0.85662555286775044</v>
      </c>
      <c r="C335" s="6">
        <v>0.80126867294027793</v>
      </c>
      <c r="D335" s="6">
        <v>0.63519803315786072</v>
      </c>
      <c r="E335" s="6">
        <v>0.43394610645478277</v>
      </c>
      <c r="F335" s="6">
        <v>0.38135089197710287</v>
      </c>
      <c r="G335" s="6">
        <v>0.3167269557507883</v>
      </c>
      <c r="H335" s="6">
        <v>0.60506143632495291</v>
      </c>
    </row>
    <row r="336" spans="1:8" ht="20.25" customHeight="1" x14ac:dyDescent="0.2">
      <c r="A336" s="5">
        <v>11</v>
      </c>
      <c r="B336" s="6">
        <v>0.9705080255908054</v>
      </c>
      <c r="C336" s="6">
        <v>0.90779182939350056</v>
      </c>
      <c r="D336" s="6">
        <v>0.71964324080158626</v>
      </c>
      <c r="E336" s="6">
        <v>0.49163625527905241</v>
      </c>
      <c r="F336" s="6">
        <v>0.43204886894977901</v>
      </c>
      <c r="G336" s="6">
        <v>0.35883362508629202</v>
      </c>
      <c r="H336" s="6">
        <v>0.6855001907928423</v>
      </c>
    </row>
    <row r="337" spans="1:8" ht="12.75" customHeight="1" x14ac:dyDescent="0.2">
      <c r="A337" s="5">
        <v>12</v>
      </c>
      <c r="B337" s="6">
        <v>1.091532646725073</v>
      </c>
      <c r="C337" s="6">
        <v>1.0209955941477906</v>
      </c>
      <c r="D337" s="6">
        <v>0.80938443641594382</v>
      </c>
      <c r="E337" s="6">
        <v>0.55294444641409857</v>
      </c>
      <c r="F337" s="6">
        <v>0.48592637361472468</v>
      </c>
      <c r="G337" s="6">
        <v>0.40358101756650078</v>
      </c>
      <c r="H337" s="6">
        <v>0.77098366819908803</v>
      </c>
    </row>
    <row r="338" spans="1:8" ht="12.75" customHeight="1" x14ac:dyDescent="0.2">
      <c r="A338" s="5">
        <v>13</v>
      </c>
      <c r="B338" s="6">
        <v>1.2201144959879409</v>
      </c>
      <c r="C338" s="6">
        <v>1.1412682236276763</v>
      </c>
      <c r="D338" s="6">
        <v>0.90472940654688216</v>
      </c>
      <c r="E338" s="6">
        <v>0.61808094936055169</v>
      </c>
      <c r="F338" s="6">
        <v>0.54316819035052566</v>
      </c>
      <c r="G338" s="6">
        <v>0.45112260390547648</v>
      </c>
      <c r="H338" s="6">
        <v>0.86180505233811633</v>
      </c>
    </row>
    <row r="339" spans="1:8" ht="12.75" customHeight="1" x14ac:dyDescent="0.2">
      <c r="A339" s="5">
        <v>14</v>
      </c>
      <c r="B339" s="6">
        <v>1.3567119220378008</v>
      </c>
      <c r="C339" s="6">
        <v>1.2690384470719991</v>
      </c>
      <c r="D339" s="6">
        <v>1.0060180221745936</v>
      </c>
      <c r="E339" s="6">
        <v>0.68727795263420155</v>
      </c>
      <c r="F339" s="6">
        <v>0.60397836591848775</v>
      </c>
      <c r="G339" s="6">
        <v>0.50162785298581158</v>
      </c>
      <c r="H339" s="6">
        <v>0.95828808921149777</v>
      </c>
    </row>
    <row r="340" spans="1:8" ht="12.75" customHeight="1" x14ac:dyDescent="0.2">
      <c r="A340" s="5">
        <v>15</v>
      </c>
      <c r="B340" s="6">
        <v>1.5018297775095613</v>
      </c>
      <c r="C340" s="6">
        <v>1.4047784925148743</v>
      </c>
      <c r="D340" s="6">
        <v>1.1136246375308132</v>
      </c>
      <c r="E340" s="6">
        <v>0.76079120255795263</v>
      </c>
      <c r="F340" s="6">
        <v>0.66858164962943256</v>
      </c>
      <c r="G340" s="6">
        <v>0.55528342797395291</v>
      </c>
      <c r="H340" s="6">
        <v>1.0607893720347712</v>
      </c>
    </row>
    <row r="341" spans="1:8" ht="20.25" customHeight="1" x14ac:dyDescent="0.2">
      <c r="A341" s="5">
        <v>16</v>
      </c>
      <c r="B341" s="6">
        <v>1.6560225839717448</v>
      </c>
      <c r="C341" s="6">
        <v>1.5490070472168433</v>
      </c>
      <c r="D341" s="6">
        <v>1.2279604369521391</v>
      </c>
      <c r="E341" s="6">
        <v>0.83890160655372326</v>
      </c>
      <c r="F341" s="6">
        <v>0.73722490231312232</v>
      </c>
      <c r="G341" s="6">
        <v>0.6122943565248754</v>
      </c>
      <c r="H341" s="6">
        <v>1.1697005767456907</v>
      </c>
    </row>
    <row r="342" spans="1:8" ht="12.75" customHeight="1" x14ac:dyDescent="0.2">
      <c r="A342" s="5">
        <v>17</v>
      </c>
      <c r="B342" s="6">
        <v>1.8198975219452067</v>
      </c>
      <c r="C342" s="6">
        <v>1.7022920544625217</v>
      </c>
      <c r="D342" s="6">
        <v>1.3494756520144662</v>
      </c>
      <c r="E342" s="6">
        <v>0.92191674781472832</v>
      </c>
      <c r="F342" s="6">
        <v>0.81017842740895873</v>
      </c>
      <c r="G342" s="6">
        <v>0.67288513630540459</v>
      </c>
      <c r="H342" s="6">
        <v>1.2854505739480195</v>
      </c>
    </row>
    <row r="343" spans="1:8" ht="12.75" customHeight="1" x14ac:dyDescent="0.2">
      <c r="A343" s="5">
        <v>18</v>
      </c>
      <c r="B343" s="6">
        <v>1.9941171094232935</v>
      </c>
      <c r="C343" s="6">
        <v>1.8652532189893529</v>
      </c>
      <c r="D343" s="6">
        <v>1.4786615476875311</v>
      </c>
      <c r="E343" s="6">
        <v>1.0101722421800079</v>
      </c>
      <c r="F343" s="6">
        <v>0.88773716338435915</v>
      </c>
      <c r="G343" s="6">
        <v>0.73730072534470514</v>
      </c>
      <c r="H343" s="6">
        <v>1.4085073208341425</v>
      </c>
    </row>
    <row r="344" spans="1:8" ht="12.75" customHeight="1" x14ac:dyDescent="0.2">
      <c r="A344" s="5">
        <v>19</v>
      </c>
      <c r="B344" s="6">
        <v>2.1794013931830629</v>
      </c>
      <c r="C344" s="6">
        <v>2.038564056691857</v>
      </c>
      <c r="D344" s="6">
        <v>1.6160520472182385</v>
      </c>
      <c r="E344" s="6">
        <v>1.1040328482005106</v>
      </c>
      <c r="F344" s="6">
        <v>0.97022165925841042</v>
      </c>
      <c r="G344" s="6">
        <v>0.80580735224514854</v>
      </c>
      <c r="H344" s="6">
        <v>1.5393794089767598</v>
      </c>
    </row>
    <row r="345" spans="1:8" ht="12.75" customHeight="1" x14ac:dyDescent="0.2">
      <c r="A345" s="5">
        <v>20</v>
      </c>
      <c r="B345" s="6">
        <v>2.3765294290061849</v>
      </c>
      <c r="C345" s="6">
        <v>2.2229532791876534</v>
      </c>
      <c r="D345" s="6">
        <v>1.7622248297320593</v>
      </c>
      <c r="E345" s="6">
        <v>1.2038932169837531</v>
      </c>
      <c r="F345" s="6">
        <v>1.0579787335637196</v>
      </c>
      <c r="G345" s="6">
        <v>0.87869306347611953</v>
      </c>
      <c r="H345" s="6">
        <v>1.6786171098552309</v>
      </c>
    </row>
    <row r="346" spans="1:8" ht="20.25" customHeight="1" x14ac:dyDescent="0.2">
      <c r="A346" s="5">
        <v>21</v>
      </c>
      <c r="B346" s="6">
        <v>2.5863397678536377</v>
      </c>
      <c r="C346" s="6">
        <v>2.4192052485745661</v>
      </c>
      <c r="D346" s="6">
        <v>1.9178016907373503</v>
      </c>
      <c r="E346" s="6">
        <v>1.310178138478346</v>
      </c>
      <c r="F346" s="6">
        <v>1.1513816907807184</v>
      </c>
      <c r="G346" s="6">
        <v>0.95626790313124066</v>
      </c>
      <c r="H346" s="6">
        <v>1.8268127182559806</v>
      </c>
    </row>
    <row r="347" spans="1:8" ht="12.75" customHeight="1" x14ac:dyDescent="0.2">
      <c r="A347" s="5">
        <v>22</v>
      </c>
      <c r="B347" s="6">
        <v>2.8097295928065118</v>
      </c>
      <c r="C347" s="6">
        <v>2.6281591701440576</v>
      </c>
      <c r="D347" s="6">
        <v>2.0834479021566947</v>
      </c>
      <c r="E347" s="6">
        <v>1.4233421042687535</v>
      </c>
      <c r="F347" s="6">
        <v>1.2508299371226523</v>
      </c>
      <c r="G347" s="6">
        <v>1.0388635938226534</v>
      </c>
      <c r="H347" s="6">
        <v>1.9845999426667764</v>
      </c>
    </row>
    <row r="348" spans="1:8" ht="12.75" customHeight="1" x14ac:dyDescent="0.2">
      <c r="A348" s="5">
        <v>23</v>
      </c>
      <c r="B348" s="6">
        <v>3.0476520635004696</v>
      </c>
      <c r="C348" s="6">
        <v>2.8507066084237227</v>
      </c>
      <c r="D348" s="6">
        <v>2.2598702431934821</v>
      </c>
      <c r="E348" s="6">
        <v>1.543867962329031</v>
      </c>
      <c r="F348" s="6">
        <v>1.3567477983360974</v>
      </c>
      <c r="G348" s="6">
        <v>1.1268325548177236</v>
      </c>
      <c r="H348" s="6">
        <v>2.1526520295676823</v>
      </c>
    </row>
    <row r="349" spans="1:8" ht="12.75" customHeight="1" x14ac:dyDescent="0.2">
      <c r="A349" s="5">
        <v>24</v>
      </c>
      <c r="B349" s="6">
        <v>3.3011113176227336</v>
      </c>
      <c r="C349" s="6">
        <v>3.0877868116876721</v>
      </c>
      <c r="D349" s="6">
        <v>2.4478132938824873</v>
      </c>
      <c r="E349" s="6">
        <v>1.6722643849002246</v>
      </c>
      <c r="F349" s="6">
        <v>1.4695822944771422</v>
      </c>
      <c r="G349" s="6">
        <v>1.2205460539028992</v>
      </c>
      <c r="H349" s="6">
        <v>2.3316782328319512</v>
      </c>
    </row>
    <row r="350" spans="1:8" ht="12.75" customHeight="1" x14ac:dyDescent="0.2">
      <c r="A350" s="5">
        <v>25</v>
      </c>
      <c r="B350" s="6">
        <v>3.5711544489623965</v>
      </c>
      <c r="C350" s="6">
        <v>3.3403792084014952</v>
      </c>
      <c r="D350" s="6">
        <v>2.648053486718791</v>
      </c>
      <c r="E350" s="6">
        <v>1.8090618047616835</v>
      </c>
      <c r="F350" s="6">
        <v>1.5897995687154802</v>
      </c>
      <c r="G350" s="6">
        <v>1.3203912413646679</v>
      </c>
      <c r="H350" s="6">
        <v>2.522418147571909</v>
      </c>
    </row>
    <row r="351" spans="1:8" ht="18" customHeight="1" x14ac:dyDescent="0.2">
      <c r="A351" s="59" t="s">
        <v>71</v>
      </c>
      <c r="B351" s="15"/>
      <c r="C351" s="8"/>
      <c r="D351" s="15"/>
      <c r="E351" s="15"/>
    </row>
    <row r="352" spans="1:8" ht="18" customHeight="1" x14ac:dyDescent="0.2">
      <c r="A352" s="2" t="s">
        <v>66</v>
      </c>
      <c r="B352" s="15"/>
      <c r="C352" s="8"/>
      <c r="D352" s="15"/>
      <c r="E352" s="15"/>
    </row>
    <row r="353" spans="1:8" ht="18" customHeight="1" x14ac:dyDescent="0.2">
      <c r="A353" s="4" t="s">
        <v>8</v>
      </c>
      <c r="C353" s="8"/>
      <c r="F353" s="21"/>
      <c r="G353" s="21"/>
      <c r="H353" s="22"/>
    </row>
    <row r="354" spans="1:8" ht="18" customHeight="1" x14ac:dyDescent="0.2">
      <c r="A354" s="4" t="s">
        <v>0</v>
      </c>
      <c r="B354" s="15"/>
      <c r="C354" s="16">
        <v>0.9</v>
      </c>
      <c r="H354" s="24" t="s">
        <v>46</v>
      </c>
    </row>
    <row r="355" spans="1:8" ht="18" customHeight="1" x14ac:dyDescent="0.2">
      <c r="A355" s="4" t="s">
        <v>14</v>
      </c>
      <c r="B355" s="15"/>
      <c r="C355" s="8"/>
      <c r="D355" s="15"/>
      <c r="E355" s="15"/>
      <c r="H355" s="14" t="s">
        <v>46</v>
      </c>
    </row>
    <row r="356" spans="1:8" x14ac:dyDescent="0.2">
      <c r="A356" s="4"/>
      <c r="B356" s="15"/>
      <c r="C356" s="8"/>
      <c r="D356" s="15"/>
      <c r="E356" s="15"/>
      <c r="H356" s="24"/>
    </row>
    <row r="357" spans="1:8" x14ac:dyDescent="0.2">
      <c r="A357" s="2"/>
      <c r="B357" s="9"/>
      <c r="C357" s="10"/>
      <c r="D357" s="10"/>
      <c r="E357" s="10"/>
      <c r="F357" s="3"/>
      <c r="G357" s="3"/>
    </row>
    <row r="358" spans="1:8" x14ac:dyDescent="0.2">
      <c r="A358" s="2"/>
      <c r="B358" s="2"/>
      <c r="C358" s="2"/>
      <c r="D358" s="5"/>
      <c r="E358" s="5"/>
      <c r="F358" s="5"/>
      <c r="G358" s="5"/>
    </row>
    <row r="359" spans="1:8" x14ac:dyDescent="0.2">
      <c r="A359" s="3"/>
      <c r="B359" s="3"/>
      <c r="C359" s="2"/>
      <c r="D359" s="5"/>
      <c r="E359" s="5"/>
      <c r="F359" s="5"/>
      <c r="G359" s="5"/>
      <c r="H359" s="3"/>
    </row>
    <row r="360" spans="1:8" ht="38.25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</row>
    <row r="361" spans="1:8" ht="20.25" customHeight="1" x14ac:dyDescent="0.2">
      <c r="A361" s="5">
        <v>1</v>
      </c>
      <c r="B361" s="6">
        <v>9.3532195262302442E-2</v>
      </c>
      <c r="C361" s="6">
        <v>8.7487955179625931E-2</v>
      </c>
      <c r="D361" s="6">
        <v>6.9355234931596413E-2</v>
      </c>
      <c r="E361" s="6">
        <v>4.7381182859146824E-2</v>
      </c>
      <c r="F361" s="6">
        <v>4.1638480164929506E-2</v>
      </c>
      <c r="G361" s="6">
        <v>3.4582399942359489E-2</v>
      </c>
      <c r="H361" s="6">
        <v>6.6064716629777795E-2</v>
      </c>
    </row>
    <row r="362" spans="1:8" ht="12.75" customHeight="1" x14ac:dyDescent="0.2">
      <c r="A362" s="5">
        <v>2</v>
      </c>
      <c r="B362" s="6">
        <v>0.15598584431467183</v>
      </c>
      <c r="C362" s="6">
        <v>0.14590572281326972</v>
      </c>
      <c r="D362" s="6">
        <v>0.11566535830906334</v>
      </c>
      <c r="E362" s="6">
        <v>7.9018714274641716E-2</v>
      </c>
      <c r="F362" s="6">
        <v>6.9441473775864848E-2</v>
      </c>
      <c r="G362" s="6">
        <v>5.7673882648735054E-2</v>
      </c>
      <c r="H362" s="6">
        <v>0.1101776834597494</v>
      </c>
    </row>
    <row r="363" spans="1:8" ht="12.75" customHeight="1" x14ac:dyDescent="0.2">
      <c r="A363" s="5">
        <v>3</v>
      </c>
      <c r="B363" s="6">
        <v>0.21993163634752763</v>
      </c>
      <c r="C363" s="6">
        <v>0.20571920812286762</v>
      </c>
      <c r="D363" s="6">
        <v>0.16308192344888756</v>
      </c>
      <c r="E363" s="6">
        <v>0.11141212979199212</v>
      </c>
      <c r="F363" s="6">
        <v>9.7908736687033995E-2</v>
      </c>
      <c r="G363" s="6">
        <v>8.1317067206838275E-2</v>
      </c>
      <c r="H363" s="6">
        <v>0.15534459757386734</v>
      </c>
    </row>
    <row r="364" spans="1:8" ht="12.75" customHeight="1" x14ac:dyDescent="0.2">
      <c r="A364" s="5">
        <v>4</v>
      </c>
      <c r="B364" s="6">
        <v>0.28862710591031554</v>
      </c>
      <c r="C364" s="6">
        <v>0.26997543717103634</v>
      </c>
      <c r="D364" s="6">
        <v>0.2140204309531987</v>
      </c>
      <c r="E364" s="6">
        <v>0.14621161884302336</v>
      </c>
      <c r="F364" s="6">
        <v>0.12849045177229426</v>
      </c>
      <c r="G364" s="6">
        <v>0.10671638768666034</v>
      </c>
      <c r="H364" s="6">
        <v>0.20386635756985305</v>
      </c>
    </row>
    <row r="365" spans="1:8" ht="12.75" customHeight="1" x14ac:dyDescent="0.2">
      <c r="A365" s="5">
        <v>5</v>
      </c>
      <c r="B365" s="6">
        <v>0.36223840225549786</v>
      </c>
      <c r="C365" s="6">
        <v>0.33882982230869718</v>
      </c>
      <c r="D365" s="6">
        <v>0.26860408246829526</v>
      </c>
      <c r="E365" s="6">
        <v>0.18350134868255871</v>
      </c>
      <c r="F365" s="6">
        <v>0.16126058503162743</v>
      </c>
      <c r="G365" s="6">
        <v>0.13393327576830519</v>
      </c>
      <c r="H365" s="6">
        <v>0.2558603198644076</v>
      </c>
    </row>
    <row r="366" spans="1:8" ht="20.25" customHeight="1" x14ac:dyDescent="0.2">
      <c r="A366" s="5">
        <v>6</v>
      </c>
      <c r="B366" s="6">
        <v>0.44095154211516063</v>
      </c>
      <c r="C366" s="6">
        <v>0.41245635948958326</v>
      </c>
      <c r="D366" s="6">
        <v>0.32697081161285113</v>
      </c>
      <c r="E366" s="6">
        <v>0.22337555095749925</v>
      </c>
      <c r="F366" s="6">
        <v>0.19630194703082415</v>
      </c>
      <c r="G366" s="6">
        <v>0.1630365088925988</v>
      </c>
      <c r="H366" s="6">
        <v>0.31145787389684865</v>
      </c>
    </row>
    <row r="367" spans="1:8" ht="12.75" customHeight="1" x14ac:dyDescent="0.2">
      <c r="A367" s="5">
        <v>7</v>
      </c>
      <c r="B367" s="6">
        <v>0.52497451822623697</v>
      </c>
      <c r="C367" s="6">
        <v>0.49104960053828767</v>
      </c>
      <c r="D367" s="6">
        <v>0.38927484747443986</v>
      </c>
      <c r="E367" s="6">
        <v>0.26593958983549176</v>
      </c>
      <c r="F367" s="6">
        <v>0.23370713157062803</v>
      </c>
      <c r="G367" s="6">
        <v>0.19410298986283311</v>
      </c>
      <c r="H367" s="6">
        <v>0.37080593144646251</v>
      </c>
    </row>
    <row r="368" spans="1:8" ht="12.75" customHeight="1" x14ac:dyDescent="0.2">
      <c r="A368" s="5">
        <v>8</v>
      </c>
      <c r="B368" s="6">
        <v>0.61453957467061759</v>
      </c>
      <c r="C368" s="6">
        <v>0.57482678145328359</v>
      </c>
      <c r="D368" s="6">
        <v>0.45568840180128178</v>
      </c>
      <c r="E368" s="6">
        <v>0.31131111463804717</v>
      </c>
      <c r="F368" s="6">
        <v>0.27357952861820628</v>
      </c>
      <c r="G368" s="6">
        <v>0.22721858812430093</v>
      </c>
      <c r="H368" s="6">
        <v>0.43406853377643162</v>
      </c>
    </row>
    <row r="369" spans="1:8" ht="12.75" customHeight="1" x14ac:dyDescent="0.2">
      <c r="A369" s="5">
        <v>9</v>
      </c>
      <c r="B369" s="6">
        <v>0.70990564854341853</v>
      </c>
      <c r="C369" s="6">
        <v>0.66403010628963821</v>
      </c>
      <c r="D369" s="6">
        <v>0.52640347952829714</v>
      </c>
      <c r="E369" s="6">
        <v>0.35962129673154136</v>
      </c>
      <c r="F369" s="6">
        <v>0.31603441128426368</v>
      </c>
      <c r="G369" s="6">
        <v>0.26247904254165849</v>
      </c>
      <c r="H369" s="6">
        <v>0.50142857626054471</v>
      </c>
    </row>
    <row r="370" spans="1:8" ht="12.75" customHeight="1" x14ac:dyDescent="0.2">
      <c r="A370" s="5">
        <v>10</v>
      </c>
      <c r="B370" s="6">
        <v>0.81136097305412158</v>
      </c>
      <c r="C370" s="6">
        <v>0.7589291820424795</v>
      </c>
      <c r="D370" s="6">
        <v>0.60163380900755348</v>
      </c>
      <c r="E370" s="6">
        <v>0.41101614819626642</v>
      </c>
      <c r="F370" s="6">
        <v>0.3612000946665293</v>
      </c>
      <c r="G370" s="6">
        <v>0.29999092386414367</v>
      </c>
      <c r="H370" s="6">
        <v>0.57308964703499699</v>
      </c>
    </row>
    <row r="371" spans="1:8" ht="20.25" customHeight="1" x14ac:dyDescent="0.2">
      <c r="A371" s="5">
        <v>11</v>
      </c>
      <c r="B371" s="6">
        <v>0.91922583136129898</v>
      </c>
      <c r="C371" s="6">
        <v>0.85982359452333901</v>
      </c>
      <c r="D371" s="6">
        <v>0.68161688400945952</v>
      </c>
      <c r="E371" s="6">
        <v>0.46565791685352581</v>
      </c>
      <c r="F371" s="6">
        <v>0.40921916179652468</v>
      </c>
      <c r="G371" s="6">
        <v>0.33987265292271729</v>
      </c>
      <c r="H371" s="6">
        <v>0.6492779721180385</v>
      </c>
    </row>
    <row r="372" spans="1:8" ht="12.75" customHeight="1" x14ac:dyDescent="0.2">
      <c r="A372" s="5">
        <v>12</v>
      </c>
      <c r="B372" s="6">
        <v>1.0338554429089306</v>
      </c>
      <c r="C372" s="6">
        <v>0.96704560817556373</v>
      </c>
      <c r="D372" s="6">
        <v>0.76661610397546298</v>
      </c>
      <c r="E372" s="6">
        <v>0.52372654841488031</v>
      </c>
      <c r="F372" s="6">
        <v>0.46024974857313344</v>
      </c>
      <c r="G372" s="6">
        <v>0.38225556781806819</v>
      </c>
      <c r="H372" s="6">
        <v>0.73024445411964323</v>
      </c>
    </row>
    <row r="373" spans="1:8" ht="12.75" customHeight="1" x14ac:dyDescent="0.2">
      <c r="A373" s="5">
        <v>13</v>
      </c>
      <c r="B373" s="6">
        <v>1.1556429543668401</v>
      </c>
      <c r="C373" s="6">
        <v>1.0809629637341172</v>
      </c>
      <c r="D373" s="6">
        <v>0.85692299183594867</v>
      </c>
      <c r="E373" s="6">
        <v>0.58542120162135092</v>
      </c>
      <c r="F373" s="6">
        <v>0.51446687526362744</v>
      </c>
      <c r="G373" s="6">
        <v>0.42728502978472865</v>
      </c>
      <c r="H373" s="6">
        <v>0.81626678483634174</v>
      </c>
    </row>
    <row r="374" spans="1:8" ht="12.75" customHeight="1" x14ac:dyDescent="0.2">
      <c r="A374" s="5">
        <v>14</v>
      </c>
      <c r="B374" s="6">
        <v>1.2850224949904816</v>
      </c>
      <c r="C374" s="6">
        <v>1.2019817361418239</v>
      </c>
      <c r="D374" s="6">
        <v>0.95285945959585017</v>
      </c>
      <c r="E374" s="6">
        <v>0.65096179601593052</v>
      </c>
      <c r="F374" s="6">
        <v>0.57206380668277557</v>
      </c>
      <c r="G374" s="6">
        <v>0.47512155287346713</v>
      </c>
      <c r="H374" s="6">
        <v>0.90765160334745709</v>
      </c>
    </row>
    <row r="375" spans="1:8" ht="12.75" customHeight="1" x14ac:dyDescent="0.2">
      <c r="A375" s="5">
        <v>15</v>
      </c>
      <c r="B375" s="6">
        <v>1.4224722407153476</v>
      </c>
      <c r="C375" s="6">
        <v>1.3305492006357822</v>
      </c>
      <c r="D375" s="6">
        <v>1.0547800803970859</v>
      </c>
      <c r="E375" s="6">
        <v>0.72059056414084521</v>
      </c>
      <c r="F375" s="6">
        <v>0.63325341626041087</v>
      </c>
      <c r="G375" s="6">
        <v>0.52594193686320045</v>
      </c>
      <c r="H375" s="6">
        <v>1.0047366602808758</v>
      </c>
    </row>
    <row r="376" spans="1:8" ht="20.25" customHeight="1" x14ac:dyDescent="0.2">
      <c r="A376" s="5">
        <v>16</v>
      </c>
      <c r="B376" s="6">
        <v>1.5685174118759344</v>
      </c>
      <c r="C376" s="6">
        <v>1.4671566367476554</v>
      </c>
      <c r="D376" s="6">
        <v>1.1630743113628179</v>
      </c>
      <c r="E376" s="6">
        <v>0.7945735701105997</v>
      </c>
      <c r="F376" s="6">
        <v>0.6982695205601116</v>
      </c>
      <c r="G376" s="6">
        <v>0.57994037563138978</v>
      </c>
      <c r="H376" s="6">
        <v>1.1078929351957694</v>
      </c>
    </row>
    <row r="377" spans="1:8" ht="12.75" customHeight="1" x14ac:dyDescent="0.2">
      <c r="A377" s="5">
        <v>17</v>
      </c>
      <c r="B377" s="6">
        <v>1.7237331052301805</v>
      </c>
      <c r="C377" s="6">
        <v>1.6123419773169467</v>
      </c>
      <c r="D377" s="6">
        <v>1.2781685935772451</v>
      </c>
      <c r="E377" s="6">
        <v>0.87320214424811804</v>
      </c>
      <c r="F377" s="6">
        <v>0.76736814003431308</v>
      </c>
      <c r="G377" s="6">
        <v>0.63732950426088308</v>
      </c>
      <c r="H377" s="6">
        <v>1.2175266369300819</v>
      </c>
    </row>
    <row r="378" spans="1:8" ht="12.75" customHeight="1" x14ac:dyDescent="0.2">
      <c r="A378" s="5">
        <v>18</v>
      </c>
      <c r="B378" s="6">
        <v>1.8887468309450974</v>
      </c>
      <c r="C378" s="6">
        <v>1.7666921815314776</v>
      </c>
      <c r="D378" s="6">
        <v>1.400528233290617</v>
      </c>
      <c r="E378" s="6">
        <v>0.95679416826125274</v>
      </c>
      <c r="F378" s="6">
        <v>0.84082862843462092</v>
      </c>
      <c r="G378" s="6">
        <v>0.69834133705972334</v>
      </c>
      <c r="H378" s="6">
        <v>1.334080995552879</v>
      </c>
    </row>
    <row r="379" spans="1:8" ht="12.75" customHeight="1" x14ac:dyDescent="0.2">
      <c r="A379" s="5">
        <v>19</v>
      </c>
      <c r="B379" s="6">
        <v>2.0642405881178671</v>
      </c>
      <c r="C379" s="6">
        <v>1.9308451763241012</v>
      </c>
      <c r="D379" s="6">
        <v>1.5306589409428044</v>
      </c>
      <c r="E379" s="6">
        <v>1.0456951266523475</v>
      </c>
      <c r="F379" s="6">
        <v>0.91895459678824165</v>
      </c>
      <c r="G379" s="6">
        <v>0.76322803496001423</v>
      </c>
      <c r="H379" s="6">
        <v>1.4580377283698507</v>
      </c>
    </row>
    <row r="380" spans="1:8" ht="12.75" customHeight="1" x14ac:dyDescent="0.2">
      <c r="A380" s="5">
        <v>20</v>
      </c>
      <c r="B380" s="6">
        <v>2.2509522667810278</v>
      </c>
      <c r="C380" s="6">
        <v>2.1054911677774748</v>
      </c>
      <c r="D380" s="6">
        <v>1.6691078707668159</v>
      </c>
      <c r="E380" s="6">
        <v>1.1402788169406803</v>
      </c>
      <c r="F380" s="6">
        <v>1.0020745375399172</v>
      </c>
      <c r="G380" s="6">
        <v>0.83226242389241178</v>
      </c>
      <c r="H380" s="6">
        <v>1.5899180302034526</v>
      </c>
    </row>
    <row r="381" spans="1:8" ht="20.25" customHeight="1" x14ac:dyDescent="0.2">
      <c r="A381" s="5">
        <v>21</v>
      </c>
      <c r="B381" s="6">
        <v>2.4496761083874268</v>
      </c>
      <c r="C381" s="6">
        <v>2.2913730718515364</v>
      </c>
      <c r="D381" s="6">
        <v>1.8164639622438659</v>
      </c>
      <c r="E381" s="6">
        <v>1.2409475829331735</v>
      </c>
      <c r="F381" s="6">
        <v>1.0905420295497152</v>
      </c>
      <c r="G381" s="6">
        <v>0.90573816504487492</v>
      </c>
      <c r="H381" s="6">
        <v>1.7302828986478374</v>
      </c>
    </row>
    <row r="382" spans="1:8" ht="12.75" customHeight="1" x14ac:dyDescent="0.2">
      <c r="A382" s="5">
        <v>22</v>
      </c>
      <c r="B382" s="6">
        <v>2.6612618883555563</v>
      </c>
      <c r="C382" s="6">
        <v>2.4892857497544227</v>
      </c>
      <c r="D382" s="6">
        <v>1.9733573339510218</v>
      </c>
      <c r="E382" s="6">
        <v>1.3481319006213286</v>
      </c>
      <c r="F382" s="6">
        <v>1.1847353741801601</v>
      </c>
      <c r="G382" s="6">
        <v>0.98396945261867441</v>
      </c>
      <c r="H382" s="6">
        <v>1.879732556675044</v>
      </c>
    </row>
    <row r="383" spans="1:8" ht="12.75" customHeight="1" x14ac:dyDescent="0.2">
      <c r="A383" s="5">
        <v>23</v>
      </c>
      <c r="B383" s="6">
        <v>2.88661240082561</v>
      </c>
      <c r="C383" s="6">
        <v>2.7000736552386853</v>
      </c>
      <c r="D383" s="6">
        <v>2.1404574184779106</v>
      </c>
      <c r="E383" s="6">
        <v>1.4622891040185368</v>
      </c>
      <c r="F383" s="6">
        <v>1.2850564755648388</v>
      </c>
      <c r="G383" s="6">
        <v>1.0672900838473103</v>
      </c>
      <c r="H383" s="6">
        <v>2.0389046760394836</v>
      </c>
    </row>
    <row r="384" spans="1:8" ht="12.75" customHeight="1" x14ac:dyDescent="0.2">
      <c r="A384" s="5">
        <v>24</v>
      </c>
      <c r="B384" s="6">
        <v>3.126678724280195</v>
      </c>
      <c r="C384" s="6">
        <v>2.9246264061671923</v>
      </c>
      <c r="D384" s="6">
        <v>2.318469451828185</v>
      </c>
      <c r="E384" s="6">
        <v>1.5839009868362732</v>
      </c>
      <c r="F384" s="6">
        <v>1.3919287329666719</v>
      </c>
      <c r="G384" s="6">
        <v>1.1560517085169324</v>
      </c>
      <c r="H384" s="6">
        <v>2.2084710332376876</v>
      </c>
    </row>
    <row r="385" spans="1:8" ht="12.75" customHeight="1" x14ac:dyDescent="0.2">
      <c r="A385" s="5">
        <v>25</v>
      </c>
      <c r="B385" s="6">
        <v>3.3824526234790167</v>
      </c>
      <c r="C385" s="6">
        <v>3.1638716774501989</v>
      </c>
      <c r="D385" s="6">
        <v>2.5081288393637458</v>
      </c>
      <c r="E385" s="6">
        <v>1.7134699534851379</v>
      </c>
      <c r="F385" s="6">
        <v>1.5057936582860207</v>
      </c>
      <c r="G385" s="6">
        <v>1.2506210196734238</v>
      </c>
      <c r="H385" s="6">
        <v>2.3891321427569894</v>
      </c>
    </row>
    <row r="386" spans="1:8" ht="18" customHeight="1" x14ac:dyDescent="0.2">
      <c r="A386" s="59" t="s">
        <v>71</v>
      </c>
      <c r="B386" s="15"/>
      <c r="C386" s="8"/>
      <c r="D386" s="15"/>
      <c r="E386" s="15"/>
    </row>
    <row r="387" spans="1:8" ht="18" customHeight="1" x14ac:dyDescent="0.2">
      <c r="A387" s="2" t="s">
        <v>66</v>
      </c>
      <c r="B387" s="15"/>
      <c r="C387" s="8"/>
      <c r="D387" s="15"/>
      <c r="E387" s="15"/>
    </row>
    <row r="388" spans="1:8" ht="18" customHeight="1" x14ac:dyDescent="0.2">
      <c r="A388" s="4" t="s">
        <v>8</v>
      </c>
      <c r="C388" s="8"/>
      <c r="F388" s="21"/>
      <c r="G388" s="21"/>
      <c r="H388" s="22"/>
    </row>
    <row r="389" spans="1:8" ht="18" customHeight="1" x14ac:dyDescent="0.2">
      <c r="A389" s="4" t="s">
        <v>0</v>
      </c>
      <c r="B389" s="15"/>
      <c r="C389" s="16">
        <v>0.9</v>
      </c>
      <c r="H389" s="24" t="s">
        <v>46</v>
      </c>
    </row>
    <row r="390" spans="1:8" ht="18" customHeight="1" x14ac:dyDescent="0.2">
      <c r="A390" s="4" t="s">
        <v>15</v>
      </c>
      <c r="B390" s="15"/>
      <c r="C390" s="8"/>
      <c r="D390" s="15"/>
      <c r="E390" s="15"/>
      <c r="H390" s="24" t="s">
        <v>46</v>
      </c>
    </row>
    <row r="391" spans="1:8" x14ac:dyDescent="0.2">
      <c r="A391" s="4"/>
      <c r="B391" s="15"/>
      <c r="C391" s="8"/>
      <c r="D391" s="15"/>
      <c r="E391" s="15"/>
      <c r="H391" s="24"/>
    </row>
    <row r="392" spans="1:8" x14ac:dyDescent="0.2">
      <c r="A392" s="2"/>
      <c r="B392" s="9"/>
      <c r="C392" s="10"/>
      <c r="D392" s="10"/>
      <c r="E392" s="10"/>
      <c r="F392" s="3"/>
      <c r="G392" s="3"/>
    </row>
    <row r="393" spans="1:8" x14ac:dyDescent="0.2">
      <c r="A393" s="2"/>
      <c r="B393" s="2"/>
      <c r="C393" s="2"/>
      <c r="D393" s="5"/>
      <c r="E393" s="5"/>
      <c r="F393" s="5"/>
      <c r="G393" s="5"/>
    </row>
    <row r="394" spans="1:8" x14ac:dyDescent="0.2">
      <c r="A394" s="3"/>
      <c r="B394" s="3"/>
      <c r="C394" s="2"/>
      <c r="D394" s="5"/>
      <c r="E394" s="5"/>
      <c r="F394" s="5"/>
      <c r="G394" s="5"/>
      <c r="H394" s="3"/>
    </row>
    <row r="395" spans="1:8" ht="38.25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</row>
    <row r="396" spans="1:8" ht="20.25" customHeight="1" x14ac:dyDescent="0.2">
      <c r="A396" s="5">
        <v>1</v>
      </c>
      <c r="B396" s="6">
        <v>8.8837947743475143E-2</v>
      </c>
      <c r="C396" s="6">
        <v>8.3097059452464914E-2</v>
      </c>
      <c r="D396" s="6">
        <v>6.5874394579434281E-2</v>
      </c>
      <c r="E396" s="6">
        <v>4.5003188849149528E-2</v>
      </c>
      <c r="F396" s="6">
        <v>3.9548704215014004E-2</v>
      </c>
      <c r="G396" s="6">
        <v>3.2846758598015426E-2</v>
      </c>
      <c r="H396" s="6">
        <v>6.2749022699450943E-2</v>
      </c>
    </row>
    <row r="397" spans="1:8" ht="12.75" customHeight="1" x14ac:dyDescent="0.2">
      <c r="A397" s="5">
        <v>2</v>
      </c>
      <c r="B397" s="6">
        <v>0.14815713719844473</v>
      </c>
      <c r="C397" s="6">
        <v>0.13858292262261762</v>
      </c>
      <c r="D397" s="6">
        <v>0.10986027889513636</v>
      </c>
      <c r="E397" s="6">
        <v>7.5052877672769913E-2</v>
      </c>
      <c r="F397" s="6">
        <v>6.5956305219071157E-2</v>
      </c>
      <c r="G397" s="6">
        <v>5.4779312711980027E-2</v>
      </c>
      <c r="H397" s="6">
        <v>0.10464802262199589</v>
      </c>
    </row>
    <row r="398" spans="1:8" ht="12.75" customHeight="1" x14ac:dyDescent="0.2">
      <c r="A398" s="5">
        <v>3</v>
      </c>
      <c r="B398" s="6">
        <v>0.20889358110525838</v>
      </c>
      <c r="C398" s="6">
        <v>0.19539445438863012</v>
      </c>
      <c r="D398" s="6">
        <v>0.15489707423874532</v>
      </c>
      <c r="E398" s="6">
        <v>0.10582051385293893</v>
      </c>
      <c r="F398" s="6">
        <v>9.2994836794321162E-2</v>
      </c>
      <c r="G398" s="6">
        <v>7.7235879548369357E-2</v>
      </c>
      <c r="H398" s="6">
        <v>0.14754807371724976</v>
      </c>
    </row>
    <row r="399" spans="1:8" ht="12.75" customHeight="1" x14ac:dyDescent="0.2">
      <c r="A399" s="5">
        <v>4</v>
      </c>
      <c r="B399" s="6">
        <v>0.27414132299902877</v>
      </c>
      <c r="C399" s="6">
        <v>0.25642575491958985</v>
      </c>
      <c r="D399" s="6">
        <v>0.20327905068127297</v>
      </c>
      <c r="E399" s="6">
        <v>0.13887346616679494</v>
      </c>
      <c r="F399" s="6">
        <v>0.12204169920390254</v>
      </c>
      <c r="G399" s="6">
        <v>0.10136044434852487</v>
      </c>
      <c r="H399" s="6">
        <v>0.19363459576301398</v>
      </c>
    </row>
    <row r="400" spans="1:8" ht="12.75" customHeight="1" x14ac:dyDescent="0.2">
      <c r="A400" s="5">
        <v>5</v>
      </c>
      <c r="B400" s="6">
        <v>0.34405817333813821</v>
      </c>
      <c r="C400" s="6">
        <v>0.32182443664211741</v>
      </c>
      <c r="D400" s="6">
        <v>0.25512322655405506</v>
      </c>
      <c r="E400" s="6">
        <v>0.17429167763465009</v>
      </c>
      <c r="F400" s="6">
        <v>0.15316714619972119</v>
      </c>
      <c r="G400" s="6">
        <v>0.12721135562411739</v>
      </c>
      <c r="H400" s="6">
        <v>0.243019055224766</v>
      </c>
    </row>
    <row r="401" spans="1:8" ht="20.25" customHeight="1" x14ac:dyDescent="0.2">
      <c r="A401" s="5">
        <v>6</v>
      </c>
      <c r="B401" s="6">
        <v>0.41882081294011864</v>
      </c>
      <c r="C401" s="6">
        <v>0.39175576290111763</v>
      </c>
      <c r="D401" s="6">
        <v>0.31056061278411479</v>
      </c>
      <c r="E401" s="6">
        <v>0.21216465055140621</v>
      </c>
      <c r="F401" s="6">
        <v>0.18644983220334491</v>
      </c>
      <c r="G401" s="6">
        <v>0.1548539389742831</v>
      </c>
      <c r="H401" s="6">
        <v>0.29582624729320389</v>
      </c>
    </row>
    <row r="402" spans="1:8" ht="12.75" customHeight="1" x14ac:dyDescent="0.2">
      <c r="A402" s="5">
        <v>7</v>
      </c>
      <c r="B402" s="6">
        <v>0.49862679568299934</v>
      </c>
      <c r="C402" s="6">
        <v>0.46640452124250581</v>
      </c>
      <c r="D402" s="6">
        <v>0.3697376979210254</v>
      </c>
      <c r="E402" s="6">
        <v>0.25259246100736776</v>
      </c>
      <c r="F402" s="6">
        <v>0.22197770386468138</v>
      </c>
      <c r="G402" s="6">
        <v>0.18436123756026734</v>
      </c>
      <c r="H402" s="6">
        <v>0.35219571045488313</v>
      </c>
    </row>
    <row r="403" spans="1:8" ht="12.75" customHeight="1" x14ac:dyDescent="0.2">
      <c r="A403" s="5">
        <v>8</v>
      </c>
      <c r="B403" s="6">
        <v>0.58369670964934262</v>
      </c>
      <c r="C403" s="6">
        <v>0.54597704489973431</v>
      </c>
      <c r="D403" s="6">
        <v>0.43281805065090956</v>
      </c>
      <c r="E403" s="6">
        <v>0.29568685367234726</v>
      </c>
      <c r="F403" s="6">
        <v>0.25984896215586251</v>
      </c>
      <c r="G403" s="6">
        <v>0.21581481116233933</v>
      </c>
      <c r="H403" s="6">
        <v>0.41228325297588286</v>
      </c>
    </row>
    <row r="404" spans="1:8" ht="12.75" customHeight="1" x14ac:dyDescent="0.2">
      <c r="A404" s="5">
        <v>9</v>
      </c>
      <c r="B404" s="6">
        <v>0.67427649625066188</v>
      </c>
      <c r="C404" s="6">
        <v>0.63070338205168908</v>
      </c>
      <c r="D404" s="6">
        <v>0.49998403945477077</v>
      </c>
      <c r="E404" s="6">
        <v>0.341572416608871</v>
      </c>
      <c r="F404" s="6">
        <v>0.30017309479452731</v>
      </c>
      <c r="G404" s="6">
        <v>0.2493055936480458</v>
      </c>
      <c r="H404" s="6">
        <v>0.47626259097195967</v>
      </c>
    </row>
    <row r="405" spans="1:8" ht="12.75" customHeight="1" x14ac:dyDescent="0.2">
      <c r="A405" s="5">
        <v>10</v>
      </c>
      <c r="B405" s="6">
        <v>0.77063992268262771</v>
      </c>
      <c r="C405" s="6">
        <v>0.72083960850282769</v>
      </c>
      <c r="D405" s="6">
        <v>0.57143866596342774</v>
      </c>
      <c r="E405" s="6">
        <v>0.39038783375911018</v>
      </c>
      <c r="F405" s="6">
        <v>0.34307197692660568</v>
      </c>
      <c r="G405" s="6">
        <v>0.28493480713267266</v>
      </c>
      <c r="H405" s="6">
        <v>0.54432709478103614</v>
      </c>
    </row>
    <row r="406" spans="1:8" ht="20.25" customHeight="1" x14ac:dyDescent="0.2">
      <c r="A406" s="5">
        <v>11</v>
      </c>
      <c r="B406" s="6">
        <v>0.87309119754875442</v>
      </c>
      <c r="C406" s="6">
        <v>0.81667027427996053</v>
      </c>
      <c r="D406" s="6">
        <v>0.64740750447357887</v>
      </c>
      <c r="E406" s="6">
        <v>0.44228720995755527</v>
      </c>
      <c r="F406" s="6">
        <v>0.38868103554456707</v>
      </c>
      <c r="G406" s="6">
        <v>0.32281492907452325</v>
      </c>
      <c r="H406" s="6">
        <v>0.61669163646006686</v>
      </c>
    </row>
    <row r="407" spans="1:8" ht="12.75" customHeight="1" x14ac:dyDescent="0.2">
      <c r="A407" s="5">
        <v>12</v>
      </c>
      <c r="B407" s="6">
        <v>0.98196771233561242</v>
      </c>
      <c r="C407" s="6">
        <v>0.91851096794777676</v>
      </c>
      <c r="D407" s="6">
        <v>0.72814073478426966</v>
      </c>
      <c r="E407" s="6">
        <v>0.49744145969707682</v>
      </c>
      <c r="F407" s="6">
        <v>0.4371504699320054</v>
      </c>
      <c r="G407" s="6">
        <v>0.36307070590227924</v>
      </c>
      <c r="H407" s="6">
        <v>0.69359452617477713</v>
      </c>
    </row>
    <row r="408" spans="1:8" ht="12.75" customHeight="1" x14ac:dyDescent="0.2">
      <c r="A408" s="5">
        <v>13</v>
      </c>
      <c r="B408" s="6">
        <v>1.0976428822422284</v>
      </c>
      <c r="C408" s="6">
        <v>1.0267109738580895</v>
      </c>
      <c r="D408" s="6">
        <v>0.81391524870567211</v>
      </c>
      <c r="E408" s="6">
        <v>0.55603974622545127</v>
      </c>
      <c r="F408" s="6">
        <v>0.48864651633852824</v>
      </c>
      <c r="G408" s="6">
        <v>0.40584020337737264</v>
      </c>
      <c r="H408" s="6">
        <v>0.77529951876637171</v>
      </c>
    </row>
    <row r="409" spans="1:8" ht="12.75" customHeight="1" x14ac:dyDescent="0.2">
      <c r="A409" s="5">
        <v>14</v>
      </c>
      <c r="B409" s="6">
        <v>1.2205290481957225</v>
      </c>
      <c r="C409" s="6">
        <v>1.1416559866313383</v>
      </c>
      <c r="D409" s="6">
        <v>0.90503680193818548</v>
      </c>
      <c r="E409" s="6">
        <v>0.61829095163737724</v>
      </c>
      <c r="F409" s="6">
        <v>0.54335273989341459</v>
      </c>
      <c r="G409" s="6">
        <v>0.45127587957923021</v>
      </c>
      <c r="H409" s="6">
        <v>0.86209786353599904</v>
      </c>
    </row>
    <row r="410" spans="1:8" ht="12.75" customHeight="1" x14ac:dyDescent="0.2">
      <c r="A410" s="5">
        <v>15</v>
      </c>
      <c r="B410" s="6">
        <v>1.3510803871631836</v>
      </c>
      <c r="C410" s="6">
        <v>1.2637708333982121</v>
      </c>
      <c r="D410" s="6">
        <v>1.0018421721032975</v>
      </c>
      <c r="E410" s="6">
        <v>0.68442515116917013</v>
      </c>
      <c r="F410" s="6">
        <v>0.60147133021257648</v>
      </c>
      <c r="G410" s="6">
        <v>0.49954566095795216</v>
      </c>
      <c r="H410" s="6">
        <v>0.95431035988910839</v>
      </c>
    </row>
    <row r="411" spans="1:8" ht="20.25" customHeight="1" x14ac:dyDescent="0.2">
      <c r="A411" s="5">
        <v>16</v>
      </c>
      <c r="B411" s="6">
        <v>1.4897957594193965</v>
      </c>
      <c r="C411" s="6">
        <v>1.3935221370711623</v>
      </c>
      <c r="D411" s="6">
        <v>1.10470127002646</v>
      </c>
      <c r="E411" s="6">
        <v>0.75469505555679062</v>
      </c>
      <c r="F411" s="6">
        <v>0.66322436893964976</v>
      </c>
      <c r="G411" s="6">
        <v>0.55083399507717801</v>
      </c>
      <c r="H411" s="6">
        <v>1.0522893684497512</v>
      </c>
    </row>
    <row r="412" spans="1:8" ht="12.75" customHeight="1" x14ac:dyDescent="0.2">
      <c r="A412" s="5">
        <v>17</v>
      </c>
      <c r="B412" s="6">
        <v>1.6372213984360116</v>
      </c>
      <c r="C412" s="6">
        <v>1.5314208324074812</v>
      </c>
      <c r="D412" s="6">
        <v>1.2140191343218902</v>
      </c>
      <c r="E412" s="6">
        <v>0.82937737366964437</v>
      </c>
      <c r="F412" s="6">
        <v>0.72885502722560469</v>
      </c>
      <c r="G412" s="6">
        <v>0.60534284516813008</v>
      </c>
      <c r="H412" s="6">
        <v>1.1564207110134823</v>
      </c>
    </row>
    <row r="413" spans="1:8" ht="12.75" customHeight="1" x14ac:dyDescent="0.2">
      <c r="A413" s="5">
        <v>18</v>
      </c>
      <c r="B413" s="6">
        <v>1.7939533205394842</v>
      </c>
      <c r="C413" s="6">
        <v>1.6780244199502599</v>
      </c>
      <c r="D413" s="6">
        <v>1.3302377181825873</v>
      </c>
      <c r="E413" s="6">
        <v>0.90877403318591299</v>
      </c>
      <c r="F413" s="6">
        <v>0.79862863845556586</v>
      </c>
      <c r="G413" s="6">
        <v>0.66329258107154443</v>
      </c>
      <c r="H413" s="6">
        <v>1.2671253725641729</v>
      </c>
    </row>
    <row r="414" spans="1:8" ht="12.75" customHeight="1" x14ac:dyDescent="0.2">
      <c r="A414" s="5">
        <v>19</v>
      </c>
      <c r="B414" s="6">
        <v>1.9606392962647246</v>
      </c>
      <c r="C414" s="6">
        <v>1.8339388099891694</v>
      </c>
      <c r="D414" s="6">
        <v>1.4538373511625036</v>
      </c>
      <c r="E414" s="6">
        <v>0.99321317923337127</v>
      </c>
      <c r="F414" s="6">
        <v>0.87283357585218335</v>
      </c>
      <c r="G414" s="6">
        <v>0.7249227081218822</v>
      </c>
      <c r="H414" s="6">
        <v>1.3848608937027898</v>
      </c>
    </row>
    <row r="415" spans="1:8" ht="12.75" customHeight="1" x14ac:dyDescent="0.2">
      <c r="A415" s="5">
        <v>20</v>
      </c>
      <c r="B415" s="6">
        <v>2.1379801819956485</v>
      </c>
      <c r="C415" s="6">
        <v>1.9998195681476976</v>
      </c>
      <c r="D415" s="6">
        <v>1.5853377266038449</v>
      </c>
      <c r="E415" s="6">
        <v>1.0830498489667779</v>
      </c>
      <c r="F415" s="6">
        <v>0.95178184529277299</v>
      </c>
      <c r="G415" s="6">
        <v>0.79049235950534436</v>
      </c>
      <c r="H415" s="6">
        <v>1.510122311226787</v>
      </c>
    </row>
    <row r="416" spans="1:8" ht="20.25" customHeight="1" x14ac:dyDescent="0.2">
      <c r="A416" s="5">
        <v>21</v>
      </c>
      <c r="B416" s="6">
        <v>2.3267303573390397</v>
      </c>
      <c r="C416" s="6">
        <v>2.1763723244930278</v>
      </c>
      <c r="D416" s="6">
        <v>1.7252982259549927</v>
      </c>
      <c r="E416" s="6">
        <v>1.1786661931310609</v>
      </c>
      <c r="F416" s="6">
        <v>1.0358092800185608</v>
      </c>
      <c r="G416" s="6">
        <v>0.86028045797357799</v>
      </c>
      <c r="H416" s="6">
        <v>1.6434424670609549</v>
      </c>
    </row>
    <row r="417" spans="1:8" ht="12.75" customHeight="1" x14ac:dyDescent="0.2">
      <c r="A417" s="5">
        <v>22</v>
      </c>
      <c r="B417" s="6">
        <v>2.527696948696776</v>
      </c>
      <c r="C417" s="6">
        <v>2.3643520472826007</v>
      </c>
      <c r="D417" s="6">
        <v>1.8743173430400761</v>
      </c>
      <c r="E417" s="6">
        <v>1.2804710827414958</v>
      </c>
      <c r="F417" s="6">
        <v>1.1252751949860806</v>
      </c>
      <c r="G417" s="6">
        <v>0.93458542876888107</v>
      </c>
      <c r="H417" s="6">
        <v>1.7853914598421852</v>
      </c>
    </row>
    <row r="418" spans="1:8" ht="12.75" customHeight="1" x14ac:dyDescent="0.2">
      <c r="A418" s="5">
        <v>23</v>
      </c>
      <c r="B418" s="6">
        <v>2.7417374402583885</v>
      </c>
      <c r="C418" s="6">
        <v>2.5645608083391784</v>
      </c>
      <c r="D418" s="6">
        <v>2.0330309125815487</v>
      </c>
      <c r="E418" s="6">
        <v>1.3888988988694244</v>
      </c>
      <c r="F418" s="6">
        <v>1.2205613233335033</v>
      </c>
      <c r="G418" s="6">
        <v>1.0137243163175438</v>
      </c>
      <c r="H418" s="6">
        <v>1.9365749574887496</v>
      </c>
    </row>
    <row r="419" spans="1:8" ht="12.75" customHeight="1" x14ac:dyDescent="0.2">
      <c r="A419" s="5">
        <v>24</v>
      </c>
      <c r="B419" s="6">
        <v>2.9697551772335236</v>
      </c>
      <c r="C419" s="6">
        <v>2.7778435768735399</v>
      </c>
      <c r="D419" s="6">
        <v>2.2021087757935893</v>
      </c>
      <c r="E419" s="6">
        <v>1.5044072546869007</v>
      </c>
      <c r="F419" s="6">
        <v>1.3220698145184409</v>
      </c>
      <c r="G419" s="6">
        <v>1.0980311216043432</v>
      </c>
      <c r="H419" s="6">
        <v>2.0976310209926599</v>
      </c>
    </row>
    <row r="420" spans="1:8" ht="12.75" customHeight="1" x14ac:dyDescent="0.2">
      <c r="A420" s="5">
        <v>25</v>
      </c>
      <c r="B420" s="6">
        <v>3.2126921491226876</v>
      </c>
      <c r="C420" s="6">
        <v>3.0050814691149035</v>
      </c>
      <c r="D420" s="6">
        <v>2.3822494290915501</v>
      </c>
      <c r="E420" s="6">
        <v>1.6274733396435019</v>
      </c>
      <c r="F420" s="6">
        <v>1.4302200215884977</v>
      </c>
      <c r="G420" s="6">
        <v>1.1878541338740332</v>
      </c>
      <c r="H420" s="6">
        <v>2.2692250070179467</v>
      </c>
    </row>
    <row r="421" spans="1:8" ht="18" customHeight="1" x14ac:dyDescent="0.2">
      <c r="A421" s="59" t="s">
        <v>71</v>
      </c>
      <c r="B421" s="15"/>
      <c r="C421" s="8"/>
      <c r="D421" s="15"/>
      <c r="E421" s="15"/>
    </row>
    <row r="422" spans="1:8" ht="18" customHeight="1" x14ac:dyDescent="0.2">
      <c r="A422" s="2" t="s">
        <v>66</v>
      </c>
      <c r="B422" s="15"/>
      <c r="C422" s="8"/>
      <c r="D422" s="15"/>
      <c r="E422" s="15"/>
    </row>
    <row r="423" spans="1:8" ht="18" customHeight="1" x14ac:dyDescent="0.2">
      <c r="A423" s="4" t="s">
        <v>8</v>
      </c>
      <c r="C423" s="8"/>
      <c r="F423" s="21"/>
      <c r="G423" s="21"/>
      <c r="H423" s="22"/>
    </row>
    <row r="424" spans="1:8" ht="18" customHeight="1" x14ac:dyDescent="0.2">
      <c r="A424" s="4" t="s">
        <v>0</v>
      </c>
      <c r="B424" s="15"/>
      <c r="C424" s="16">
        <v>0.9</v>
      </c>
      <c r="H424" s="24" t="s">
        <v>46</v>
      </c>
    </row>
    <row r="425" spans="1:8" ht="18" customHeight="1" x14ac:dyDescent="0.2">
      <c r="A425" s="4" t="s">
        <v>16</v>
      </c>
      <c r="B425" s="15"/>
      <c r="C425" s="8"/>
      <c r="D425" s="15"/>
      <c r="E425" s="15"/>
      <c r="H425" s="24" t="s">
        <v>46</v>
      </c>
    </row>
    <row r="426" spans="1:8" x14ac:dyDescent="0.2">
      <c r="A426" s="4"/>
      <c r="B426" s="15"/>
      <c r="C426" s="8"/>
      <c r="D426" s="15"/>
      <c r="E426" s="15"/>
      <c r="H426" s="24"/>
    </row>
    <row r="427" spans="1:8" x14ac:dyDescent="0.2">
      <c r="A427" s="2"/>
      <c r="B427" s="9"/>
      <c r="C427" s="10"/>
      <c r="D427" s="10"/>
      <c r="E427" s="10"/>
      <c r="F427" s="3"/>
      <c r="G427" s="3"/>
    </row>
    <row r="428" spans="1:8" x14ac:dyDescent="0.2">
      <c r="A428" s="2"/>
      <c r="B428" s="2"/>
      <c r="C428" s="2"/>
      <c r="D428" s="5"/>
      <c r="E428" s="5"/>
      <c r="F428" s="5"/>
      <c r="G428" s="5"/>
    </row>
    <row r="429" spans="1:8" x14ac:dyDescent="0.2">
      <c r="A429" s="3"/>
      <c r="B429" s="3"/>
      <c r="C429" s="2"/>
      <c r="D429" s="5"/>
      <c r="E429" s="5"/>
      <c r="F429" s="5"/>
      <c r="G429" s="5"/>
      <c r="H429" s="3"/>
    </row>
    <row r="430" spans="1:8" ht="38.25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</row>
    <row r="431" spans="1:8" ht="20.25" customHeight="1" x14ac:dyDescent="0.2">
      <c r="A431" s="5">
        <v>1</v>
      </c>
      <c r="B431" s="6">
        <v>8.4592376958612769E-2</v>
      </c>
      <c r="C431" s="6">
        <v>7.9125846059084071E-2</v>
      </c>
      <c r="D431" s="6">
        <v>6.2726253360497988E-2</v>
      </c>
      <c r="E431" s="6">
        <v>4.2852483788342603E-2</v>
      </c>
      <c r="F431" s="6">
        <v>3.7658669297961807E-2</v>
      </c>
      <c r="G431" s="6">
        <v>3.1277010058980717E-2</v>
      </c>
      <c r="H431" s="6">
        <v>5.9750243187786434E-2</v>
      </c>
    </row>
    <row r="432" spans="1:8" ht="12.75" customHeight="1" x14ac:dyDescent="0.2">
      <c r="A432" s="5">
        <v>2</v>
      </c>
      <c r="B432" s="6">
        <v>0.14107669883583335</v>
      </c>
      <c r="C432" s="6">
        <v>0.13196003654170135</v>
      </c>
      <c r="D432" s="6">
        <v>0.10461004965930529</v>
      </c>
      <c r="E432" s="6">
        <v>7.1466096203127438E-2</v>
      </c>
      <c r="F432" s="6">
        <v>6.2804249485814728E-2</v>
      </c>
      <c r="G432" s="6">
        <v>5.216140611269228E-2</v>
      </c>
      <c r="H432" s="6">
        <v>9.9646887422199529E-2</v>
      </c>
    </row>
    <row r="433" spans="1:8" ht="12.75" customHeight="1" x14ac:dyDescent="0.2">
      <c r="A433" s="5">
        <v>3</v>
      </c>
      <c r="B433" s="6">
        <v>0.19891054449069517</v>
      </c>
      <c r="C433" s="6">
        <v>0.186056541839458</v>
      </c>
      <c r="D433" s="6">
        <v>0.14749453388574649</v>
      </c>
      <c r="E433" s="6">
        <v>0.1007633452277648</v>
      </c>
      <c r="F433" s="6">
        <v>8.8550608035490863E-2</v>
      </c>
      <c r="G433" s="6">
        <v>7.3544772289784691E-2</v>
      </c>
      <c r="H433" s="6">
        <v>0.14049674253448183</v>
      </c>
    </row>
    <row r="434" spans="1:8" ht="12.75" customHeight="1" x14ac:dyDescent="0.2">
      <c r="A434" s="5">
        <v>4</v>
      </c>
      <c r="B434" s="6">
        <v>0.26104009293449609</v>
      </c>
      <c r="C434" s="6">
        <v>0.24417115290293243</v>
      </c>
      <c r="D434" s="6">
        <v>0.19356433280824151</v>
      </c>
      <c r="E434" s="6">
        <v>0.13223669499269244</v>
      </c>
      <c r="F434" s="6">
        <v>0.11620931916996477</v>
      </c>
      <c r="G434" s="6">
        <v>9.6516422709153143E-2</v>
      </c>
      <c r="H434" s="6">
        <v>0.18438078696180299</v>
      </c>
    </row>
    <row r="435" spans="1:8" ht="12.75" customHeight="1" x14ac:dyDescent="0.2">
      <c r="A435" s="5">
        <v>5</v>
      </c>
      <c r="B435" s="6">
        <v>0.32761561285446472</v>
      </c>
      <c r="C435" s="6">
        <v>0.3064444277521336</v>
      </c>
      <c r="D435" s="6">
        <v>0.24293087244514019</v>
      </c>
      <c r="E435" s="6">
        <v>0.16596226803654654</v>
      </c>
      <c r="F435" s="6">
        <v>0.14584727921017737</v>
      </c>
      <c r="G435" s="6">
        <v>0.12113191740363961</v>
      </c>
      <c r="H435" s="6">
        <v>0.23140516018065291</v>
      </c>
    </row>
    <row r="436" spans="1:8" ht="20.25" customHeight="1" x14ac:dyDescent="0.2">
      <c r="A436" s="5">
        <v>6</v>
      </c>
      <c r="B436" s="6">
        <v>0.39880534148139751</v>
      </c>
      <c r="C436" s="6">
        <v>0.37303373178692389</v>
      </c>
      <c r="D436" s="6">
        <v>0.29571890270350304</v>
      </c>
      <c r="E436" s="6">
        <v>0.20202528933425401</v>
      </c>
      <c r="F436" s="6">
        <v>0.17753938367823077</v>
      </c>
      <c r="G436" s="6">
        <v>0.14745346005812798</v>
      </c>
      <c r="H436" s="6">
        <v>0.28168869341217395</v>
      </c>
    </row>
    <row r="437" spans="1:8" ht="12.75" customHeight="1" x14ac:dyDescent="0.2">
      <c r="A437" s="5">
        <v>7</v>
      </c>
      <c r="B437" s="6">
        <v>0.47479739158179107</v>
      </c>
      <c r="C437" s="6">
        <v>0.44411502154545385</v>
      </c>
      <c r="D437" s="6">
        <v>0.35206791143644206</v>
      </c>
      <c r="E437" s="6">
        <v>0.24052105233383569</v>
      </c>
      <c r="F437" s="6">
        <v>0.21136937624842411</v>
      </c>
      <c r="G437" s="6">
        <v>0.1755506030968611</v>
      </c>
      <c r="H437" s="6">
        <v>0.33536425659038377</v>
      </c>
    </row>
    <row r="438" spans="1:8" ht="12.75" customHeight="1" x14ac:dyDescent="0.2">
      <c r="A438" s="5">
        <v>8</v>
      </c>
      <c r="B438" s="6">
        <v>0.55580180932067591</v>
      </c>
      <c r="C438" s="6">
        <v>0.51988476958372731</v>
      </c>
      <c r="D438" s="6">
        <v>0.41213365037288141</v>
      </c>
      <c r="E438" s="6">
        <v>0.28155596142071493</v>
      </c>
      <c r="F438" s="6">
        <v>0.24743076486261442</v>
      </c>
      <c r="G438" s="6">
        <v>0.20550100855337805</v>
      </c>
      <c r="H438" s="6">
        <v>0.39258021189509662</v>
      </c>
    </row>
    <row r="439" spans="1:8" ht="12.75" customHeight="1" x14ac:dyDescent="0.2">
      <c r="A439" s="5">
        <v>9</v>
      </c>
      <c r="B439" s="6">
        <v>0.6420527825549408</v>
      </c>
      <c r="C439" s="6">
        <v>0.60056203006453435</v>
      </c>
      <c r="D439" s="6">
        <v>0.47608977259331503</v>
      </c>
      <c r="E439" s="6">
        <v>0.3252486505865298</v>
      </c>
      <c r="F439" s="6">
        <v>0.28582780481392928</v>
      </c>
      <c r="G439" s="6">
        <v>0.23739126456030915</v>
      </c>
      <c r="H439" s="6">
        <v>0.45350197353860705</v>
      </c>
    </row>
    <row r="440" spans="1:8" ht="12.75" customHeight="1" x14ac:dyDescent="0.2">
      <c r="A440" s="5">
        <v>10</v>
      </c>
      <c r="B440" s="6">
        <v>0.73381099512975911</v>
      </c>
      <c r="C440" s="6">
        <v>0.68639064091446955</v>
      </c>
      <c r="D440" s="6">
        <v>0.54412957826860031</v>
      </c>
      <c r="E440" s="6">
        <v>0.37173117605964051</v>
      </c>
      <c r="F440" s="6">
        <v>0.32667654682785541</v>
      </c>
      <c r="G440" s="6">
        <v>0.27131775582205503</v>
      </c>
      <c r="H440" s="6">
        <v>0.51831367067893419</v>
      </c>
    </row>
    <row r="441" spans="1:8" ht="20.25" customHeight="1" x14ac:dyDescent="0.2">
      <c r="A441" s="5">
        <v>11</v>
      </c>
      <c r="B441" s="6">
        <v>0.83136611750146394</v>
      </c>
      <c r="C441" s="6">
        <v>0.77764155349770681</v>
      </c>
      <c r="D441" s="6">
        <v>0.61646786148643473</v>
      </c>
      <c r="E441" s="6">
        <v>0.42115027799536903</v>
      </c>
      <c r="F441" s="6">
        <v>0.37010594583287038</v>
      </c>
      <c r="G441" s="6">
        <v>0.30738758449252418</v>
      </c>
      <c r="H441" s="6">
        <v>0.58721990662470347</v>
      </c>
    </row>
    <row r="442" spans="1:8" ht="12.75" customHeight="1" x14ac:dyDescent="0.2">
      <c r="A442" s="5">
        <v>12</v>
      </c>
      <c r="B442" s="6">
        <v>0.93503941719749772</v>
      </c>
      <c r="C442" s="6">
        <v>0.87461527438273545</v>
      </c>
      <c r="D442" s="6">
        <v>0.69334284593844853</v>
      </c>
      <c r="E442" s="6">
        <v>0.47366870287284779</v>
      </c>
      <c r="F442" s="6">
        <v>0.41625902307990847</v>
      </c>
      <c r="G442" s="6">
        <v>0.3457195353611825</v>
      </c>
      <c r="H442" s="6">
        <v>0.66044760268470393</v>
      </c>
    </row>
    <row r="443" spans="1:8" ht="12.75" customHeight="1" x14ac:dyDescent="0.2">
      <c r="A443" s="5">
        <v>13</v>
      </c>
      <c r="B443" s="6">
        <v>1.0451864638824064</v>
      </c>
      <c r="C443" s="6">
        <v>0.97764439560150596</v>
      </c>
      <c r="D443" s="6">
        <v>0.77501819075880396</v>
      </c>
      <c r="E443" s="6">
        <v>0.52946657381703688</v>
      </c>
      <c r="F443" s="6">
        <v>0.46529407037836135</v>
      </c>
      <c r="G443" s="6">
        <v>0.38644507601854489</v>
      </c>
      <c r="H443" s="6">
        <v>0.73824790884065583</v>
      </c>
    </row>
    <row r="444" spans="1:8" ht="12.75" customHeight="1" x14ac:dyDescent="0.2">
      <c r="A444" s="5">
        <v>14</v>
      </c>
      <c r="B444" s="6">
        <v>1.1621998926859789</v>
      </c>
      <c r="C444" s="6">
        <v>1.087096179405701</v>
      </c>
      <c r="D444" s="6">
        <v>0.86178503956486741</v>
      </c>
      <c r="E444" s="6">
        <v>0.58874279043495681</v>
      </c>
      <c r="F444" s="6">
        <v>0.51738588026910681</v>
      </c>
      <c r="G444" s="6">
        <v>0.42970937856339175</v>
      </c>
      <c r="H444" s="6">
        <v>0.82089815557235424</v>
      </c>
    </row>
    <row r="445" spans="1:8" ht="12.75" customHeight="1" x14ac:dyDescent="0.2">
      <c r="A445" s="5">
        <v>15</v>
      </c>
      <c r="B445" s="6">
        <v>1.2865121754311442</v>
      </c>
      <c r="C445" s="6">
        <v>1.2033751504122698</v>
      </c>
      <c r="D445" s="6">
        <v>0.95396407535564709</v>
      </c>
      <c r="E445" s="6">
        <v>0.65171643265375101</v>
      </c>
      <c r="F445" s="6">
        <v>0.57272697971433595</v>
      </c>
      <c r="G445" s="6">
        <v>0.47567234423082622</v>
      </c>
      <c r="H445" s="6">
        <v>0.90870381126265976</v>
      </c>
    </row>
    <row r="446" spans="1:8" ht="20.25" customHeight="1" x14ac:dyDescent="0.2">
      <c r="A446" s="5">
        <v>16</v>
      </c>
      <c r="B446" s="6">
        <v>1.4185983318306057</v>
      </c>
      <c r="C446" s="6">
        <v>1.3269256315970381</v>
      </c>
      <c r="D446" s="6">
        <v>1.0519075308963348</v>
      </c>
      <c r="E446" s="6">
        <v>0.7186281341483397</v>
      </c>
      <c r="F446" s="6">
        <v>0.6315288370627804</v>
      </c>
      <c r="G446" s="6">
        <v>0.52450960582449557</v>
      </c>
      <c r="H446" s="6">
        <v>1.0020003972005287</v>
      </c>
    </row>
    <row r="447" spans="1:8" ht="12.75" customHeight="1" x14ac:dyDescent="0.2">
      <c r="A447" s="5">
        <v>17</v>
      </c>
      <c r="B447" s="6">
        <v>1.5589784908260484</v>
      </c>
      <c r="C447" s="6">
        <v>1.4582341401149819</v>
      </c>
      <c r="D447" s="6">
        <v>1.1560010879817832</v>
      </c>
      <c r="E447" s="6">
        <v>0.78974137985486881</v>
      </c>
      <c r="F447" s="6">
        <v>0.69402300230170189</v>
      </c>
      <c r="G447" s="6">
        <v>0.57641347474083937</v>
      </c>
      <c r="H447" s="6">
        <v>1.1011552967350526</v>
      </c>
    </row>
    <row r="448" spans="1:8" ht="12.75" customHeight="1" x14ac:dyDescent="0.2">
      <c r="A448" s="5">
        <v>18</v>
      </c>
      <c r="B448" s="6">
        <v>1.708220185088382</v>
      </c>
      <c r="C448" s="6">
        <v>1.5978315335252162</v>
      </c>
      <c r="D448" s="6">
        <v>1.2666655788357193</v>
      </c>
      <c r="E448" s="6">
        <v>0.86534366830989584</v>
      </c>
      <c r="F448" s="6">
        <v>0.76046212851803308</v>
      </c>
      <c r="G448" s="6">
        <v>0.63159378933285137</v>
      </c>
      <c r="H448" s="6">
        <v>1.2065693759527876</v>
      </c>
    </row>
    <row r="449" spans="1:8" ht="12.75" customHeight="1" x14ac:dyDescent="0.2">
      <c r="A449" s="5">
        <v>19</v>
      </c>
      <c r="B449" s="6">
        <v>1.8669402281602838</v>
      </c>
      <c r="C449" s="6">
        <v>1.7462947656287775</v>
      </c>
      <c r="D449" s="6">
        <v>1.3843583780342599</v>
      </c>
      <c r="E449" s="6">
        <v>0.94574746256610176</v>
      </c>
      <c r="F449" s="6">
        <v>0.83112080756103202</v>
      </c>
      <c r="G449" s="6">
        <v>0.69027860896087212</v>
      </c>
      <c r="H449" s="6">
        <v>1.3186783095622776</v>
      </c>
    </row>
    <row r="450" spans="1:8" ht="12.75" customHeight="1" x14ac:dyDescent="0.2">
      <c r="A450" s="5">
        <v>20</v>
      </c>
      <c r="B450" s="6">
        <v>2.0358059824575667</v>
      </c>
      <c r="C450" s="6">
        <v>1.9042480725291759</v>
      </c>
      <c r="D450" s="6">
        <v>1.5095743427440034</v>
      </c>
      <c r="E450" s="6">
        <v>1.031290832531589</v>
      </c>
      <c r="F450" s="6">
        <v>0.90629613452865643</v>
      </c>
      <c r="G450" s="6">
        <v>0.75271468282078446</v>
      </c>
      <c r="H450" s="6">
        <v>1.4379534765231032</v>
      </c>
    </row>
    <row r="451" spans="1:8" ht="20.25" customHeight="1" x14ac:dyDescent="0.2">
      <c r="A451" s="5">
        <v>21</v>
      </c>
      <c r="B451" s="6">
        <v>2.2155357757409226</v>
      </c>
      <c r="C451" s="6">
        <v>2.0723633621908868</v>
      </c>
      <c r="D451" s="6">
        <v>1.6428461215407792</v>
      </c>
      <c r="E451" s="6">
        <v>1.1223376659445496</v>
      </c>
      <c r="F451" s="6">
        <v>0.98630789317164169</v>
      </c>
      <c r="G451" s="6">
        <v>0.8191676039294129</v>
      </c>
      <c r="H451" s="6">
        <v>1.5649022542129083</v>
      </c>
    </row>
    <row r="452" spans="1:8" ht="12.75" customHeight="1" x14ac:dyDescent="0.2">
      <c r="A452" s="5">
        <v>22</v>
      </c>
      <c r="B452" s="6">
        <v>2.4068981617936758</v>
      </c>
      <c r="C452" s="6">
        <v>2.2513595228936092</v>
      </c>
      <c r="D452" s="6">
        <v>1.7847436061934112</v>
      </c>
      <c r="E452" s="6">
        <v>1.2192772938502201</v>
      </c>
      <c r="F452" s="6">
        <v>1.0714982267634652</v>
      </c>
      <c r="G452" s="6">
        <v>0.88992153576904909</v>
      </c>
      <c r="H452" s="6">
        <v>1.7000674962209581</v>
      </c>
    </row>
    <row r="453" spans="1:8" ht="12.75" customHeight="1" x14ac:dyDescent="0.2">
      <c r="A453" s="5">
        <v>23</v>
      </c>
      <c r="B453" s="6">
        <v>2.6107096455851453</v>
      </c>
      <c r="C453" s="6">
        <v>2.4420002954001845</v>
      </c>
      <c r="D453" s="6">
        <v>1.9358722448453023</v>
      </c>
      <c r="E453" s="6">
        <v>1.3225233382228128</v>
      </c>
      <c r="F453" s="6">
        <v>1.1622306253930133</v>
      </c>
      <c r="G453" s="6">
        <v>0.96527837119407078</v>
      </c>
      <c r="H453" s="6">
        <v>1.8440259255598326</v>
      </c>
    </row>
    <row r="454" spans="1:8" ht="12.75" customHeight="1" x14ac:dyDescent="0.2">
      <c r="A454" s="5">
        <v>24</v>
      </c>
      <c r="B454" s="6">
        <v>2.8278304014039009</v>
      </c>
      <c r="C454" s="6">
        <v>2.6450902677927579</v>
      </c>
      <c r="D454" s="6">
        <v>2.0968698669593295</v>
      </c>
      <c r="E454" s="6">
        <v>1.4325115428737829</v>
      </c>
      <c r="F454" s="6">
        <v>1.2588880197714976</v>
      </c>
      <c r="G454" s="6">
        <v>1.045556149262409</v>
      </c>
      <c r="H454" s="6">
        <v>1.9973851102489417</v>
      </c>
    </row>
    <row r="455" spans="1:8" ht="12.75" customHeight="1" x14ac:dyDescent="0.2">
      <c r="A455" s="5">
        <v>25</v>
      </c>
      <c r="B455" s="6">
        <v>3.0591574010164226</v>
      </c>
      <c r="C455" s="6">
        <v>2.861468447703762</v>
      </c>
      <c r="D455" s="6">
        <v>2.2684015877657808</v>
      </c>
      <c r="E455" s="6">
        <v>1.5496962923406465</v>
      </c>
      <c r="F455" s="6">
        <v>1.3618697220395377</v>
      </c>
      <c r="G455" s="6">
        <v>1.1310865144551796</v>
      </c>
      <c r="H455" s="6">
        <v>2.1607786095179309</v>
      </c>
    </row>
    <row r="456" spans="1:8" ht="18" customHeight="1" x14ac:dyDescent="0.2">
      <c r="A456" s="59" t="s">
        <v>71</v>
      </c>
      <c r="B456" s="15"/>
      <c r="C456" s="8"/>
      <c r="D456" s="15"/>
      <c r="E456" s="15"/>
    </row>
    <row r="457" spans="1:8" ht="18" customHeight="1" x14ac:dyDescent="0.2">
      <c r="A457" s="2" t="s">
        <v>66</v>
      </c>
      <c r="B457" s="15"/>
      <c r="C457" s="8"/>
      <c r="D457" s="15"/>
      <c r="E457" s="15"/>
    </row>
    <row r="458" spans="1:8" ht="18" customHeight="1" x14ac:dyDescent="0.2">
      <c r="A458" s="4" t="s">
        <v>8</v>
      </c>
      <c r="C458" s="8"/>
      <c r="F458" s="21"/>
      <c r="G458" s="21"/>
      <c r="H458" s="22"/>
    </row>
    <row r="459" spans="1:8" ht="18" customHeight="1" x14ac:dyDescent="0.2">
      <c r="A459" s="4" t="s">
        <v>0</v>
      </c>
      <c r="B459" s="15"/>
      <c r="C459" s="16">
        <v>0.9</v>
      </c>
      <c r="H459" s="24" t="s">
        <v>46</v>
      </c>
    </row>
    <row r="460" spans="1:8" ht="18" customHeight="1" x14ac:dyDescent="0.2">
      <c r="A460" s="19" t="s">
        <v>39</v>
      </c>
      <c r="B460" s="15"/>
      <c r="C460" s="8"/>
      <c r="D460" s="15"/>
      <c r="E460" s="15"/>
      <c r="H460" s="24" t="s">
        <v>46</v>
      </c>
    </row>
    <row r="461" spans="1:8" x14ac:dyDescent="0.2">
      <c r="A461" s="4"/>
      <c r="B461" s="15"/>
      <c r="C461" s="8"/>
      <c r="D461" s="15"/>
      <c r="E461" s="15"/>
      <c r="H461" s="24"/>
    </row>
    <row r="462" spans="1:8" x14ac:dyDescent="0.2">
      <c r="A462" s="2"/>
      <c r="B462" s="9"/>
      <c r="C462" s="10"/>
      <c r="D462" s="10"/>
      <c r="E462" s="10"/>
      <c r="F462" s="3"/>
      <c r="G462" s="3"/>
    </row>
    <row r="463" spans="1:8" x14ac:dyDescent="0.2">
      <c r="A463" s="2"/>
      <c r="B463" s="2"/>
      <c r="C463" s="2"/>
      <c r="D463" s="5"/>
      <c r="E463" s="5"/>
      <c r="F463" s="5"/>
      <c r="G463" s="5"/>
    </row>
    <row r="464" spans="1:8" x14ac:dyDescent="0.2">
      <c r="A464" s="3"/>
      <c r="B464" s="3"/>
      <c r="C464" s="2"/>
      <c r="D464" s="5"/>
      <c r="E464" s="5"/>
      <c r="F464" s="5"/>
      <c r="G464" s="5"/>
      <c r="H464" s="3"/>
    </row>
    <row r="465" spans="1:8" ht="38.25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</row>
    <row r="466" spans="1:8" ht="20.25" customHeight="1" x14ac:dyDescent="0.2">
      <c r="A466" s="5">
        <v>1</v>
      </c>
      <c r="B466" s="6">
        <v>8.0734090014633358E-2</v>
      </c>
      <c r="C466" s="6">
        <v>7.5516889439618776E-2</v>
      </c>
      <c r="D466" s="6">
        <v>5.9865287714575048E-2</v>
      </c>
      <c r="E466" s="6">
        <v>4.0897967499025613E-2</v>
      </c>
      <c r="F466" s="6">
        <v>3.5941044645434878E-2</v>
      </c>
      <c r="G466" s="6">
        <v>2.9850455044262088E-2</v>
      </c>
      <c r="H466" s="6">
        <v>5.7025014373092875E-2</v>
      </c>
    </row>
    <row r="467" spans="1:8" ht="12.75" customHeight="1" x14ac:dyDescent="0.2">
      <c r="A467" s="5">
        <v>2</v>
      </c>
      <c r="B467" s="6">
        <v>0.13464214285350981</v>
      </c>
      <c r="C467" s="6">
        <v>0.12594129461221296</v>
      </c>
      <c r="D467" s="6">
        <v>9.9838749888322323E-2</v>
      </c>
      <c r="E467" s="6">
        <v>6.8206503367089638E-2</v>
      </c>
      <c r="F467" s="6">
        <v>5.9939726410217761E-2</v>
      </c>
      <c r="G467" s="6">
        <v>4.9782306725490146E-2</v>
      </c>
      <c r="H467" s="6">
        <v>9.5101959160668811E-2</v>
      </c>
    </row>
    <row r="468" spans="1:8" ht="12.75" customHeight="1" x14ac:dyDescent="0.2">
      <c r="A468" s="5">
        <v>3</v>
      </c>
      <c r="B468" s="6">
        <v>0.18983816723377325</v>
      </c>
      <c r="C468" s="6">
        <v>0.17757043999398844</v>
      </c>
      <c r="D468" s="6">
        <v>0.14076725827463407</v>
      </c>
      <c r="E468" s="6">
        <v>9.6167494947849111E-2</v>
      </c>
      <c r="F468" s="6">
        <v>8.4511784832403333E-2</v>
      </c>
      <c r="G468" s="6">
        <v>7.0190370333891611E-2</v>
      </c>
      <c r="H468" s="6">
        <v>0.13408863855535327</v>
      </c>
    </row>
    <row r="469" spans="1:8" ht="12.75" customHeight="1" x14ac:dyDescent="0.2">
      <c r="A469" s="5">
        <v>4</v>
      </c>
      <c r="B469" s="6">
        <v>0.24913396594486087</v>
      </c>
      <c r="C469" s="6">
        <v>0.23303442397755064</v>
      </c>
      <c r="D469" s="6">
        <v>0.18473579807561999</v>
      </c>
      <c r="E469" s="6">
        <v>0.12620533457761729</v>
      </c>
      <c r="F469" s="6">
        <v>0.11090897279074459</v>
      </c>
      <c r="G469" s="6">
        <v>9.2114276002712742E-2</v>
      </c>
      <c r="H469" s="6">
        <v>0.17597111686347455</v>
      </c>
    </row>
    <row r="470" spans="1:8" ht="12.75" customHeight="1" x14ac:dyDescent="0.2">
      <c r="A470" s="5">
        <v>5</v>
      </c>
      <c r="B470" s="6">
        <v>0.31267295386831723</v>
      </c>
      <c r="C470" s="6">
        <v>0.29246739368404295</v>
      </c>
      <c r="D470" s="6">
        <v>0.23185071313122013</v>
      </c>
      <c r="E470" s="6">
        <v>0.158392672820279</v>
      </c>
      <c r="F470" s="6">
        <v>0.13919513544234283</v>
      </c>
      <c r="G470" s="6">
        <v>0.11560704965289283</v>
      </c>
      <c r="H470" s="6">
        <v>0.22085069250407616</v>
      </c>
    </row>
    <row r="471" spans="1:8" ht="20.25" customHeight="1" x14ac:dyDescent="0.2">
      <c r="A471" s="5">
        <v>6</v>
      </c>
      <c r="B471" s="6">
        <v>0.38061569487790103</v>
      </c>
      <c r="C471" s="6">
        <v>0.3560195370241786</v>
      </c>
      <c r="D471" s="6">
        <v>0.28223106346301136</v>
      </c>
      <c r="E471" s="6">
        <v>0.1928108475108096</v>
      </c>
      <c r="F471" s="6">
        <v>0.16944175229918809</v>
      </c>
      <c r="G471" s="6">
        <v>0.14072805783819498</v>
      </c>
      <c r="H471" s="6">
        <v>0.26884077676608475</v>
      </c>
    </row>
    <row r="472" spans="1:8" ht="12.75" customHeight="1" x14ac:dyDescent="0.2">
      <c r="A472" s="5">
        <v>7</v>
      </c>
      <c r="B472" s="6">
        <v>0.45314172185316093</v>
      </c>
      <c r="C472" s="6">
        <v>0.42385878509884933</v>
      </c>
      <c r="D472" s="6">
        <v>0.3360099748359146</v>
      </c>
      <c r="E472" s="6">
        <v>0.22955080573081313</v>
      </c>
      <c r="F472" s="6">
        <v>0.20172874745825117</v>
      </c>
      <c r="G472" s="6">
        <v>0.16754368067325176</v>
      </c>
      <c r="H472" s="6">
        <v>0.32006817934085691</v>
      </c>
    </row>
    <row r="473" spans="1:8" ht="12.75" customHeight="1" x14ac:dyDescent="0.2">
      <c r="A473" s="5">
        <v>8</v>
      </c>
      <c r="B473" s="6">
        <v>0.53045150068244862</v>
      </c>
      <c r="C473" s="6">
        <v>0.49617264928428206</v>
      </c>
      <c r="D473" s="6">
        <v>0.39333609508978251</v>
      </c>
      <c r="E473" s="6">
        <v>0.26871409872568031</v>
      </c>
      <c r="F473" s="6">
        <v>0.23614536393251243</v>
      </c>
      <c r="G473" s="6">
        <v>0.19612803799996731</v>
      </c>
      <c r="H473" s="6">
        <v>0.37467449555897103</v>
      </c>
    </row>
    <row r="474" spans="1:8" ht="12.75" customHeight="1" x14ac:dyDescent="0.2">
      <c r="A474" s="5">
        <v>9</v>
      </c>
      <c r="B474" s="6">
        <v>0.61276853783523777</v>
      </c>
      <c r="C474" s="6">
        <v>0.57317019260876179</v>
      </c>
      <c r="D474" s="6">
        <v>0.45437515692933361</v>
      </c>
      <c r="E474" s="6">
        <v>0.31041394955053814</v>
      </c>
      <c r="F474" s="6">
        <v>0.27279110189589406</v>
      </c>
      <c r="G474" s="6">
        <v>0.22656376863693625</v>
      </c>
      <c r="H474" s="6">
        <v>0.4328175950345135</v>
      </c>
    </row>
    <row r="475" spans="1:8" ht="12.75" customHeight="1" x14ac:dyDescent="0.2">
      <c r="A475" s="5">
        <v>10</v>
      </c>
      <c r="B475" s="6">
        <v>0.70034162727829319</v>
      </c>
      <c r="C475" s="6">
        <v>0.65508413146852207</v>
      </c>
      <c r="D475" s="6">
        <v>0.5193116440392086</v>
      </c>
      <c r="E475" s="6">
        <v>0.35477639130447597</v>
      </c>
      <c r="F475" s="6">
        <v>0.31177671896101516</v>
      </c>
      <c r="G475" s="6">
        <v>0.25894286114956949</v>
      </c>
      <c r="H475" s="6">
        <v>0.49467320873228637</v>
      </c>
    </row>
    <row r="476" spans="1:8" ht="20.25" customHeight="1" x14ac:dyDescent="0.2">
      <c r="A476" s="5">
        <v>11</v>
      </c>
      <c r="B476" s="6">
        <v>0.79344722750039332</v>
      </c>
      <c r="C476" s="6">
        <v>0.74217305904431163</v>
      </c>
      <c r="D476" s="6">
        <v>0.58835055367606648</v>
      </c>
      <c r="E476" s="6">
        <v>0.40194147127466617</v>
      </c>
      <c r="F476" s="6">
        <v>0.35322528837841966</v>
      </c>
      <c r="G476" s="6">
        <v>0.29336753272628613</v>
      </c>
      <c r="H476" s="6">
        <v>0.56043660793475902</v>
      </c>
    </row>
    <row r="477" spans="1:8" ht="12.75" customHeight="1" x14ac:dyDescent="0.2">
      <c r="A477" s="5">
        <v>12</v>
      </c>
      <c r="B477" s="6">
        <v>0.89239195290831852</v>
      </c>
      <c r="C477" s="6">
        <v>0.83472377569832235</v>
      </c>
      <c r="D477" s="6">
        <v>0.66171924406833371</v>
      </c>
      <c r="E477" s="6">
        <v>0.4520645130182453</v>
      </c>
      <c r="F477" s="6">
        <v>0.39727330815138007</v>
      </c>
      <c r="G477" s="6">
        <v>0.3299511503421011</v>
      </c>
      <c r="H477" s="6">
        <v>0.6303243639930235</v>
      </c>
    </row>
    <row r="478" spans="1:8" ht="12.75" customHeight="1" x14ac:dyDescent="0.2">
      <c r="A478" s="5">
        <v>13</v>
      </c>
      <c r="B478" s="6">
        <v>0.99751515551387016</v>
      </c>
      <c r="C478" s="6">
        <v>0.93305370382735908</v>
      </c>
      <c r="D478" s="6">
        <v>0.73966934876782608</v>
      </c>
      <c r="E478" s="6">
        <v>0.50531742418348002</v>
      </c>
      <c r="F478" s="6">
        <v>0.44407185034628693</v>
      </c>
      <c r="G478" s="6">
        <v>0.36881918530622965</v>
      </c>
      <c r="H478" s="6">
        <v>0.7045761718531306</v>
      </c>
    </row>
    <row r="479" spans="1:8" ht="12.75" customHeight="1" x14ac:dyDescent="0.2">
      <c r="A479" s="5">
        <v>14</v>
      </c>
      <c r="B479" s="6">
        <v>1.1091915622256767</v>
      </c>
      <c r="C479" s="6">
        <v>1.0375133547275031</v>
      </c>
      <c r="D479" s="6">
        <v>0.82247873223298218</v>
      </c>
      <c r="E479" s="6">
        <v>0.56189003249899572</v>
      </c>
      <c r="F479" s="6">
        <v>0.49378773515706847</v>
      </c>
      <c r="G479" s="6">
        <v>0.4101101883688924</v>
      </c>
      <c r="H479" s="6">
        <v>0.78345671285782692</v>
      </c>
    </row>
    <row r="480" spans="1:8" ht="12.75" customHeight="1" x14ac:dyDescent="0.2">
      <c r="A480" s="5">
        <v>15</v>
      </c>
      <c r="B480" s="6">
        <v>1.2278339196804509</v>
      </c>
      <c r="C480" s="6">
        <v>1.14848880251101</v>
      </c>
      <c r="D480" s="6">
        <v>0.91045345100268826</v>
      </c>
      <c r="E480" s="6">
        <v>0.62199142558230947</v>
      </c>
      <c r="F480" s="6">
        <v>0.54660470832600849</v>
      </c>
      <c r="G480" s="6">
        <v>0.45397676761573952</v>
      </c>
      <c r="H480" s="6">
        <v>0.86725752287364333</v>
      </c>
    </row>
    <row r="481" spans="1:8" ht="20.25" customHeight="1" x14ac:dyDescent="0.2">
      <c r="A481" s="5">
        <v>16</v>
      </c>
      <c r="B481" s="6">
        <v>1.3538955817810252</v>
      </c>
      <c r="C481" s="6">
        <v>1.2664041044323939</v>
      </c>
      <c r="D481" s="6">
        <v>1.0039296723864999</v>
      </c>
      <c r="E481" s="6">
        <v>0.68585126172498434</v>
      </c>
      <c r="F481" s="6">
        <v>0.60272459305887982</v>
      </c>
      <c r="G481" s="6">
        <v>0.50058654517879997</v>
      </c>
      <c r="H481" s="6">
        <v>0.956298819949987</v>
      </c>
    </row>
    <row r="482" spans="1:8" ht="12.75" customHeight="1" x14ac:dyDescent="0.2">
      <c r="A482" s="5">
        <v>17</v>
      </c>
      <c r="B482" s="6">
        <v>1.4878729542120139</v>
      </c>
      <c r="C482" s="6">
        <v>1.3917235874345277</v>
      </c>
      <c r="D482" s="6">
        <v>1.1032754871020698</v>
      </c>
      <c r="E482" s="6">
        <v>0.75372100822605048</v>
      </c>
      <c r="F482" s="6">
        <v>0.66236837826965533</v>
      </c>
      <c r="G482" s="6">
        <v>0.55012306106663245</v>
      </c>
      <c r="H482" s="6">
        <v>1.0509312309570542</v>
      </c>
    </row>
    <row r="483" spans="1:8" ht="12.75" customHeight="1" x14ac:dyDescent="0.2">
      <c r="A483" s="5">
        <v>18</v>
      </c>
      <c r="B483" s="6">
        <v>1.6303076842871198</v>
      </c>
      <c r="C483" s="6">
        <v>1.5249538964835814</v>
      </c>
      <c r="D483" s="6">
        <v>1.2088925330729665</v>
      </c>
      <c r="E483" s="6">
        <v>0.82587505071650658</v>
      </c>
      <c r="F483" s="6">
        <v>0.7257771934524605</v>
      </c>
      <c r="G483" s="6">
        <v>0.60278658283392927</v>
      </c>
      <c r="H483" s="6">
        <v>1.1515373383435163</v>
      </c>
    </row>
    <row r="484" spans="1:8" ht="12.75" customHeight="1" x14ac:dyDescent="0.2">
      <c r="A484" s="5">
        <v>19</v>
      </c>
      <c r="B484" s="6">
        <v>1.7817884524745742</v>
      </c>
      <c r="C484" s="6">
        <v>1.6666456703224528</v>
      </c>
      <c r="D484" s="6">
        <v>1.3212173238660889</v>
      </c>
      <c r="E484" s="6">
        <v>0.9026116007034457</v>
      </c>
      <c r="F484" s="6">
        <v>0.79321310622937125</v>
      </c>
      <c r="G484" s="6">
        <v>0.65879476797641756</v>
      </c>
      <c r="H484" s="6">
        <v>1.2585329455470045</v>
      </c>
    </row>
    <row r="485" spans="1:8" ht="12.75" customHeight="1" x14ac:dyDescent="0.2">
      <c r="A485" s="5">
        <v>20</v>
      </c>
      <c r="B485" s="6">
        <v>1.9429521825645319</v>
      </c>
      <c r="C485" s="6">
        <v>1.817394673434694</v>
      </c>
      <c r="D485" s="6">
        <v>1.4407221460451793</v>
      </c>
      <c r="E485" s="6">
        <v>0.98425330861203963</v>
      </c>
      <c r="F485" s="6">
        <v>0.86495966109037348</v>
      </c>
      <c r="G485" s="6">
        <v>0.71838311137564215</v>
      </c>
      <c r="H485" s="6">
        <v>1.3723679317732109</v>
      </c>
    </row>
    <row r="486" spans="1:8" ht="20.25" customHeight="1" x14ac:dyDescent="0.2">
      <c r="A486" s="5">
        <v>21</v>
      </c>
      <c r="B486" s="6">
        <v>2.1144844391453961</v>
      </c>
      <c r="C486" s="6">
        <v>1.9778421678351084</v>
      </c>
      <c r="D486" s="6">
        <v>1.5679153539042445</v>
      </c>
      <c r="E486" s="6">
        <v>1.0711474651375812</v>
      </c>
      <c r="F486" s="6">
        <v>0.94132205634109833</v>
      </c>
      <c r="G486" s="6">
        <v>0.781805092261038</v>
      </c>
      <c r="H486" s="6">
        <v>1.4935265327458591</v>
      </c>
    </row>
    <row r="487" spans="1:8" ht="12.75" customHeight="1" x14ac:dyDescent="0.2">
      <c r="A487" s="5">
        <v>22</v>
      </c>
      <c r="B487" s="6">
        <v>2.2971187220023097</v>
      </c>
      <c r="C487" s="6">
        <v>2.1486742530656442</v>
      </c>
      <c r="D487" s="6">
        <v>1.7033408462556476</v>
      </c>
      <c r="E487" s="6">
        <v>1.1636656438045612</v>
      </c>
      <c r="F487" s="6">
        <v>1.0226268299845189</v>
      </c>
      <c r="G487" s="6">
        <v>0.84933191332229241</v>
      </c>
      <c r="H487" s="6">
        <v>1.6225268423182753</v>
      </c>
    </row>
    <row r="488" spans="1:8" ht="12.75" customHeight="1" x14ac:dyDescent="0.2">
      <c r="A488" s="5">
        <v>23</v>
      </c>
      <c r="B488" s="6">
        <v>2.4916342950365906</v>
      </c>
      <c r="C488" s="6">
        <v>2.3306198354144563</v>
      </c>
      <c r="D488" s="6">
        <v>1.8475764565480535</v>
      </c>
      <c r="E488" s="6">
        <v>1.2622026011489549</v>
      </c>
      <c r="F488" s="6">
        <v>1.1092208932035419</v>
      </c>
      <c r="G488" s="6">
        <v>0.92125169797851703</v>
      </c>
      <c r="H488" s="6">
        <v>1.7599192789712401</v>
      </c>
    </row>
    <row r="489" spans="1:8" ht="12.75" customHeight="1" x14ac:dyDescent="0.2">
      <c r="A489" s="5">
        <v>24</v>
      </c>
      <c r="B489" s="6">
        <v>2.6988520996963747</v>
      </c>
      <c r="C489" s="6">
        <v>2.524446805428946</v>
      </c>
      <c r="D489" s="6">
        <v>2.0012309226266591</v>
      </c>
      <c r="E489" s="6">
        <v>1.367174206559497</v>
      </c>
      <c r="F489" s="6">
        <v>1.2014697111100345</v>
      </c>
      <c r="G489" s="6">
        <v>0.99786797941856809</v>
      </c>
      <c r="H489" s="6">
        <v>1.906283699341162</v>
      </c>
    </row>
    <row r="490" spans="1:8" ht="12.75" customHeight="1" x14ac:dyDescent="0.2">
      <c r="A490" s="5">
        <v>25</v>
      </c>
      <c r="B490" s="6">
        <v>2.9196281965622859</v>
      </c>
      <c r="C490" s="6">
        <v>2.7309559033194613</v>
      </c>
      <c r="D490" s="6">
        <v>2.1649390235909864</v>
      </c>
      <c r="E490" s="6">
        <v>1.4790141199411575</v>
      </c>
      <c r="F490" s="6">
        <v>1.2997543830827332</v>
      </c>
      <c r="G490" s="6">
        <v>1.0794972757065304</v>
      </c>
      <c r="H490" s="6">
        <v>2.06222476580679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I476"/>
  <sheetViews>
    <sheetView view="pageBreakPreview" zoomScaleNormal="75" zoomScaleSheetLayoutView="100" workbookViewId="0"/>
  </sheetViews>
  <sheetFormatPr defaultColWidth="9.140625" defaultRowHeight="12.75" x14ac:dyDescent="0.2"/>
  <cols>
    <col min="1" max="1" width="20" style="1" customWidth="1"/>
    <col min="2" max="6" width="23" style="1" customWidth="1"/>
    <col min="7" max="7" width="9.140625" style="34"/>
    <col min="8" max="8" width="10.5703125" style="34" bestFit="1" customWidth="1"/>
    <col min="9" max="9" width="9.140625" style="34"/>
    <col min="10" max="16384" width="9.140625" style="1"/>
  </cols>
  <sheetData>
    <row r="1" spans="1:8" ht="18" customHeight="1" x14ac:dyDescent="0.2">
      <c r="A1" s="56" t="s">
        <v>69</v>
      </c>
      <c r="B1" s="15"/>
      <c r="C1" s="15"/>
      <c r="D1" s="15"/>
      <c r="E1" s="15"/>
      <c r="F1" s="15"/>
      <c r="H1" s="35"/>
    </row>
    <row r="2" spans="1:8" ht="18" customHeight="1" x14ac:dyDescent="0.2">
      <c r="A2" s="2" t="s">
        <v>67</v>
      </c>
      <c r="B2" s="15"/>
      <c r="C2" s="15"/>
      <c r="D2" s="15"/>
      <c r="E2" s="15"/>
      <c r="F2" s="15"/>
      <c r="H2" s="35"/>
    </row>
    <row r="3" spans="1:8" ht="18" customHeight="1" x14ac:dyDescent="0.2">
      <c r="A3" s="19" t="s">
        <v>8</v>
      </c>
      <c r="C3" s="8"/>
      <c r="D3" s="8"/>
      <c r="E3" s="8"/>
      <c r="F3" s="11"/>
    </row>
    <row r="4" spans="1:8" ht="18" customHeight="1" x14ac:dyDescent="0.2">
      <c r="A4" s="19" t="s">
        <v>0</v>
      </c>
      <c r="B4" s="16">
        <v>0.9</v>
      </c>
      <c r="C4" s="15"/>
      <c r="D4" s="15"/>
      <c r="E4" s="15"/>
      <c r="F4" s="14" t="s">
        <v>46</v>
      </c>
    </row>
    <row r="5" spans="1:8" ht="18" customHeight="1" x14ac:dyDescent="0.2">
      <c r="A5" s="19" t="s">
        <v>41</v>
      </c>
      <c r="B5" s="15"/>
      <c r="C5" s="8"/>
      <c r="D5" s="8"/>
      <c r="E5" s="8"/>
      <c r="F5" s="24" t="s">
        <v>46</v>
      </c>
    </row>
    <row r="6" spans="1:8" x14ac:dyDescent="0.2">
      <c r="A6" s="2"/>
      <c r="B6" s="9"/>
      <c r="C6" s="8"/>
      <c r="D6" s="8"/>
      <c r="E6" s="8"/>
      <c r="F6" s="9"/>
    </row>
    <row r="7" spans="1:8" x14ac:dyDescent="0.2">
      <c r="A7" s="2"/>
      <c r="B7" s="8"/>
      <c r="C7" s="8"/>
      <c r="D7" s="8"/>
      <c r="E7" s="8"/>
      <c r="F7" s="10" t="s">
        <v>45</v>
      </c>
    </row>
    <row r="8" spans="1:8" x14ac:dyDescent="0.2">
      <c r="A8" s="3" t="s">
        <v>1</v>
      </c>
      <c r="B8" s="63" t="s">
        <v>64</v>
      </c>
      <c r="C8" s="63"/>
      <c r="D8" s="63"/>
      <c r="E8" s="63"/>
      <c r="F8" s="10" t="s">
        <v>62</v>
      </c>
    </row>
    <row r="9" spans="1:8" x14ac:dyDescent="0.2">
      <c r="A9" s="28" t="s">
        <v>2</v>
      </c>
      <c r="B9" s="28" t="s">
        <v>58</v>
      </c>
      <c r="C9" s="28" t="s">
        <v>59</v>
      </c>
      <c r="D9" s="28" t="s">
        <v>60</v>
      </c>
      <c r="E9" s="28" t="s">
        <v>61</v>
      </c>
      <c r="F9" s="29" t="s">
        <v>63</v>
      </c>
    </row>
    <row r="10" spans="1:8" ht="19.5" customHeight="1" x14ac:dyDescent="0.2">
      <c r="A10" s="5">
        <v>1</v>
      </c>
      <c r="B10" s="6">
        <v>0.56371295993055426</v>
      </c>
      <c r="C10" s="6">
        <v>0.56371295993055426</v>
      </c>
      <c r="D10" s="6">
        <v>0.28309075565995456</v>
      </c>
      <c r="E10" s="6">
        <v>0.2577784906062589</v>
      </c>
      <c r="F10" s="6">
        <v>0.6890102597717388</v>
      </c>
    </row>
    <row r="11" spans="1:8" ht="12.75" customHeight="1" x14ac:dyDescent="0.2">
      <c r="A11" s="5">
        <v>2</v>
      </c>
      <c r="B11" s="6">
        <v>0.94011737626060399</v>
      </c>
      <c r="C11" s="6">
        <v>0.94011737626060399</v>
      </c>
      <c r="D11" s="6">
        <v>0.47211711876813112</v>
      </c>
      <c r="E11" s="6">
        <v>0.42990325834451243</v>
      </c>
      <c r="F11" s="6">
        <v>1.149078633411307</v>
      </c>
    </row>
    <row r="12" spans="1:8" ht="12.75" customHeight="1" x14ac:dyDescent="0.2">
      <c r="A12" s="5">
        <v>3</v>
      </c>
      <c r="B12" s="6">
        <v>1.3255148493002789</v>
      </c>
      <c r="C12" s="6">
        <v>1.3255148493002789</v>
      </c>
      <c r="D12" s="6">
        <v>0.66565970094626514</v>
      </c>
      <c r="E12" s="6">
        <v>0.60614043212861812</v>
      </c>
      <c r="F12" s="6">
        <v>1.6201389635608057</v>
      </c>
    </row>
    <row r="13" spans="1:8" ht="12.75" customHeight="1" x14ac:dyDescent="0.2">
      <c r="A13" s="5">
        <v>4</v>
      </c>
      <c r="B13" s="6">
        <v>1.7395383454072517</v>
      </c>
      <c r="C13" s="6">
        <v>1.7395383454072517</v>
      </c>
      <c r="D13" s="6">
        <v>0.87357797266444293</v>
      </c>
      <c r="E13" s="6">
        <v>0.79546790814607515</v>
      </c>
      <c r="F13" s="6">
        <v>2.1261880645774149</v>
      </c>
    </row>
    <row r="14" spans="1:8" ht="12.75" customHeight="1" x14ac:dyDescent="0.2">
      <c r="A14" s="5">
        <v>5</v>
      </c>
      <c r="B14" s="6">
        <v>2.1831892362122538</v>
      </c>
      <c r="C14" s="6">
        <v>2.1831892362122538</v>
      </c>
      <c r="D14" s="6">
        <v>1.0963748122877015</v>
      </c>
      <c r="E14" s="6">
        <v>0.99834360041670267</v>
      </c>
      <c r="F14" s="6">
        <v>2.6684498844212867</v>
      </c>
    </row>
    <row r="15" spans="1:8" ht="19.5" customHeight="1" x14ac:dyDescent="0.2">
      <c r="A15" s="5">
        <v>6</v>
      </c>
      <c r="B15" s="6">
        <v>2.6575886334602505</v>
      </c>
      <c r="C15" s="6">
        <v>2.6575886334602505</v>
      </c>
      <c r="D15" s="6">
        <v>1.3346132304147336</v>
      </c>
      <c r="E15" s="6">
        <v>1.2152801785329355</v>
      </c>
      <c r="F15" s="6">
        <v>3.2482947259762267</v>
      </c>
    </row>
    <row r="16" spans="1:8" ht="12.75" customHeight="1" x14ac:dyDescent="0.2">
      <c r="A16" s="5">
        <v>7</v>
      </c>
      <c r="B16" s="6">
        <v>3.163990096966145</v>
      </c>
      <c r="C16" s="6">
        <v>3.163990096966145</v>
      </c>
      <c r="D16" s="6">
        <v>1.588922751680399</v>
      </c>
      <c r="E16" s="6">
        <v>1.4468508788401124</v>
      </c>
      <c r="F16" s="6">
        <v>3.867254779621204</v>
      </c>
    </row>
    <row r="17" spans="1:6" ht="12.75" customHeight="1" x14ac:dyDescent="0.2">
      <c r="A17" s="5">
        <v>8</v>
      </c>
      <c r="B17" s="6">
        <v>3.7037933479538645</v>
      </c>
      <c r="C17" s="6">
        <v>3.7037933479538645</v>
      </c>
      <c r="D17" s="6">
        <v>1.8600063014512598</v>
      </c>
      <c r="E17" s="6">
        <v>1.6936957753653015</v>
      </c>
      <c r="F17" s="6">
        <v>4.5270408846532701</v>
      </c>
    </row>
    <row r="18" spans="1:6" ht="12.75" customHeight="1" x14ac:dyDescent="0.2">
      <c r="A18" s="5">
        <v>9</v>
      </c>
      <c r="B18" s="6">
        <v>4.2785589848453123</v>
      </c>
      <c r="C18" s="6">
        <v>4.2785589848453123</v>
      </c>
      <c r="D18" s="6">
        <v>2.1486475959409588</v>
      </c>
      <c r="E18" s="6">
        <v>1.9565285091532121</v>
      </c>
      <c r="F18" s="6">
        <v>5.229560515976333</v>
      </c>
    </row>
    <row r="19" spans="1:6" ht="12.75" customHeight="1" x14ac:dyDescent="0.2">
      <c r="A19" s="5">
        <v>10</v>
      </c>
      <c r="B19" s="6">
        <v>4.8900241719956252</v>
      </c>
      <c r="C19" s="6">
        <v>4.8900241719956252</v>
      </c>
      <c r="D19" s="6">
        <v>2.4557190209290631</v>
      </c>
      <c r="E19" s="6">
        <v>2.2361434625175969</v>
      </c>
      <c r="F19" s="6">
        <v>5.9769369599944264</v>
      </c>
    </row>
    <row r="20" spans="1:6" ht="19.5" customHeight="1" x14ac:dyDescent="0.2">
      <c r="A20" s="5">
        <v>11</v>
      </c>
      <c r="B20" s="6">
        <v>5.540119236890737</v>
      </c>
      <c r="C20" s="6">
        <v>5.540119236890737</v>
      </c>
      <c r="D20" s="6">
        <v>2.7821899667001815</v>
      </c>
      <c r="E20" s="6">
        <v>2.5334233487204698</v>
      </c>
      <c r="F20" s="6">
        <v>6.7715296008925314</v>
      </c>
    </row>
    <row r="21" spans="1:6" ht="12.75" customHeight="1" x14ac:dyDescent="0.2">
      <c r="A21" s="5">
        <v>12</v>
      </c>
      <c r="B21" s="6">
        <v>6.2309850659241439</v>
      </c>
      <c r="C21" s="6">
        <v>6.2309850659241439</v>
      </c>
      <c r="D21" s="6">
        <v>3.1291355640212046</v>
      </c>
      <c r="E21" s="6">
        <v>2.8493471668310431</v>
      </c>
      <c r="F21" s="6">
        <v>7.6159551829979479</v>
      </c>
    </row>
    <row r="22" spans="1:6" ht="12.75" customHeight="1" x14ac:dyDescent="0.2">
      <c r="A22" s="5">
        <v>13</v>
      </c>
      <c r="B22" s="6">
        <v>6.9649911306164425</v>
      </c>
      <c r="C22" s="6">
        <v>6.9649911306164425</v>
      </c>
      <c r="D22" s="6">
        <v>3.4977457367203222</v>
      </c>
      <c r="E22" s="6">
        <v>3.1849984448778179</v>
      </c>
      <c r="F22" s="6">
        <v>8.5131098437138846</v>
      </c>
    </row>
    <row r="23" spans="1:6" ht="12.75" customHeight="1" x14ac:dyDescent="0.2">
      <c r="A23" s="5">
        <v>14</v>
      </c>
      <c r="B23" s="6">
        <v>7.7447539020864689</v>
      </c>
      <c r="C23" s="6">
        <v>7.7447539020864689</v>
      </c>
      <c r="D23" s="6">
        <v>3.8893344492419293</v>
      </c>
      <c r="E23" s="6">
        <v>3.5415736605430013</v>
      </c>
      <c r="F23" s="6">
        <v>9.4661916210018866</v>
      </c>
    </row>
    <row r="24" spans="1:6" ht="12.75" customHeight="1" x14ac:dyDescent="0.2">
      <c r="A24" s="5">
        <v>15</v>
      </c>
      <c r="B24" s="6">
        <v>8.5731553181654405</v>
      </c>
      <c r="C24" s="6">
        <v>8.5731553181654405</v>
      </c>
      <c r="D24" s="6">
        <v>4.3053489806383034</v>
      </c>
      <c r="E24" s="6">
        <v>3.9203906859298789</v>
      </c>
      <c r="F24" s="6">
        <v>10.478723025208318</v>
      </c>
    </row>
    <row r="25" spans="1:6" ht="19.5" customHeight="1" x14ac:dyDescent="0.2">
      <c r="A25" s="5">
        <v>16</v>
      </c>
      <c r="B25" s="6">
        <v>9.4533608504703199</v>
      </c>
      <c r="C25" s="6">
        <v>9.4533608504703199</v>
      </c>
      <c r="D25" s="6">
        <v>4.7473789976649794</v>
      </c>
      <c r="E25" s="6">
        <v>4.3228970493968157</v>
      </c>
      <c r="F25" s="6">
        <v>11.554573121932401</v>
      </c>
    </row>
    <row r="26" spans="1:6" ht="12.75" customHeight="1" x14ac:dyDescent="0.2">
      <c r="A26" s="5">
        <v>17</v>
      </c>
      <c r="B26" s="6">
        <v>10.388836572846101</v>
      </c>
      <c r="C26" s="6">
        <v>10.388836572846101</v>
      </c>
      <c r="D26" s="6">
        <v>5.2171651263740424</v>
      </c>
      <c r="E26" s="6">
        <v>4.7506777407304632</v>
      </c>
      <c r="F26" s="6">
        <v>12.697978394296014</v>
      </c>
    </row>
    <row r="27" spans="1:6" ht="12.75" customHeight="1" x14ac:dyDescent="0.2">
      <c r="A27" s="5">
        <v>18</v>
      </c>
      <c r="B27" s="6">
        <v>11.383364451626852</v>
      </c>
      <c r="C27" s="6">
        <v>11.383364451626852</v>
      </c>
      <c r="D27" s="6">
        <v>5.7166066307233807</v>
      </c>
      <c r="E27" s="6">
        <v>5.2054622031801623</v>
      </c>
      <c r="F27" s="6">
        <v>13.913561431793285</v>
      </c>
    </row>
    <row r="28" spans="1:6" ht="12.75" customHeight="1" x14ac:dyDescent="0.2">
      <c r="A28" s="5">
        <v>19</v>
      </c>
      <c r="B28" s="6">
        <v>12.441054854677494</v>
      </c>
      <c r="C28" s="6">
        <v>12.441054854677494</v>
      </c>
      <c r="D28" s="6">
        <v>6.2477676944867087</v>
      </c>
      <c r="E28" s="6">
        <v>5.6891300536775304</v>
      </c>
      <c r="F28" s="6">
        <v>15.206346219735318</v>
      </c>
    </row>
    <row r="29" spans="1:6" ht="12.75" customHeight="1" x14ac:dyDescent="0.2">
      <c r="A29" s="5">
        <v>20</v>
      </c>
      <c r="B29" s="6">
        <v>13.566355001195427</v>
      </c>
      <c r="C29" s="6">
        <v>13.566355001195427</v>
      </c>
      <c r="D29" s="6">
        <v>6.8128816646556123</v>
      </c>
      <c r="E29" s="6">
        <v>6.2037149468191224</v>
      </c>
      <c r="F29" s="6">
        <v>16.581768467201503</v>
      </c>
    </row>
    <row r="30" spans="1:6" ht="19.5" customHeight="1" x14ac:dyDescent="0.2">
      <c r="A30" s="5">
        <v>21</v>
      </c>
      <c r="B30" s="6">
        <v>14.764051737025852</v>
      </c>
      <c r="C30" s="6">
        <v>14.764051737025852</v>
      </c>
      <c r="D30" s="6">
        <v>7.4143524451738845</v>
      </c>
      <c r="E30" s="6">
        <v>6.7514058439814733</v>
      </c>
      <c r="F30" s="6">
        <v>18.045678999228205</v>
      </c>
    </row>
    <row r="31" spans="1:6" ht="12.75" customHeight="1" x14ac:dyDescent="0.2">
      <c r="A31" s="5">
        <v>22</v>
      </c>
      <c r="B31" s="6">
        <v>16.039266607911301</v>
      </c>
      <c r="C31" s="6">
        <v>16.039266607911301</v>
      </c>
      <c r="D31" s="6">
        <v>8.0547520227749487</v>
      </c>
      <c r="E31" s="6">
        <v>7.3345447603831877</v>
      </c>
      <c r="F31" s="6">
        <v>19.604337734982316</v>
      </c>
    </row>
    <row r="32" spans="1:6" ht="12.75" customHeight="1" x14ac:dyDescent="0.2">
      <c r="A32" s="5">
        <v>23</v>
      </c>
      <c r="B32" s="6">
        <v>17.397440700266436</v>
      </c>
      <c r="C32" s="6">
        <v>17.397440700266436</v>
      </c>
      <c r="D32" s="6">
        <v>8.7368128541774315</v>
      </c>
      <c r="E32" s="6">
        <v>7.9556198329714842</v>
      </c>
      <c r="F32" s="6">
        <v>21.264395159073015</v>
      </c>
    </row>
    <row r="33" spans="1:6" ht="12.75" customHeight="1" x14ac:dyDescent="0.2">
      <c r="A33" s="5">
        <v>24</v>
      </c>
      <c r="B33" s="6">
        <v>18.844306107356623</v>
      </c>
      <c r="C33" s="6">
        <v>18.844306107356623</v>
      </c>
      <c r="D33" s="6">
        <v>9.463413536698317</v>
      </c>
      <c r="E33" s="6">
        <v>8.6172522722825597</v>
      </c>
      <c r="F33" s="6">
        <v>23.032857445476299</v>
      </c>
    </row>
    <row r="34" spans="1:6" ht="12.75" customHeight="1" x14ac:dyDescent="0.2">
      <c r="A34" s="5">
        <v>25</v>
      </c>
      <c r="B34" s="6">
        <v>20.385840136211595</v>
      </c>
      <c r="C34" s="6">
        <v>20.385840136211595</v>
      </c>
      <c r="D34" s="6">
        <v>10.237555811443691</v>
      </c>
      <c r="E34" s="6">
        <v>9.3221754218680726</v>
      </c>
      <c r="F34" s="6">
        <v>24.917030485952765</v>
      </c>
    </row>
    <row r="35" spans="1:6" ht="18" customHeight="1" x14ac:dyDescent="0.2">
      <c r="A35" s="58" t="s">
        <v>69</v>
      </c>
      <c r="B35" s="15"/>
      <c r="C35" s="15"/>
      <c r="D35" s="15"/>
      <c r="E35" s="15"/>
      <c r="F35" s="15"/>
    </row>
    <row r="36" spans="1:6" ht="18" customHeight="1" x14ac:dyDescent="0.2">
      <c r="A36" s="2" t="s">
        <v>66</v>
      </c>
      <c r="B36" s="15"/>
      <c r="C36" s="15"/>
      <c r="D36" s="15"/>
      <c r="E36" s="15"/>
      <c r="F36" s="15"/>
    </row>
    <row r="37" spans="1:6" ht="18" customHeight="1" x14ac:dyDescent="0.2">
      <c r="A37" s="19" t="s">
        <v>8</v>
      </c>
      <c r="C37" s="8"/>
      <c r="D37" s="8"/>
      <c r="E37" s="8"/>
      <c r="F37" s="11"/>
    </row>
    <row r="38" spans="1:6" ht="18" customHeight="1" x14ac:dyDescent="0.2">
      <c r="A38" s="19" t="s">
        <v>0</v>
      </c>
      <c r="B38" s="16">
        <v>0.9</v>
      </c>
      <c r="C38" s="15"/>
      <c r="D38" s="15"/>
      <c r="E38" s="15"/>
      <c r="F38" s="14" t="s">
        <v>46</v>
      </c>
    </row>
    <row r="39" spans="1:6" ht="18" customHeight="1" x14ac:dyDescent="0.2">
      <c r="A39" s="19" t="s">
        <v>40</v>
      </c>
      <c r="B39" s="15"/>
      <c r="C39" s="8"/>
      <c r="D39" s="8"/>
      <c r="E39" s="8"/>
      <c r="F39" s="24" t="s">
        <v>46</v>
      </c>
    </row>
    <row r="40" spans="1:6" x14ac:dyDescent="0.2">
      <c r="A40" s="2"/>
      <c r="B40" s="9"/>
      <c r="C40" s="8"/>
      <c r="D40" s="8"/>
      <c r="E40" s="8"/>
      <c r="F40" s="9"/>
    </row>
    <row r="41" spans="1:6" x14ac:dyDescent="0.2">
      <c r="A41" s="2"/>
      <c r="B41" s="8"/>
      <c r="C41" s="8"/>
      <c r="D41" s="8"/>
      <c r="E41" s="8"/>
      <c r="F41" s="10" t="s">
        <v>45</v>
      </c>
    </row>
    <row r="42" spans="1:6" x14ac:dyDescent="0.2">
      <c r="A42" s="57" t="s">
        <v>1</v>
      </c>
      <c r="B42" s="63" t="s">
        <v>64</v>
      </c>
      <c r="C42" s="63"/>
      <c r="D42" s="63"/>
      <c r="E42" s="63"/>
      <c r="F42" s="10" t="s">
        <v>62</v>
      </c>
    </row>
    <row r="43" spans="1:6" x14ac:dyDescent="0.2">
      <c r="A43" s="28" t="s">
        <v>2</v>
      </c>
      <c r="B43" s="28" t="s">
        <v>58</v>
      </c>
      <c r="C43" s="28" t="s">
        <v>59</v>
      </c>
      <c r="D43" s="28" t="s">
        <v>60</v>
      </c>
      <c r="E43" s="28" t="s">
        <v>61</v>
      </c>
      <c r="F43" s="29" t="s">
        <v>63</v>
      </c>
    </row>
    <row r="44" spans="1:6" ht="19.5" customHeight="1" x14ac:dyDescent="0.2">
      <c r="A44" s="5">
        <v>1</v>
      </c>
      <c r="B44" s="6">
        <v>0.54853595263443178</v>
      </c>
      <c r="C44" s="6">
        <v>0.54853595263443178</v>
      </c>
      <c r="D44" s="6">
        <v>0.27546902124986528</v>
      </c>
      <c r="E44" s="6">
        <v>0.25083824563974855</v>
      </c>
      <c r="F44" s="6">
        <v>0.67045983698041745</v>
      </c>
    </row>
    <row r="45" spans="1:6" ht="12.75" customHeight="1" x14ac:dyDescent="0.2">
      <c r="A45" s="5">
        <v>2</v>
      </c>
      <c r="B45" s="6">
        <v>0.91480632384045657</v>
      </c>
      <c r="C45" s="6">
        <v>0.91480632384045657</v>
      </c>
      <c r="D45" s="6">
        <v>0.4594061728337836</v>
      </c>
      <c r="E45" s="6">
        <v>0.41832884840132906</v>
      </c>
      <c r="F45" s="6">
        <v>1.118141656540578</v>
      </c>
    </row>
    <row r="46" spans="1:6" ht="12.75" customHeight="1" x14ac:dyDescent="0.2">
      <c r="A46" s="5">
        <v>3</v>
      </c>
      <c r="B46" s="6">
        <v>1.2898276290855308</v>
      </c>
      <c r="C46" s="6">
        <v>1.2898276290855308</v>
      </c>
      <c r="D46" s="6">
        <v>0.64773795201354456</v>
      </c>
      <c r="E46" s="6">
        <v>0.58982113770965683</v>
      </c>
      <c r="F46" s="6">
        <v>1.5765194929818005</v>
      </c>
    </row>
    <row r="47" spans="1:6" ht="12.75" customHeight="1" x14ac:dyDescent="0.2">
      <c r="A47" s="5">
        <v>4</v>
      </c>
      <c r="B47" s="6">
        <v>1.6927042506875147</v>
      </c>
      <c r="C47" s="6">
        <v>1.6927042506875147</v>
      </c>
      <c r="D47" s="6">
        <v>0.85005837988003441</v>
      </c>
      <c r="E47" s="6">
        <v>0.77405129525278349</v>
      </c>
      <c r="F47" s="6">
        <v>2.0689440874778011</v>
      </c>
    </row>
    <row r="48" spans="1:6" ht="12.75" customHeight="1" x14ac:dyDescent="0.2">
      <c r="A48" s="5">
        <v>5</v>
      </c>
      <c r="B48" s="6">
        <v>2.1244106000586847</v>
      </c>
      <c r="C48" s="6">
        <v>2.1244106000586847</v>
      </c>
      <c r="D48" s="6">
        <v>1.066856795658413</v>
      </c>
      <c r="E48" s="6">
        <v>0.97146490649874084</v>
      </c>
      <c r="F48" s="6">
        <v>2.5966064352832916</v>
      </c>
    </row>
    <row r="49" spans="1:6" ht="19.5" customHeight="1" x14ac:dyDescent="0.2">
      <c r="A49" s="5">
        <v>6</v>
      </c>
      <c r="B49" s="6">
        <v>2.5860376049277725</v>
      </c>
      <c r="C49" s="6">
        <v>2.5860376049277725</v>
      </c>
      <c r="D49" s="6">
        <v>1.2986810518499521</v>
      </c>
      <c r="E49" s="6">
        <v>1.1825608382880353</v>
      </c>
      <c r="F49" s="6">
        <v>3.1608399462206376</v>
      </c>
    </row>
    <row r="50" spans="1:6" ht="12.75" customHeight="1" x14ac:dyDescent="0.2">
      <c r="A50" s="5">
        <v>7</v>
      </c>
      <c r="B50" s="6">
        <v>3.0788050751557003</v>
      </c>
      <c r="C50" s="6">
        <v>3.0788050751557003</v>
      </c>
      <c r="D50" s="6">
        <v>1.5461437242154294</v>
      </c>
      <c r="E50" s="6">
        <v>1.407896893557846</v>
      </c>
      <c r="F50" s="6">
        <v>3.7631355590634463</v>
      </c>
    </row>
    <row r="51" spans="1:6" ht="12.75" customHeight="1" x14ac:dyDescent="0.2">
      <c r="A51" s="5">
        <v>8</v>
      </c>
      <c r="B51" s="6">
        <v>3.6040750468664617</v>
      </c>
      <c r="C51" s="6">
        <v>3.6040750468664617</v>
      </c>
      <c r="D51" s="6">
        <v>1.8099288130581643</v>
      </c>
      <c r="E51" s="6">
        <v>1.6480959134368161</v>
      </c>
      <c r="F51" s="6">
        <v>4.4051580516868398</v>
      </c>
    </row>
    <row r="52" spans="1:6" ht="12.75" customHeight="1" x14ac:dyDescent="0.2">
      <c r="A52" s="5">
        <v>9</v>
      </c>
      <c r="B52" s="6">
        <v>4.1633661020386299</v>
      </c>
      <c r="C52" s="6">
        <v>4.1633661020386299</v>
      </c>
      <c r="D52" s="6">
        <v>2.0907989343731823</v>
      </c>
      <c r="E52" s="6">
        <v>1.903852325405107</v>
      </c>
      <c r="F52" s="6">
        <v>5.0887635434954008</v>
      </c>
    </row>
    <row r="53" spans="1:6" ht="12.75" customHeight="1" x14ac:dyDescent="0.2">
      <c r="A53" s="5">
        <v>10</v>
      </c>
      <c r="B53" s="6">
        <v>4.7583686348482495</v>
      </c>
      <c r="C53" s="6">
        <v>4.7583686348482495</v>
      </c>
      <c r="D53" s="6">
        <v>2.3896029864450252</v>
      </c>
      <c r="E53" s="6">
        <v>2.1759391243913497</v>
      </c>
      <c r="F53" s="6">
        <v>5.816018155038309</v>
      </c>
    </row>
    <row r="54" spans="1:6" ht="19.5" customHeight="1" x14ac:dyDescent="0.2">
      <c r="A54" s="5">
        <v>11</v>
      </c>
      <c r="B54" s="6">
        <v>5.3909610020152465</v>
      </c>
      <c r="C54" s="6">
        <v>5.3909610020152465</v>
      </c>
      <c r="D54" s="6">
        <v>2.7072842603828926</v>
      </c>
      <c r="E54" s="6">
        <v>2.4652152581127345</v>
      </c>
      <c r="F54" s="6">
        <v>6.5892177481167558</v>
      </c>
    </row>
    <row r="55" spans="1:6" ht="12.75" customHeight="1" x14ac:dyDescent="0.2">
      <c r="A55" s="5">
        <v>12</v>
      </c>
      <c r="B55" s="6">
        <v>6.0632264502286466</v>
      </c>
      <c r="C55" s="6">
        <v>6.0632264502286466</v>
      </c>
      <c r="D55" s="6">
        <v>3.0448889408966324</v>
      </c>
      <c r="E55" s="6">
        <v>2.7726333677629711</v>
      </c>
      <c r="F55" s="6">
        <v>7.4109086156925912</v>
      </c>
    </row>
    <row r="56" spans="1:6" ht="12.75" customHeight="1" x14ac:dyDescent="0.2">
      <c r="A56" s="5">
        <v>13</v>
      </c>
      <c r="B56" s="6">
        <v>6.7774706570409968</v>
      </c>
      <c r="C56" s="6">
        <v>6.7774706570409968</v>
      </c>
      <c r="D56" s="6">
        <v>3.4035749151505543</v>
      </c>
      <c r="E56" s="6">
        <v>3.0992478092316116</v>
      </c>
      <c r="F56" s="6">
        <v>8.283908921622869</v>
      </c>
    </row>
    <row r="57" spans="1:6" ht="12.75" customHeight="1" x14ac:dyDescent="0.2">
      <c r="A57" s="5">
        <v>14</v>
      </c>
      <c r="B57" s="6">
        <v>7.5362396495613524</v>
      </c>
      <c r="C57" s="6">
        <v>7.5362396495613524</v>
      </c>
      <c r="D57" s="6">
        <v>3.784620771343735</v>
      </c>
      <c r="E57" s="6">
        <v>3.4462228470856733</v>
      </c>
      <c r="F57" s="6">
        <v>9.2113306021668055</v>
      </c>
    </row>
    <row r="58" spans="1:6" ht="12.75" customHeight="1" x14ac:dyDescent="0.2">
      <c r="A58" s="5">
        <v>15</v>
      </c>
      <c r="B58" s="6">
        <v>8.3423377743739717</v>
      </c>
      <c r="C58" s="6">
        <v>8.3423377743739717</v>
      </c>
      <c r="D58" s="6">
        <v>4.1894348230153327</v>
      </c>
      <c r="E58" s="6">
        <v>3.814840871976092</v>
      </c>
      <c r="F58" s="6">
        <v>10.196601330104437</v>
      </c>
    </row>
    <row r="59" spans="1:6" ht="19.5" customHeight="1" x14ac:dyDescent="0.2">
      <c r="A59" s="5">
        <v>16</v>
      </c>
      <c r="B59" s="6">
        <v>9.1988452781866137</v>
      </c>
      <c r="C59" s="6">
        <v>9.1988452781866137</v>
      </c>
      <c r="D59" s="6">
        <v>4.6195639378623863</v>
      </c>
      <c r="E59" s="6">
        <v>4.2065104400359727</v>
      </c>
      <c r="F59" s="6">
        <v>11.243486003061207</v>
      </c>
    </row>
    <row r="60" spans="1:6" ht="12.75" customHeight="1" x14ac:dyDescent="0.2">
      <c r="A60" s="5">
        <v>17</v>
      </c>
      <c r="B60" s="6">
        <v>10.109134916734215</v>
      </c>
      <c r="C60" s="6">
        <v>10.109134916734215</v>
      </c>
      <c r="D60" s="6">
        <v>5.0767018785576195</v>
      </c>
      <c r="E60" s="6">
        <v>4.6227738679128585</v>
      </c>
      <c r="F60" s="6">
        <v>12.356107044096831</v>
      </c>
    </row>
    <row r="61" spans="1:6" ht="12.75" customHeight="1" x14ac:dyDescent="0.2">
      <c r="A61" s="5">
        <v>18</v>
      </c>
      <c r="B61" s="6">
        <v>11.076886833375807</v>
      </c>
      <c r="C61" s="6">
        <v>11.076886833375807</v>
      </c>
      <c r="D61" s="6">
        <v>5.5626967746252705</v>
      </c>
      <c r="E61" s="6">
        <v>5.0653140365545664</v>
      </c>
      <c r="F61" s="6">
        <v>13.538962587389584</v>
      </c>
    </row>
    <row r="62" spans="1:6" ht="12.75" customHeight="1" x14ac:dyDescent="0.2">
      <c r="A62" s="5">
        <v>19</v>
      </c>
      <c r="B62" s="6">
        <v>12.106100731351745</v>
      </c>
      <c r="C62" s="6">
        <v>12.106100731351745</v>
      </c>
      <c r="D62" s="6">
        <v>6.0795572352214382</v>
      </c>
      <c r="E62" s="6">
        <v>5.5359599574216425</v>
      </c>
      <c r="F62" s="6">
        <v>14.796941356038872</v>
      </c>
    </row>
    <row r="63" spans="1:6" ht="12.75" customHeight="1" x14ac:dyDescent="0.2">
      <c r="A63" s="5">
        <v>20</v>
      </c>
      <c r="B63" s="6">
        <v>13.201104096088869</v>
      </c>
      <c r="C63" s="6">
        <v>13.201104096088869</v>
      </c>
      <c r="D63" s="6">
        <v>6.6294564782897778</v>
      </c>
      <c r="E63" s="6">
        <v>6.0366905324389073</v>
      </c>
      <c r="F63" s="6">
        <v>16.135332711954124</v>
      </c>
    </row>
    <row r="64" spans="1:6" ht="19.5" customHeight="1" x14ac:dyDescent="0.2">
      <c r="A64" s="5">
        <v>21</v>
      </c>
      <c r="B64" s="6">
        <v>14.366554895795209</v>
      </c>
      <c r="C64" s="6">
        <v>14.366554895795209</v>
      </c>
      <c r="D64" s="6">
        <v>7.2147336867719298</v>
      </c>
      <c r="E64" s="6">
        <v>6.5696357889417349</v>
      </c>
      <c r="F64" s="6">
        <v>17.559829956714594</v>
      </c>
    </row>
    <row r="65" spans="1:6" ht="12.75" customHeight="1" x14ac:dyDescent="0.2">
      <c r="A65" s="5">
        <v>22</v>
      </c>
      <c r="B65" s="6">
        <v>15.607436787353841</v>
      </c>
      <c r="C65" s="6">
        <v>15.607436787353841</v>
      </c>
      <c r="D65" s="6">
        <v>7.8378916010575317</v>
      </c>
      <c r="E65" s="6">
        <v>7.1370746873946453</v>
      </c>
      <c r="F65" s="6">
        <v>19.076524471870304</v>
      </c>
    </row>
    <row r="66" spans="1:6" ht="12.75" customHeight="1" x14ac:dyDescent="0.2">
      <c r="A66" s="5">
        <v>23</v>
      </c>
      <c r="B66" s="6">
        <v>16.929044365233921</v>
      </c>
      <c r="C66" s="6">
        <v>16.929044365233921</v>
      </c>
      <c r="D66" s="6">
        <v>8.5015891111415378</v>
      </c>
      <c r="E66" s="6">
        <v>7.741428375913161</v>
      </c>
      <c r="F66" s="6">
        <v>20.69188768910702</v>
      </c>
    </row>
    <row r="67" spans="1:6" ht="12.75" customHeight="1" x14ac:dyDescent="0.2">
      <c r="A67" s="5">
        <v>24</v>
      </c>
      <c r="B67" s="6">
        <v>18.336955395893558</v>
      </c>
      <c r="C67" s="6">
        <v>18.336955395893558</v>
      </c>
      <c r="D67" s="6">
        <v>9.208627313031597</v>
      </c>
      <c r="E67" s="6">
        <v>8.385247493422991</v>
      </c>
      <c r="F67" s="6">
        <v>22.412737153149493</v>
      </c>
    </row>
    <row r="68" spans="1:6" ht="12.75" customHeight="1" x14ac:dyDescent="0.2">
      <c r="A68" s="5">
        <v>25</v>
      </c>
      <c r="B68" s="6">
        <v>19.836986257594031</v>
      </c>
      <c r="C68" s="6">
        <v>19.836986257594031</v>
      </c>
      <c r="D68" s="6">
        <v>9.9619271310885615</v>
      </c>
      <c r="E68" s="6">
        <v>9.0711917928756591</v>
      </c>
      <c r="F68" s="6">
        <v>24.24618205711834</v>
      </c>
    </row>
    <row r="69" spans="1:6" ht="18" customHeight="1" x14ac:dyDescent="0.2">
      <c r="A69" s="60" t="s">
        <v>69</v>
      </c>
      <c r="B69" s="15"/>
      <c r="C69" s="15"/>
      <c r="D69" s="15"/>
      <c r="E69" s="15"/>
      <c r="F69" s="15"/>
    </row>
    <row r="70" spans="1:6" ht="18" customHeight="1" x14ac:dyDescent="0.2">
      <c r="A70" s="2" t="s">
        <v>66</v>
      </c>
      <c r="B70" s="15"/>
      <c r="C70" s="15"/>
      <c r="D70" s="15"/>
      <c r="E70" s="15"/>
      <c r="F70" s="15"/>
    </row>
    <row r="71" spans="1:6" ht="18" customHeight="1" x14ac:dyDescent="0.2">
      <c r="A71" s="19" t="s">
        <v>8</v>
      </c>
      <c r="C71" s="8"/>
      <c r="D71" s="8"/>
      <c r="E71" s="8"/>
      <c r="F71" s="11"/>
    </row>
    <row r="72" spans="1:6" ht="18" customHeight="1" x14ac:dyDescent="0.2">
      <c r="A72" s="19" t="s">
        <v>0</v>
      </c>
      <c r="B72" s="16">
        <v>0.9</v>
      </c>
      <c r="C72" s="15"/>
      <c r="D72" s="15"/>
      <c r="E72" s="15"/>
      <c r="F72" s="14" t="s">
        <v>46</v>
      </c>
    </row>
    <row r="73" spans="1:6" ht="18" customHeight="1" x14ac:dyDescent="0.2">
      <c r="A73" s="4" t="s">
        <v>6</v>
      </c>
      <c r="B73" s="15"/>
      <c r="C73" s="8"/>
      <c r="D73" s="8"/>
      <c r="E73" s="8"/>
      <c r="F73" s="24" t="s">
        <v>46</v>
      </c>
    </row>
    <row r="74" spans="1:6" x14ac:dyDescent="0.2">
      <c r="A74" s="2"/>
      <c r="B74" s="9"/>
      <c r="C74" s="8"/>
      <c r="D74" s="8"/>
      <c r="E74" s="8"/>
      <c r="F74" s="9"/>
    </row>
    <row r="75" spans="1:6" x14ac:dyDescent="0.2">
      <c r="A75" s="2"/>
      <c r="B75" s="8"/>
      <c r="C75" s="8"/>
      <c r="D75" s="8"/>
      <c r="E75" s="8"/>
      <c r="F75" s="10" t="s">
        <v>45</v>
      </c>
    </row>
    <row r="76" spans="1:6" x14ac:dyDescent="0.2">
      <c r="A76" s="57" t="s">
        <v>1</v>
      </c>
      <c r="B76" s="63" t="s">
        <v>64</v>
      </c>
      <c r="C76" s="63"/>
      <c r="D76" s="63"/>
      <c r="E76" s="63"/>
      <c r="F76" s="10" t="s">
        <v>62</v>
      </c>
    </row>
    <row r="77" spans="1:6" x14ac:dyDescent="0.2">
      <c r="A77" s="28" t="s">
        <v>2</v>
      </c>
      <c r="B77" s="28" t="s">
        <v>58</v>
      </c>
      <c r="C77" s="28" t="s">
        <v>59</v>
      </c>
      <c r="D77" s="28" t="s">
        <v>60</v>
      </c>
      <c r="E77" s="28" t="s">
        <v>61</v>
      </c>
      <c r="F77" s="29" t="s">
        <v>63</v>
      </c>
    </row>
    <row r="78" spans="1:6" ht="19.5" customHeight="1" x14ac:dyDescent="0.2">
      <c r="A78" s="5">
        <v>1</v>
      </c>
      <c r="B78" s="6">
        <v>0.53583577040623642</v>
      </c>
      <c r="C78" s="6">
        <v>0.53583577040623642</v>
      </c>
      <c r="D78" s="6">
        <v>0.26909112249720601</v>
      </c>
      <c r="E78" s="6">
        <v>0.24503062006092219</v>
      </c>
      <c r="F78" s="6">
        <v>0.65493676676880608</v>
      </c>
    </row>
    <row r="79" spans="1:6" ht="12.75" customHeight="1" x14ac:dyDescent="0.2">
      <c r="A79" s="5">
        <v>2</v>
      </c>
      <c r="B79" s="6">
        <v>0.89362593090453168</v>
      </c>
      <c r="C79" s="6">
        <v>0.89362593090453168</v>
      </c>
      <c r="D79" s="6">
        <v>0.44876960091224322</v>
      </c>
      <c r="E79" s="6">
        <v>0.40864333447923862</v>
      </c>
      <c r="F79" s="6">
        <v>1.0922534668479957</v>
      </c>
    </row>
    <row r="80" spans="1:6" ht="12.75" customHeight="1" x14ac:dyDescent="0.2">
      <c r="A80" s="5">
        <v>3</v>
      </c>
      <c r="B80" s="6">
        <v>1.259964416193696</v>
      </c>
      <c r="C80" s="6">
        <v>1.259964416193696</v>
      </c>
      <c r="D80" s="6">
        <v>0.63274095867667846</v>
      </c>
      <c r="E80" s="6">
        <v>0.57616508491133389</v>
      </c>
      <c r="F80" s="6">
        <v>1.5400185403076656</v>
      </c>
    </row>
    <row r="81" spans="1:6" ht="12.75" customHeight="1" x14ac:dyDescent="0.2">
      <c r="A81" s="5">
        <v>4</v>
      </c>
      <c r="B81" s="6">
        <v>1.6535132872895348</v>
      </c>
      <c r="C81" s="6">
        <v>1.6535132872895348</v>
      </c>
      <c r="D81" s="6">
        <v>0.83037708774734587</v>
      </c>
      <c r="E81" s="6">
        <v>0.75612978535636211</v>
      </c>
      <c r="F81" s="6">
        <v>2.0210420916200627</v>
      </c>
    </row>
    <row r="82" spans="1:6" ht="12.75" customHeight="1" x14ac:dyDescent="0.2">
      <c r="A82" s="5">
        <v>5</v>
      </c>
      <c r="B82" s="6">
        <v>2.0752243951824552</v>
      </c>
      <c r="C82" s="6">
        <v>2.0752243951824552</v>
      </c>
      <c r="D82" s="6">
        <v>1.0421559977413799</v>
      </c>
      <c r="E82" s="6">
        <v>0.9489727046994304</v>
      </c>
      <c r="F82" s="6">
        <v>2.5364875410802354</v>
      </c>
    </row>
    <row r="83" spans="1:6" ht="19.5" customHeight="1" x14ac:dyDescent="0.2">
      <c r="A83" s="5">
        <v>6</v>
      </c>
      <c r="B83" s="6">
        <v>2.5261634094920606</v>
      </c>
      <c r="C83" s="6">
        <v>2.5261634094920606</v>
      </c>
      <c r="D83" s="6">
        <v>1.2686128568016859</v>
      </c>
      <c r="E83" s="6">
        <v>1.1551811595813701</v>
      </c>
      <c r="F83" s="6">
        <v>3.087657426244752</v>
      </c>
    </row>
    <row r="84" spans="1:6" ht="12.75" customHeight="1" x14ac:dyDescent="0.2">
      <c r="A84" s="5">
        <v>7</v>
      </c>
      <c r="B84" s="6">
        <v>3.0075218979787453</v>
      </c>
      <c r="C84" s="6">
        <v>3.0075218979787453</v>
      </c>
      <c r="D84" s="6">
        <v>1.5103460578013868</v>
      </c>
      <c r="E84" s="6">
        <v>1.3753000381998322</v>
      </c>
      <c r="F84" s="6">
        <v>3.6760081663739137</v>
      </c>
    </row>
    <row r="85" spans="1:6" ht="12.75" customHeight="1" x14ac:dyDescent="0.2">
      <c r="A85" s="5">
        <v>8</v>
      </c>
      <c r="B85" s="6">
        <v>3.5206303617196335</v>
      </c>
      <c r="C85" s="6">
        <v>3.5206303617196335</v>
      </c>
      <c r="D85" s="6">
        <v>1.7680237644729189</v>
      </c>
      <c r="E85" s="6">
        <v>1.6099377611230681</v>
      </c>
      <c r="F85" s="6">
        <v>4.3031659949552195</v>
      </c>
    </row>
    <row r="86" spans="1:6" ht="12.75" customHeight="1" x14ac:dyDescent="0.2">
      <c r="A86" s="5">
        <v>9</v>
      </c>
      <c r="B86" s="6">
        <v>4.0669722231604304</v>
      </c>
      <c r="C86" s="6">
        <v>4.0669722231604304</v>
      </c>
      <c r="D86" s="6">
        <v>2.0423909360614432</v>
      </c>
      <c r="E86" s="6">
        <v>1.8597726778412722</v>
      </c>
      <c r="F86" s="6">
        <v>4.9709440568998531</v>
      </c>
    </row>
    <row r="87" spans="1:6" ht="12.75" customHeight="1" x14ac:dyDescent="0.2">
      <c r="A87" s="5">
        <v>10</v>
      </c>
      <c r="B87" s="6">
        <v>4.6481987389986417</v>
      </c>
      <c r="C87" s="6">
        <v>4.6481987389986417</v>
      </c>
      <c r="D87" s="6">
        <v>2.3342768164189072</v>
      </c>
      <c r="E87" s="6">
        <v>2.1255598862311</v>
      </c>
      <c r="F87" s="6">
        <v>5.6813606361341566</v>
      </c>
    </row>
    <row r="88" spans="1:6" ht="19.5" customHeight="1" x14ac:dyDescent="0.2">
      <c r="A88" s="5">
        <v>11</v>
      </c>
      <c r="B88" s="6">
        <v>5.2661447766030953</v>
      </c>
      <c r="C88" s="6">
        <v>5.2661447766030953</v>
      </c>
      <c r="D88" s="6">
        <v>2.6446028567570083</v>
      </c>
      <c r="E88" s="6">
        <v>2.4081384469039264</v>
      </c>
      <c r="F88" s="6">
        <v>6.4366584386668748</v>
      </c>
    </row>
    <row r="89" spans="1:6" ht="12.75" customHeight="1" x14ac:dyDescent="0.2">
      <c r="A89" s="5">
        <v>12</v>
      </c>
      <c r="B89" s="6">
        <v>5.9228453495206752</v>
      </c>
      <c r="C89" s="6">
        <v>5.9228453495206752</v>
      </c>
      <c r="D89" s="6">
        <v>2.974391019605819</v>
      </c>
      <c r="E89" s="6">
        <v>2.70843894467466</v>
      </c>
      <c r="F89" s="6">
        <v>7.2393248034670252</v>
      </c>
    </row>
    <row r="90" spans="1:6" ht="12.75" customHeight="1" x14ac:dyDescent="0.2">
      <c r="A90" s="5">
        <v>13</v>
      </c>
      <c r="B90" s="6">
        <v>6.6205527522486527</v>
      </c>
      <c r="C90" s="6">
        <v>6.6205527522486527</v>
      </c>
      <c r="D90" s="6">
        <v>3.3247723837173342</v>
      </c>
      <c r="E90" s="6">
        <v>3.0274913240668035</v>
      </c>
      <c r="F90" s="6">
        <v>8.0921126458070205</v>
      </c>
    </row>
    <row r="91" spans="1:6" ht="12.75" customHeight="1" x14ac:dyDescent="0.2">
      <c r="A91" s="5">
        <v>14</v>
      </c>
      <c r="B91" s="6">
        <v>7.3617540640585073</v>
      </c>
      <c r="C91" s="6">
        <v>7.3617540640585073</v>
      </c>
      <c r="D91" s="6">
        <v>3.696995934302814</v>
      </c>
      <c r="E91" s="6">
        <v>3.3664328935798786</v>
      </c>
      <c r="F91" s="6">
        <v>8.9980618516868631</v>
      </c>
    </row>
    <row r="92" spans="1:6" ht="12.75" customHeight="1" x14ac:dyDescent="0.2">
      <c r="A92" s="5">
        <v>15</v>
      </c>
      <c r="B92" s="6">
        <v>8.1491887028593926</v>
      </c>
      <c r="C92" s="6">
        <v>8.1491887028593926</v>
      </c>
      <c r="D92" s="6">
        <v>4.0924373783995183</v>
      </c>
      <c r="E92" s="6">
        <v>3.7265163528393268</v>
      </c>
      <c r="F92" s="6">
        <v>9.9605207334203989</v>
      </c>
    </row>
    <row r="93" spans="1:6" ht="19.5" customHeight="1" x14ac:dyDescent="0.2">
      <c r="A93" s="5">
        <v>16</v>
      </c>
      <c r="B93" s="6">
        <v>8.9858655988039526</v>
      </c>
      <c r="C93" s="6">
        <v>8.9858655988039526</v>
      </c>
      <c r="D93" s="6">
        <v>4.5126077692760189</v>
      </c>
      <c r="E93" s="6">
        <v>4.1091176458596053</v>
      </c>
      <c r="F93" s="6">
        <v>10.983167020443481</v>
      </c>
    </row>
    <row r="94" spans="1:6" ht="12.75" customHeight="1" x14ac:dyDescent="0.2">
      <c r="A94" s="5">
        <v>17</v>
      </c>
      <c r="B94" s="6">
        <v>9.8750794186482054</v>
      </c>
      <c r="C94" s="6">
        <v>9.8750794186482054</v>
      </c>
      <c r="D94" s="6">
        <v>4.9591616541361363</v>
      </c>
      <c r="E94" s="6">
        <v>4.5157433802296572</v>
      </c>
      <c r="F94" s="6">
        <v>12.070027689885935</v>
      </c>
    </row>
    <row r="95" spans="1:6" ht="12.75" customHeight="1" x14ac:dyDescent="0.2">
      <c r="A95" s="5">
        <v>18</v>
      </c>
      <c r="B95" s="6">
        <v>10.820425099866203</v>
      </c>
      <c r="C95" s="6">
        <v>10.820425099866203</v>
      </c>
      <c r="D95" s="6">
        <v>5.4339043729993781</v>
      </c>
      <c r="E95" s="6">
        <v>4.9480374733715671</v>
      </c>
      <c r="F95" s="6">
        <v>13.225496731205023</v>
      </c>
    </row>
    <row r="96" spans="1:6" ht="12.75" customHeight="1" x14ac:dyDescent="0.2">
      <c r="A96" s="5">
        <v>19</v>
      </c>
      <c r="B96" s="6">
        <v>11.825809741084566</v>
      </c>
      <c r="C96" s="6">
        <v>11.825809741084566</v>
      </c>
      <c r="D96" s="6">
        <v>5.9387980299528786</v>
      </c>
      <c r="E96" s="6">
        <v>5.4077865898792181</v>
      </c>
      <c r="F96" s="6">
        <v>14.454349679524183</v>
      </c>
    </row>
    <row r="97" spans="1:6" ht="12.75" customHeight="1" x14ac:dyDescent="0.2">
      <c r="A97" s="5">
        <v>20</v>
      </c>
      <c r="B97" s="6">
        <v>12.895460634017683</v>
      </c>
      <c r="C97" s="6">
        <v>12.895460634017683</v>
      </c>
      <c r="D97" s="6">
        <v>6.4759655267052771</v>
      </c>
      <c r="E97" s="6">
        <v>5.8969238144161604</v>
      </c>
      <c r="F97" s="6">
        <v>15.761753432838127</v>
      </c>
    </row>
    <row r="98" spans="1:6" ht="19.5" customHeight="1" x14ac:dyDescent="0.2">
      <c r="A98" s="5">
        <v>21</v>
      </c>
      <c r="B98" s="6">
        <v>14.033927901535876</v>
      </c>
      <c r="C98" s="6">
        <v>14.033927901535876</v>
      </c>
      <c r="D98" s="6">
        <v>7.0476918873969892</v>
      </c>
      <c r="E98" s="6">
        <v>6.4175298580693436</v>
      </c>
      <c r="F98" s="6">
        <v>17.153269476448273</v>
      </c>
    </row>
    <row r="99" spans="1:6" ht="12.75" customHeight="1" x14ac:dyDescent="0.2">
      <c r="A99" s="5">
        <v>22</v>
      </c>
      <c r="B99" s="6">
        <v>15.246079814556595</v>
      </c>
      <c r="C99" s="6">
        <v>15.246079814556595</v>
      </c>
      <c r="D99" s="6">
        <v>7.6564219067919108</v>
      </c>
      <c r="E99" s="6">
        <v>6.9718309168253185</v>
      </c>
      <c r="F99" s="6">
        <v>18.634848158932542</v>
      </c>
    </row>
    <row r="100" spans="1:6" ht="12.75" customHeight="1" x14ac:dyDescent="0.2">
      <c r="A100" s="5">
        <v>23</v>
      </c>
      <c r="B100" s="6">
        <v>16.537088382485496</v>
      </c>
      <c r="C100" s="6">
        <v>16.537088382485496</v>
      </c>
      <c r="D100" s="6">
        <v>8.30475291394756</v>
      </c>
      <c r="E100" s="6">
        <v>7.5621920822692665</v>
      </c>
      <c r="F100" s="6">
        <v>20.212811079752765</v>
      </c>
    </row>
    <row r="101" spans="1:6" ht="12.75" customHeight="1" x14ac:dyDescent="0.2">
      <c r="A101" s="5">
        <v>24</v>
      </c>
      <c r="B101" s="6">
        <v>17.912402230472619</v>
      </c>
      <c r="C101" s="6">
        <v>17.912402230472619</v>
      </c>
      <c r="D101" s="6">
        <v>8.9954211514566609</v>
      </c>
      <c r="E101" s="6">
        <v>8.1911049387125221</v>
      </c>
      <c r="F101" s="6">
        <v>21.893817937899183</v>
      </c>
    </row>
    <row r="102" spans="1:6" ht="12.75" customHeight="1" x14ac:dyDescent="0.2">
      <c r="A102" s="5">
        <v>25</v>
      </c>
      <c r="B102" s="6">
        <v>19.377703070922859</v>
      </c>
      <c r="C102" s="6">
        <v>19.377703070922859</v>
      </c>
      <c r="D102" s="6">
        <v>9.7312799158947314</v>
      </c>
      <c r="E102" s="6">
        <v>8.8611676581892524</v>
      </c>
      <c r="F102" s="6">
        <v>23.684813328260166</v>
      </c>
    </row>
    <row r="103" spans="1:6" ht="18" customHeight="1" x14ac:dyDescent="0.2">
      <c r="A103" s="58" t="s">
        <v>69</v>
      </c>
      <c r="B103" s="15"/>
      <c r="C103" s="15"/>
      <c r="D103" s="15"/>
      <c r="E103" s="15"/>
      <c r="F103" s="15"/>
    </row>
    <row r="104" spans="1:6" ht="18" customHeight="1" x14ac:dyDescent="0.2">
      <c r="A104" s="2" t="s">
        <v>66</v>
      </c>
      <c r="B104" s="15"/>
      <c r="C104" s="15"/>
      <c r="D104" s="15"/>
      <c r="E104" s="15"/>
      <c r="F104" s="15"/>
    </row>
    <row r="105" spans="1:6" ht="18" customHeight="1" x14ac:dyDescent="0.2">
      <c r="A105" s="19" t="s">
        <v>8</v>
      </c>
      <c r="C105" s="8"/>
      <c r="D105" s="8"/>
      <c r="E105" s="8"/>
      <c r="F105" s="11"/>
    </row>
    <row r="106" spans="1:6" ht="18" customHeight="1" x14ac:dyDescent="0.2">
      <c r="A106" s="19" t="s">
        <v>0</v>
      </c>
      <c r="B106" s="16">
        <v>0.9</v>
      </c>
      <c r="C106" s="15"/>
      <c r="D106" s="15"/>
      <c r="E106" s="15"/>
      <c r="F106" s="14" t="s">
        <v>46</v>
      </c>
    </row>
    <row r="107" spans="1:6" ht="18" customHeight="1" x14ac:dyDescent="0.2">
      <c r="A107" s="19" t="s">
        <v>26</v>
      </c>
      <c r="B107" s="15"/>
      <c r="C107" s="8"/>
      <c r="D107" s="8"/>
      <c r="E107" s="8"/>
      <c r="F107" s="24" t="s">
        <v>46</v>
      </c>
    </row>
    <row r="108" spans="1:6" x14ac:dyDescent="0.2">
      <c r="A108" s="2"/>
      <c r="B108" s="9"/>
      <c r="C108" s="8"/>
      <c r="D108" s="8"/>
      <c r="E108" s="8"/>
      <c r="F108" s="9"/>
    </row>
    <row r="109" spans="1:6" x14ac:dyDescent="0.2">
      <c r="A109" s="2"/>
      <c r="B109" s="8"/>
      <c r="C109" s="8"/>
      <c r="D109" s="8"/>
      <c r="E109" s="8"/>
      <c r="F109" s="10" t="s">
        <v>45</v>
      </c>
    </row>
    <row r="110" spans="1:6" x14ac:dyDescent="0.2">
      <c r="A110" s="57" t="s">
        <v>1</v>
      </c>
      <c r="B110" s="63" t="s">
        <v>64</v>
      </c>
      <c r="C110" s="63"/>
      <c r="D110" s="63"/>
      <c r="E110" s="63"/>
      <c r="F110" s="10" t="s">
        <v>62</v>
      </c>
    </row>
    <row r="111" spans="1:6" x14ac:dyDescent="0.2">
      <c r="A111" s="28" t="s">
        <v>2</v>
      </c>
      <c r="B111" s="28" t="s">
        <v>58</v>
      </c>
      <c r="C111" s="28" t="s">
        <v>59</v>
      </c>
      <c r="D111" s="28" t="s">
        <v>60</v>
      </c>
      <c r="E111" s="28" t="s">
        <v>61</v>
      </c>
      <c r="F111" s="29" t="s">
        <v>63</v>
      </c>
    </row>
    <row r="112" spans="1:6" ht="19.5" customHeight="1" x14ac:dyDescent="0.2">
      <c r="A112" s="5">
        <v>1</v>
      </c>
      <c r="B112" s="6">
        <v>0.51335752651846911</v>
      </c>
      <c r="C112" s="6">
        <v>0.51335752651846911</v>
      </c>
      <c r="D112" s="6">
        <v>0.25780278339483603</v>
      </c>
      <c r="E112" s="6">
        <v>0.2347516160416038</v>
      </c>
      <c r="F112" s="6">
        <v>0.62746225090486163</v>
      </c>
    </row>
    <row r="113" spans="1:6" ht="12.75" customHeight="1" x14ac:dyDescent="0.2">
      <c r="A113" s="5">
        <v>2</v>
      </c>
      <c r="B113" s="6">
        <v>0.8561384343081837</v>
      </c>
      <c r="C113" s="6">
        <v>0.8561384343081837</v>
      </c>
      <c r="D113" s="6">
        <v>0.42994377200001194</v>
      </c>
      <c r="E113" s="6">
        <v>0.39150079745045663</v>
      </c>
      <c r="F113" s="6">
        <v>1.0464335698365381</v>
      </c>
    </row>
    <row r="114" spans="1:6" ht="12.75" customHeight="1" x14ac:dyDescent="0.2">
      <c r="A114" s="5">
        <v>3</v>
      </c>
      <c r="B114" s="6">
        <v>1.2071090657275665</v>
      </c>
      <c r="C114" s="6">
        <v>1.2071090657275665</v>
      </c>
      <c r="D114" s="6">
        <v>0.60619755420009569</v>
      </c>
      <c r="E114" s="6">
        <v>0.55199503129876082</v>
      </c>
      <c r="F114" s="6">
        <v>1.4754149541856065</v>
      </c>
    </row>
    <row r="115" spans="1:6" ht="12.75" customHeight="1" x14ac:dyDescent="0.2">
      <c r="A115" s="5">
        <v>4</v>
      </c>
      <c r="B115" s="6">
        <v>1.5841486106551628</v>
      </c>
      <c r="C115" s="6">
        <v>1.5841486106551628</v>
      </c>
      <c r="D115" s="6">
        <v>0.79554287225059406</v>
      </c>
      <c r="E115" s="6">
        <v>0.72441023495538781</v>
      </c>
      <c r="F115" s="6">
        <v>1.9362596273802499</v>
      </c>
    </row>
    <row r="116" spans="1:6" ht="12.75" customHeight="1" x14ac:dyDescent="0.2">
      <c r="A116" s="5">
        <v>5</v>
      </c>
      <c r="B116" s="6">
        <v>1.9881689900507846</v>
      </c>
      <c r="C116" s="6">
        <v>1.9881689900507846</v>
      </c>
      <c r="D116" s="6">
        <v>0.99843768332468796</v>
      </c>
      <c r="E116" s="6">
        <v>0.90916341782988086</v>
      </c>
      <c r="F116" s="6">
        <v>2.4300822043789192</v>
      </c>
    </row>
    <row r="117" spans="1:6" ht="19.5" customHeight="1" x14ac:dyDescent="0.2">
      <c r="A117" s="5">
        <v>6</v>
      </c>
      <c r="B117" s="6">
        <v>2.4201911688261073</v>
      </c>
      <c r="C117" s="6">
        <v>2.4201911688261073</v>
      </c>
      <c r="D117" s="6">
        <v>1.215394705328285</v>
      </c>
      <c r="E117" s="6">
        <v>1.1067214536906307</v>
      </c>
      <c r="F117" s="6">
        <v>2.9581305814497747</v>
      </c>
    </row>
    <row r="118" spans="1:6" ht="12.75" customHeight="1" x14ac:dyDescent="0.2">
      <c r="A118" s="5">
        <v>7</v>
      </c>
      <c r="B118" s="6">
        <v>2.881356728622257</v>
      </c>
      <c r="C118" s="6">
        <v>2.881356728622257</v>
      </c>
      <c r="D118" s="6">
        <v>1.4469872286279464</v>
      </c>
      <c r="E118" s="6">
        <v>1.317606372743205</v>
      </c>
      <c r="F118" s="6">
        <v>3.5218000812463894</v>
      </c>
    </row>
    <row r="119" spans="1:6" ht="12.75" customHeight="1" x14ac:dyDescent="0.2">
      <c r="A119" s="5">
        <v>8</v>
      </c>
      <c r="B119" s="6">
        <v>3.3729403561617448</v>
      </c>
      <c r="C119" s="6">
        <v>3.3729403561617448</v>
      </c>
      <c r="D119" s="6">
        <v>1.6938553875706808</v>
      </c>
      <c r="E119" s="6">
        <v>1.5424010723887294</v>
      </c>
      <c r="F119" s="6">
        <v>4.1226487169638339</v>
      </c>
    </row>
    <row r="120" spans="1:6" ht="12.75" customHeight="1" x14ac:dyDescent="0.2">
      <c r="A120" s="5">
        <v>9</v>
      </c>
      <c r="B120" s="6">
        <v>3.8963632445032794</v>
      </c>
      <c r="C120" s="6">
        <v>3.8963632445032794</v>
      </c>
      <c r="D120" s="6">
        <v>1.9567128904540192</v>
      </c>
      <c r="E120" s="6">
        <v>1.7817554454407012</v>
      </c>
      <c r="F120" s="6">
        <v>4.7624135723099013</v>
      </c>
    </row>
    <row r="121" spans="1:6" ht="12.75" customHeight="1" x14ac:dyDescent="0.2">
      <c r="A121" s="5">
        <v>10</v>
      </c>
      <c r="B121" s="6">
        <v>4.4532073803313921</v>
      </c>
      <c r="C121" s="6">
        <v>4.4532073803313921</v>
      </c>
      <c r="D121" s="6">
        <v>2.2363541944535132</v>
      </c>
      <c r="E121" s="6">
        <v>2.0363929135138159</v>
      </c>
      <c r="F121" s="6">
        <v>5.4430282644513825</v>
      </c>
    </row>
    <row r="122" spans="1:6" ht="19.5" customHeight="1" x14ac:dyDescent="0.2">
      <c r="A122" s="5">
        <v>11</v>
      </c>
      <c r="B122" s="6">
        <v>5.0452306585571254</v>
      </c>
      <c r="C122" s="6">
        <v>5.0452306585571254</v>
      </c>
      <c r="D122" s="6">
        <v>2.5336620960171983</v>
      </c>
      <c r="E122" s="6">
        <v>2.3071173387312163</v>
      </c>
      <c r="F122" s="6">
        <v>6.1666414181590454</v>
      </c>
    </row>
    <row r="123" spans="1:6" ht="12.75" customHeight="1" x14ac:dyDescent="0.2">
      <c r="A123" s="5">
        <v>12</v>
      </c>
      <c r="B123" s="6">
        <v>5.6743827241623128</v>
      </c>
      <c r="C123" s="6">
        <v>5.6743827241623128</v>
      </c>
      <c r="D123" s="6">
        <v>2.8496156864741837</v>
      </c>
      <c r="E123" s="6">
        <v>2.59482026799063</v>
      </c>
      <c r="F123" s="6">
        <v>6.9356360288416852</v>
      </c>
    </row>
    <row r="124" spans="1:6" ht="12.75" customHeight="1" x14ac:dyDescent="0.2">
      <c r="A124" s="5">
        <v>13</v>
      </c>
      <c r="B124" s="6">
        <v>6.3428213881703446</v>
      </c>
      <c r="C124" s="6">
        <v>6.3428213881703446</v>
      </c>
      <c r="D124" s="6">
        <v>3.185298595963574</v>
      </c>
      <c r="E124" s="6">
        <v>2.9004884397709674</v>
      </c>
      <c r="F124" s="6">
        <v>7.7526495273186171</v>
      </c>
    </row>
    <row r="125" spans="1:6" ht="12.75" customHeight="1" x14ac:dyDescent="0.2">
      <c r="A125" s="5">
        <v>14</v>
      </c>
      <c r="B125" s="6">
        <v>7.052929397186765</v>
      </c>
      <c r="C125" s="6">
        <v>7.052929397186765</v>
      </c>
      <c r="D125" s="6">
        <v>3.5419074149224445</v>
      </c>
      <c r="E125" s="6">
        <v>3.2252114526217253</v>
      </c>
      <c r="F125" s="6">
        <v>8.6205942767504382</v>
      </c>
    </row>
    <row r="126" spans="1:6" ht="12.75" customHeight="1" x14ac:dyDescent="0.2">
      <c r="A126" s="5">
        <v>15</v>
      </c>
      <c r="B126" s="6">
        <v>7.807331250880333</v>
      </c>
      <c r="C126" s="6">
        <v>7.807331250880333</v>
      </c>
      <c r="D126" s="6">
        <v>3.9207601396490368</v>
      </c>
      <c r="E126" s="6">
        <v>3.5701894555749467</v>
      </c>
      <c r="F126" s="6">
        <v>9.5426781281660986</v>
      </c>
    </row>
    <row r="127" spans="1:6" ht="19.5" customHeight="1" x14ac:dyDescent="0.2">
      <c r="A127" s="5">
        <v>16</v>
      </c>
      <c r="B127" s="6">
        <v>8.6089096551582323</v>
      </c>
      <c r="C127" s="6">
        <v>8.6089096551582323</v>
      </c>
      <c r="D127" s="6">
        <v>4.3233044349153467</v>
      </c>
      <c r="E127" s="6">
        <v>3.9367406719649076</v>
      </c>
      <c r="F127" s="6">
        <v>10.522424530709282</v>
      </c>
    </row>
    <row r="128" spans="1:6" ht="12.75" customHeight="1" x14ac:dyDescent="0.2">
      <c r="A128" s="5">
        <v>17</v>
      </c>
      <c r="B128" s="6">
        <v>9.460821065916063</v>
      </c>
      <c r="C128" s="6">
        <v>9.460821065916063</v>
      </c>
      <c r="D128" s="6">
        <v>4.7511254398758895</v>
      </c>
      <c r="E128" s="6">
        <v>4.3263085073796832</v>
      </c>
      <c r="F128" s="6">
        <v>11.563691530320346</v>
      </c>
    </row>
    <row r="129" spans="1:6" ht="12.75" customHeight="1" x14ac:dyDescent="0.2">
      <c r="A129" s="5">
        <v>18</v>
      </c>
      <c r="B129" s="6">
        <v>10.3665096134482</v>
      </c>
      <c r="C129" s="6">
        <v>10.3665096134482</v>
      </c>
      <c r="D129" s="6">
        <v>5.2059527607610177</v>
      </c>
      <c r="E129" s="6">
        <v>4.7404679171100739</v>
      </c>
      <c r="F129" s="6">
        <v>12.670688789145624</v>
      </c>
    </row>
    <row r="130" spans="1:6" ht="12.75" customHeight="1" x14ac:dyDescent="0.2">
      <c r="A130" s="5">
        <v>19</v>
      </c>
      <c r="B130" s="6">
        <v>11.32971849408009</v>
      </c>
      <c r="C130" s="6">
        <v>11.32971849408009</v>
      </c>
      <c r="D130" s="6">
        <v>5.6896661916355766</v>
      </c>
      <c r="E130" s="6">
        <v>5.180930615392584</v>
      </c>
      <c r="F130" s="6">
        <v>13.8479915092044</v>
      </c>
    </row>
    <row r="131" spans="1:6" ht="12.75" customHeight="1" x14ac:dyDescent="0.2">
      <c r="A131" s="5">
        <v>20</v>
      </c>
      <c r="B131" s="6">
        <v>12.354497665164757</v>
      </c>
      <c r="C131" s="6">
        <v>12.354497665164757</v>
      </c>
      <c r="D131" s="6">
        <v>6.2042995787457098</v>
      </c>
      <c r="E131" s="6">
        <v>5.6495485942296897</v>
      </c>
      <c r="F131" s="6">
        <v>15.100549837763491</v>
      </c>
    </row>
    <row r="132" spans="1:6" ht="19.5" customHeight="1" x14ac:dyDescent="0.2">
      <c r="A132" s="5">
        <v>21</v>
      </c>
      <c r="B132" s="6">
        <v>13.445206372484341</v>
      </c>
      <c r="C132" s="6">
        <v>13.445206372484341</v>
      </c>
      <c r="D132" s="6">
        <v>6.7520420897534965</v>
      </c>
      <c r="E132" s="6">
        <v>6.1483152791371714</v>
      </c>
      <c r="F132" s="6">
        <v>16.433691956508014</v>
      </c>
    </row>
    <row r="133" spans="1:6" ht="12.75" customHeight="1" x14ac:dyDescent="0.2">
      <c r="A133" s="5">
        <v>22</v>
      </c>
      <c r="B133" s="6">
        <v>14.606508663597127</v>
      </c>
      <c r="C133" s="6">
        <v>14.606508663597127</v>
      </c>
      <c r="D133" s="6">
        <v>7.3352359605867221</v>
      </c>
      <c r="E133" s="6">
        <v>6.6793634774569739</v>
      </c>
      <c r="F133" s="6">
        <v>17.853118597633504</v>
      </c>
    </row>
    <row r="134" spans="1:6" ht="12.75" customHeight="1" x14ac:dyDescent="0.2">
      <c r="A134" s="5">
        <v>23</v>
      </c>
      <c r="B134" s="6">
        <v>15.843359582757818</v>
      </c>
      <c r="C134" s="6">
        <v>15.843359582757818</v>
      </c>
      <c r="D134" s="6">
        <v>7.95636956267216</v>
      </c>
      <c r="E134" s="6">
        <v>7.2449590654766016</v>
      </c>
      <c r="F134" s="6">
        <v>19.364886170291062</v>
      </c>
    </row>
    <row r="135" spans="1:6" ht="12.75" customHeight="1" x14ac:dyDescent="0.2">
      <c r="A135" s="5">
        <v>24</v>
      </c>
      <c r="B135" s="6">
        <v>17.16097918596946</v>
      </c>
      <c r="C135" s="6">
        <v>17.16097918596946</v>
      </c>
      <c r="D135" s="6">
        <v>8.6180643535662789</v>
      </c>
      <c r="E135" s="6">
        <v>7.8474891058555878</v>
      </c>
      <c r="F135" s="6">
        <v>20.975374999927038</v>
      </c>
    </row>
    <row r="136" spans="1:6" ht="14.45" customHeight="1" x14ac:dyDescent="0.2">
      <c r="A136" s="5">
        <v>25</v>
      </c>
      <c r="B136" s="6">
        <v>18.564810838508599</v>
      </c>
      <c r="C136" s="6">
        <v>18.564810838508599</v>
      </c>
      <c r="D136" s="6">
        <v>9.3230539344083194</v>
      </c>
      <c r="E136" s="6">
        <v>8.48944277763459</v>
      </c>
      <c r="F136" s="6">
        <v>22.69123835653842</v>
      </c>
    </row>
    <row r="137" spans="1:6" ht="18" customHeight="1" x14ac:dyDescent="0.2">
      <c r="A137" s="58" t="s">
        <v>69</v>
      </c>
      <c r="B137" s="15"/>
      <c r="C137" s="15"/>
      <c r="D137" s="15"/>
      <c r="E137" s="15"/>
      <c r="F137" s="15"/>
    </row>
    <row r="138" spans="1:6" ht="18" customHeight="1" x14ac:dyDescent="0.2">
      <c r="A138" s="2" t="s">
        <v>66</v>
      </c>
      <c r="B138" s="15"/>
      <c r="C138" s="15"/>
      <c r="D138" s="15"/>
      <c r="E138" s="15"/>
      <c r="F138" s="15"/>
    </row>
    <row r="139" spans="1:6" ht="18" customHeight="1" x14ac:dyDescent="0.2">
      <c r="A139" s="19" t="s">
        <v>8</v>
      </c>
      <c r="C139" s="8"/>
      <c r="D139" s="8"/>
      <c r="E139" s="8"/>
      <c r="F139" s="11"/>
    </row>
    <row r="140" spans="1:6" ht="18" customHeight="1" x14ac:dyDescent="0.2">
      <c r="A140" s="19" t="s">
        <v>0</v>
      </c>
      <c r="B140" s="16">
        <v>0.9</v>
      </c>
      <c r="C140" s="15"/>
      <c r="D140" s="15"/>
      <c r="E140" s="15"/>
      <c r="F140" s="14" t="s">
        <v>46</v>
      </c>
    </row>
    <row r="141" spans="1:6" ht="18" customHeight="1" x14ac:dyDescent="0.2">
      <c r="A141" s="19" t="s">
        <v>9</v>
      </c>
      <c r="B141" s="15"/>
      <c r="C141" s="8"/>
      <c r="D141" s="8"/>
      <c r="E141" s="8"/>
      <c r="F141" s="24" t="s">
        <v>46</v>
      </c>
    </row>
    <row r="142" spans="1:6" x14ac:dyDescent="0.2">
      <c r="A142" s="2"/>
      <c r="B142" s="9"/>
      <c r="C142" s="8"/>
      <c r="D142" s="8"/>
      <c r="E142" s="8"/>
      <c r="F142" s="9"/>
    </row>
    <row r="143" spans="1:6" x14ac:dyDescent="0.2">
      <c r="A143" s="2"/>
      <c r="B143" s="8"/>
      <c r="C143" s="8"/>
      <c r="D143" s="8"/>
      <c r="E143" s="8"/>
      <c r="F143" s="10" t="s">
        <v>45</v>
      </c>
    </row>
    <row r="144" spans="1:6" x14ac:dyDescent="0.2">
      <c r="A144" s="57" t="s">
        <v>1</v>
      </c>
      <c r="B144" s="63" t="s">
        <v>64</v>
      </c>
      <c r="C144" s="63"/>
      <c r="D144" s="63"/>
      <c r="E144" s="63"/>
      <c r="F144" s="10" t="s">
        <v>62</v>
      </c>
    </row>
    <row r="145" spans="1:6" x14ac:dyDescent="0.2">
      <c r="A145" s="28" t="s">
        <v>2</v>
      </c>
      <c r="B145" s="28" t="s">
        <v>58</v>
      </c>
      <c r="C145" s="28" t="s">
        <v>59</v>
      </c>
      <c r="D145" s="28" t="s">
        <v>60</v>
      </c>
      <c r="E145" s="28" t="s">
        <v>61</v>
      </c>
      <c r="F145" s="29" t="s">
        <v>63</v>
      </c>
    </row>
    <row r="146" spans="1:6" ht="19.5" customHeight="1" x14ac:dyDescent="0.2">
      <c r="A146" s="5">
        <v>1</v>
      </c>
      <c r="B146" s="6">
        <v>0.52341187097874065</v>
      </c>
      <c r="C146" s="6">
        <v>0.52341187097874065</v>
      </c>
      <c r="D146" s="6">
        <v>0.26285197007891442</v>
      </c>
      <c r="E146" s="6">
        <v>0.2393493349574923</v>
      </c>
      <c r="F146" s="6">
        <v>0.63975138913801433</v>
      </c>
    </row>
    <row r="147" spans="1:6" ht="12.75" customHeight="1" x14ac:dyDescent="0.2">
      <c r="A147" s="5">
        <v>2</v>
      </c>
      <c r="B147" s="6">
        <v>0.87290630130058933</v>
      </c>
      <c r="C147" s="6">
        <v>0.87290630130058933</v>
      </c>
      <c r="D147" s="6">
        <v>0.43836441951939931</v>
      </c>
      <c r="E147" s="6">
        <v>0.39916852154273463</v>
      </c>
      <c r="F147" s="6">
        <v>1.0669284550236353</v>
      </c>
    </row>
    <row r="148" spans="1:6" ht="12.75" customHeight="1" x14ac:dyDescent="0.2">
      <c r="A148" s="5">
        <v>3</v>
      </c>
      <c r="B148" s="6">
        <v>1.2307508547751551</v>
      </c>
      <c r="C148" s="6">
        <v>1.2307508547751551</v>
      </c>
      <c r="D148" s="6">
        <v>0.61807021351851832</v>
      </c>
      <c r="E148" s="6">
        <v>0.56280610915063378</v>
      </c>
      <c r="F148" s="6">
        <v>1.5043116380850765</v>
      </c>
    </row>
    <row r="149" spans="1:6" ht="12.75" customHeight="1" x14ac:dyDescent="0.2">
      <c r="A149" s="5">
        <v>4</v>
      </c>
      <c r="B149" s="6">
        <v>1.6151748934795458</v>
      </c>
      <c r="C149" s="6">
        <v>1.6151748934795458</v>
      </c>
      <c r="D149" s="6">
        <v>0.81112394714934399</v>
      </c>
      <c r="E149" s="6">
        <v>0.73859814427111048</v>
      </c>
      <c r="F149" s="6">
        <v>1.9741821672331796</v>
      </c>
    </row>
    <row r="150" spans="1:6" ht="12.75" customHeight="1" x14ac:dyDescent="0.2">
      <c r="A150" s="5">
        <v>5</v>
      </c>
      <c r="B150" s="6">
        <v>2.0271081987671127</v>
      </c>
      <c r="C150" s="6">
        <v>2.0271081987671127</v>
      </c>
      <c r="D150" s="6">
        <v>1.0179925468879882</v>
      </c>
      <c r="E150" s="6">
        <v>0.9269698036357592</v>
      </c>
      <c r="F150" s="6">
        <v>2.4776764876755961</v>
      </c>
    </row>
    <row r="151" spans="1:6" ht="19.5" customHeight="1" x14ac:dyDescent="0.2">
      <c r="A151" s="5">
        <v>6</v>
      </c>
      <c r="B151" s="6">
        <v>2.4675917316192764</v>
      </c>
      <c r="C151" s="6">
        <v>2.4675917316192764</v>
      </c>
      <c r="D151" s="6">
        <v>1.2391987724575533</v>
      </c>
      <c r="E151" s="6">
        <v>1.1283971049515416</v>
      </c>
      <c r="F151" s="6">
        <v>3.0160669363057488</v>
      </c>
    </row>
    <row r="152" spans="1:6" ht="12.75" customHeight="1" x14ac:dyDescent="0.2">
      <c r="A152" s="5">
        <v>7</v>
      </c>
      <c r="B152" s="6">
        <v>2.9377894320813094</v>
      </c>
      <c r="C152" s="6">
        <v>2.9377894320813094</v>
      </c>
      <c r="D152" s="6">
        <v>1.4753271423814378</v>
      </c>
      <c r="E152" s="6">
        <v>1.3434123026269127</v>
      </c>
      <c r="F152" s="6">
        <v>3.5907761638163787</v>
      </c>
    </row>
    <row r="153" spans="1:6" ht="12.75" customHeight="1" x14ac:dyDescent="0.2">
      <c r="A153" s="5">
        <v>8</v>
      </c>
      <c r="B153" s="6">
        <v>3.4390009522044163</v>
      </c>
      <c r="C153" s="6">
        <v>3.4390009522044163</v>
      </c>
      <c r="D153" s="6">
        <v>1.7270303283337431</v>
      </c>
      <c r="E153" s="6">
        <v>1.5726097103780485</v>
      </c>
      <c r="F153" s="6">
        <v>4.2033926978111857</v>
      </c>
    </row>
    <row r="154" spans="1:6" ht="12.75" customHeight="1" x14ac:dyDescent="0.2">
      <c r="A154" s="5">
        <v>9</v>
      </c>
      <c r="B154" s="6">
        <v>3.9726753197703162</v>
      </c>
      <c r="C154" s="6">
        <v>3.9726753197703162</v>
      </c>
      <c r="D154" s="6">
        <v>1.9950360169189245</v>
      </c>
      <c r="E154" s="6">
        <v>1.8166519494696156</v>
      </c>
      <c r="F154" s="6">
        <v>4.855687643585358</v>
      </c>
    </row>
    <row r="155" spans="1:6" ht="12.75" customHeight="1" x14ac:dyDescent="0.2">
      <c r="A155" s="5">
        <v>10</v>
      </c>
      <c r="B155" s="6">
        <v>4.5404255054040439</v>
      </c>
      <c r="C155" s="6">
        <v>4.5404255054040439</v>
      </c>
      <c r="D155" s="6">
        <v>2.2801542251235611</v>
      </c>
      <c r="E155" s="6">
        <v>2.0762766100630419</v>
      </c>
      <c r="F155" s="6">
        <v>5.5496324890917297</v>
      </c>
    </row>
    <row r="156" spans="1:6" ht="19.5" customHeight="1" x14ac:dyDescent="0.2">
      <c r="A156" s="5">
        <v>11</v>
      </c>
      <c r="B156" s="6">
        <v>5.1440438332010769</v>
      </c>
      <c r="C156" s="6">
        <v>5.1440438332010769</v>
      </c>
      <c r="D156" s="6">
        <v>2.5832850393722011</v>
      </c>
      <c r="E156" s="6">
        <v>2.3523032982927425</v>
      </c>
      <c r="F156" s="6">
        <v>6.2874179409104212</v>
      </c>
    </row>
    <row r="157" spans="1:6" ht="12.75" customHeight="1" x14ac:dyDescent="0.2">
      <c r="A157" s="5">
        <v>12</v>
      </c>
      <c r="B157" s="6">
        <v>5.7855181328414513</v>
      </c>
      <c r="C157" s="6">
        <v>5.7855181328414513</v>
      </c>
      <c r="D157" s="6">
        <v>2.9054267269502287</v>
      </c>
      <c r="E157" s="6">
        <v>2.6456410224145612</v>
      </c>
      <c r="F157" s="6">
        <v>7.0714736665168685</v>
      </c>
    </row>
    <row r="158" spans="1:6" ht="12.75" customHeight="1" x14ac:dyDescent="0.2">
      <c r="A158" s="5">
        <v>13</v>
      </c>
      <c r="B158" s="6">
        <v>6.467048477074921</v>
      </c>
      <c r="C158" s="6">
        <v>6.467048477074921</v>
      </c>
      <c r="D158" s="6">
        <v>3.2476841413939379</v>
      </c>
      <c r="E158" s="6">
        <v>2.9572958466366459</v>
      </c>
      <c r="F158" s="6">
        <v>7.9044887520321536</v>
      </c>
    </row>
    <row r="159" spans="1:6" ht="12.75" customHeight="1" x14ac:dyDescent="0.2">
      <c r="A159" s="5">
        <v>14</v>
      </c>
      <c r="B159" s="6">
        <v>7.1910642797007363</v>
      </c>
      <c r="C159" s="6">
        <v>7.1910642797007363</v>
      </c>
      <c r="D159" s="6">
        <v>3.6112773089172472</v>
      </c>
      <c r="E159" s="6">
        <v>3.2883787097997597</v>
      </c>
      <c r="F159" s="6">
        <v>8.7894326005956351</v>
      </c>
    </row>
    <row r="160" spans="1:6" ht="12.75" customHeight="1" x14ac:dyDescent="0.2">
      <c r="A160" s="5">
        <v>15</v>
      </c>
      <c r="B160" s="6">
        <v>7.9602414424268675</v>
      </c>
      <c r="C160" s="6">
        <v>7.9602414424268675</v>
      </c>
      <c r="D160" s="6">
        <v>3.9975500393851529</v>
      </c>
      <c r="E160" s="6">
        <v>3.6401132664095162</v>
      </c>
      <c r="F160" s="6">
        <v>9.7295758904815184</v>
      </c>
    </row>
    <row r="161" spans="1:6" ht="19.5" customHeight="1" x14ac:dyDescent="0.2">
      <c r="A161" s="5">
        <v>16</v>
      </c>
      <c r="B161" s="6">
        <v>8.7775191302882405</v>
      </c>
      <c r="C161" s="6">
        <v>8.7775191302882405</v>
      </c>
      <c r="D161" s="6">
        <v>4.4079783507534049</v>
      </c>
      <c r="E161" s="6">
        <v>4.0138435578135532</v>
      </c>
      <c r="F161" s="6">
        <v>10.728511079213714</v>
      </c>
    </row>
    <row r="162" spans="1:6" ht="12.75" customHeight="1" x14ac:dyDescent="0.2">
      <c r="A162" s="5">
        <v>17</v>
      </c>
      <c r="B162" s="6">
        <v>9.6461156198282687</v>
      </c>
      <c r="C162" s="6">
        <v>9.6461156198282687</v>
      </c>
      <c r="D162" s="6">
        <v>4.8441784278596023</v>
      </c>
      <c r="E162" s="6">
        <v>4.4110412593656108</v>
      </c>
      <c r="F162" s="6">
        <v>11.790171774345723</v>
      </c>
    </row>
    <row r="163" spans="1:6" ht="12.75" customHeight="1" x14ac:dyDescent="0.2">
      <c r="A163" s="5">
        <v>18</v>
      </c>
      <c r="B163" s="6">
        <v>10.569542496225219</v>
      </c>
      <c r="C163" s="6">
        <v>10.569542496225219</v>
      </c>
      <c r="D163" s="6">
        <v>5.3079137520716424</v>
      </c>
      <c r="E163" s="6">
        <v>4.8333121725838968</v>
      </c>
      <c r="F163" s="6">
        <v>12.918850086202967</v>
      </c>
    </row>
    <row r="164" spans="1:6" ht="12.75" customHeight="1" x14ac:dyDescent="0.2">
      <c r="A164" s="5">
        <v>19</v>
      </c>
      <c r="B164" s="6">
        <v>11.551616268034891</v>
      </c>
      <c r="C164" s="6">
        <v>11.551616268034891</v>
      </c>
      <c r="D164" s="6">
        <v>5.801100934090079</v>
      </c>
      <c r="E164" s="6">
        <v>5.2824015364194912</v>
      </c>
      <c r="F164" s="6">
        <v>14.119210824251198</v>
      </c>
    </row>
    <row r="165" spans="1:6" ht="12.75" customHeight="1" x14ac:dyDescent="0.2">
      <c r="A165" s="5">
        <v>20</v>
      </c>
      <c r="B165" s="6">
        <v>12.596466212897187</v>
      </c>
      <c r="C165" s="6">
        <v>12.596466212897187</v>
      </c>
      <c r="D165" s="6">
        <v>6.3258136539799468</v>
      </c>
      <c r="E165" s="6">
        <v>5.7601976149943335</v>
      </c>
      <c r="F165" s="6">
        <v>15.396301086679697</v>
      </c>
    </row>
    <row r="166" spans="1:6" ht="19.5" customHeight="1" x14ac:dyDescent="0.2">
      <c r="A166" s="5">
        <v>21</v>
      </c>
      <c r="B166" s="6">
        <v>13.708536954437994</v>
      </c>
      <c r="C166" s="6">
        <v>13.708536954437994</v>
      </c>
      <c r="D166" s="6">
        <v>6.8842839552639479</v>
      </c>
      <c r="E166" s="6">
        <v>6.2687328759844085</v>
      </c>
      <c r="F166" s="6">
        <v>16.755553410074878</v>
      </c>
    </row>
    <row r="167" spans="1:6" ht="12.75" customHeight="1" x14ac:dyDescent="0.2">
      <c r="A167" s="5">
        <v>22</v>
      </c>
      <c r="B167" s="6">
        <v>14.892583887743008</v>
      </c>
      <c r="C167" s="6">
        <v>14.892583887743008</v>
      </c>
      <c r="D167" s="6">
        <v>7.478899947643229</v>
      </c>
      <c r="E167" s="6">
        <v>6.8101818987493585</v>
      </c>
      <c r="F167" s="6">
        <v>18.202780178107538</v>
      </c>
    </row>
    <row r="168" spans="1:6" ht="12.75" customHeight="1" x14ac:dyDescent="0.2">
      <c r="A168" s="5">
        <v>23</v>
      </c>
      <c r="B168" s="6">
        <v>16.153659103899177</v>
      </c>
      <c r="C168" s="6">
        <v>16.153659103899177</v>
      </c>
      <c r="D168" s="6">
        <v>8.1121987384492265</v>
      </c>
      <c r="E168" s="6">
        <v>7.386854937811199</v>
      </c>
      <c r="F168" s="6">
        <v>19.74415641750161</v>
      </c>
    </row>
    <row r="169" spans="1:6" ht="12.75" customHeight="1" x14ac:dyDescent="0.2">
      <c r="A169" s="5">
        <v>24</v>
      </c>
      <c r="B169" s="6">
        <v>17.497084896119361</v>
      </c>
      <c r="C169" s="6">
        <v>17.497084896119361</v>
      </c>
      <c r="D169" s="6">
        <v>8.7868531276964372</v>
      </c>
      <c r="E169" s="6">
        <v>8.0011858075550837</v>
      </c>
      <c r="F169" s="6">
        <v>21.38618741532667</v>
      </c>
    </row>
    <row r="170" spans="1:6" ht="12.75" customHeight="1" x14ac:dyDescent="0.2">
      <c r="A170" s="5">
        <v>25</v>
      </c>
      <c r="B170" s="6">
        <v>18.928411240505302</v>
      </c>
      <c r="C170" s="6">
        <v>18.928411240505302</v>
      </c>
      <c r="D170" s="6">
        <v>9.5056502553660458</v>
      </c>
      <c r="E170" s="6">
        <v>8.6557124387438282</v>
      </c>
      <c r="F170" s="6">
        <v>23.135656748948133</v>
      </c>
    </row>
    <row r="171" spans="1:6" ht="18" customHeight="1" x14ac:dyDescent="0.2">
      <c r="A171" s="58" t="s">
        <v>69</v>
      </c>
      <c r="B171" s="15"/>
      <c r="C171" s="15"/>
      <c r="D171" s="15"/>
      <c r="E171" s="15"/>
      <c r="F171" s="15"/>
    </row>
    <row r="172" spans="1:6" ht="18" customHeight="1" x14ac:dyDescent="0.2">
      <c r="A172" s="2" t="s">
        <v>66</v>
      </c>
      <c r="B172" s="15"/>
      <c r="C172" s="15"/>
      <c r="D172" s="15"/>
      <c r="E172" s="15"/>
      <c r="F172" s="15"/>
    </row>
    <row r="173" spans="1:6" ht="18" customHeight="1" x14ac:dyDescent="0.2">
      <c r="A173" s="19" t="s">
        <v>8</v>
      </c>
      <c r="C173" s="8"/>
      <c r="D173" s="8"/>
      <c r="E173" s="8"/>
      <c r="F173" s="11"/>
    </row>
    <row r="174" spans="1:6" ht="18" customHeight="1" x14ac:dyDescent="0.2">
      <c r="A174" s="19" t="s">
        <v>0</v>
      </c>
      <c r="B174" s="16">
        <v>0.9</v>
      </c>
      <c r="C174" s="15"/>
      <c r="D174" s="15"/>
      <c r="E174" s="15"/>
      <c r="F174" s="14" t="s">
        <v>46</v>
      </c>
    </row>
    <row r="175" spans="1:6" ht="18" customHeight="1" x14ac:dyDescent="0.2">
      <c r="A175" s="19" t="s">
        <v>10</v>
      </c>
      <c r="B175" s="15"/>
      <c r="C175" s="8"/>
      <c r="D175" s="8"/>
      <c r="E175" s="8"/>
      <c r="F175" s="24" t="s">
        <v>46</v>
      </c>
    </row>
    <row r="176" spans="1:6" x14ac:dyDescent="0.2">
      <c r="A176" s="2"/>
      <c r="B176" s="9"/>
      <c r="C176" s="8"/>
      <c r="D176" s="8"/>
      <c r="E176" s="8"/>
      <c r="F176" s="9"/>
    </row>
    <row r="177" spans="1:6" x14ac:dyDescent="0.2">
      <c r="A177" s="2"/>
      <c r="B177" s="8"/>
      <c r="C177" s="8"/>
      <c r="D177" s="8"/>
      <c r="E177" s="8"/>
      <c r="F177" s="10" t="s">
        <v>45</v>
      </c>
    </row>
    <row r="178" spans="1:6" x14ac:dyDescent="0.2">
      <c r="A178" s="57" t="s">
        <v>1</v>
      </c>
      <c r="B178" s="63" t="s">
        <v>64</v>
      </c>
      <c r="C178" s="63"/>
      <c r="D178" s="63"/>
      <c r="E178" s="63"/>
      <c r="F178" s="10" t="s">
        <v>62</v>
      </c>
    </row>
    <row r="179" spans="1:6" x14ac:dyDescent="0.2">
      <c r="A179" s="28" t="s">
        <v>2</v>
      </c>
      <c r="B179" s="28" t="s">
        <v>58</v>
      </c>
      <c r="C179" s="28" t="s">
        <v>59</v>
      </c>
      <c r="D179" s="28" t="s">
        <v>60</v>
      </c>
      <c r="E179" s="28" t="s">
        <v>61</v>
      </c>
      <c r="F179" s="29" t="s">
        <v>63</v>
      </c>
    </row>
    <row r="180" spans="1:6" ht="19.5" customHeight="1" x14ac:dyDescent="0.2">
      <c r="A180" s="5">
        <v>1</v>
      </c>
      <c r="B180" s="6">
        <v>0.49229034980547742</v>
      </c>
      <c r="C180" s="6">
        <v>0.49229034980547742</v>
      </c>
      <c r="D180" s="6">
        <v>0.24722306747693817</v>
      </c>
      <c r="E180" s="6">
        <v>0.22511787440281067</v>
      </c>
      <c r="F180" s="6">
        <v>0.60171244216982078</v>
      </c>
    </row>
    <row r="181" spans="1:6" ht="12.75" customHeight="1" x14ac:dyDescent="0.2">
      <c r="A181" s="5">
        <v>2</v>
      </c>
      <c r="B181" s="6">
        <v>0.82100420766369409</v>
      </c>
      <c r="C181" s="6">
        <v>0.82100420766369409</v>
      </c>
      <c r="D181" s="6">
        <v>0.4122997306575138</v>
      </c>
      <c r="E181" s="6">
        <v>0.37543437968679466</v>
      </c>
      <c r="F181" s="6">
        <v>1.0034900075132926</v>
      </c>
    </row>
    <row r="182" spans="1:6" ht="12.75" customHeight="1" x14ac:dyDescent="0.2">
      <c r="A182" s="5">
        <v>3</v>
      </c>
      <c r="B182" s="6">
        <v>1.1575716991051215</v>
      </c>
      <c r="C182" s="6">
        <v>1.1575716991051215</v>
      </c>
      <c r="D182" s="6">
        <v>0.58132040652500983</v>
      </c>
      <c r="E182" s="6">
        <v>0.52934224787133022</v>
      </c>
      <c r="F182" s="6">
        <v>1.4148668450040411</v>
      </c>
    </row>
    <row r="183" spans="1:6" ht="12.75" customHeight="1" x14ac:dyDescent="0.2">
      <c r="A183" s="5">
        <v>4</v>
      </c>
      <c r="B183" s="6">
        <v>1.5191382874469928</v>
      </c>
      <c r="C183" s="6">
        <v>1.5191382874469928</v>
      </c>
      <c r="D183" s="6">
        <v>0.76289536752590936</v>
      </c>
      <c r="E183" s="6">
        <v>0.69468187286044558</v>
      </c>
      <c r="F183" s="6">
        <v>1.8567993650385359</v>
      </c>
    </row>
    <row r="184" spans="1:6" ht="12.75" customHeight="1" x14ac:dyDescent="0.2">
      <c r="A184" s="5">
        <v>5</v>
      </c>
      <c r="B184" s="6">
        <v>1.9065784702180473</v>
      </c>
      <c r="C184" s="6">
        <v>1.9065784702180473</v>
      </c>
      <c r="D184" s="6">
        <v>0.95746377717751774</v>
      </c>
      <c r="E184" s="6">
        <v>0.87185315082297354</v>
      </c>
      <c r="F184" s="6">
        <v>2.3303564409836781</v>
      </c>
    </row>
    <row r="185" spans="1:6" ht="19.5" customHeight="1" x14ac:dyDescent="0.2">
      <c r="A185" s="5">
        <v>6</v>
      </c>
      <c r="B185" s="6">
        <v>2.3208713139509549</v>
      </c>
      <c r="C185" s="6">
        <v>2.3208713139509549</v>
      </c>
      <c r="D185" s="6">
        <v>1.1655173124577936</v>
      </c>
      <c r="E185" s="6">
        <v>1.0613037959520124</v>
      </c>
      <c r="F185" s="6">
        <v>2.836734757914956</v>
      </c>
    </row>
    <row r="186" spans="1:6" ht="12.75" customHeight="1" x14ac:dyDescent="0.2">
      <c r="A186" s="5">
        <v>7</v>
      </c>
      <c r="B186" s="6">
        <v>2.7631115520360159</v>
      </c>
      <c r="C186" s="6">
        <v>2.7631115520360159</v>
      </c>
      <c r="D186" s="6">
        <v>1.3876057370314649</v>
      </c>
      <c r="E186" s="6">
        <v>1.2635344153668358</v>
      </c>
      <c r="F186" s="6">
        <v>3.3772723772062374</v>
      </c>
    </row>
    <row r="187" spans="1:6" ht="12.75" customHeight="1" x14ac:dyDescent="0.2">
      <c r="A187" s="5">
        <v>8</v>
      </c>
      <c r="B187" s="6">
        <v>3.2345215605758506</v>
      </c>
      <c r="C187" s="6">
        <v>3.2345215605758506</v>
      </c>
      <c r="D187" s="6">
        <v>1.6243429153990652</v>
      </c>
      <c r="E187" s="6">
        <v>1.4791039855130546</v>
      </c>
      <c r="F187" s="6">
        <v>3.9534633742751057</v>
      </c>
    </row>
    <row r="188" spans="1:6" ht="12.75" customHeight="1" x14ac:dyDescent="0.2">
      <c r="A188" s="5">
        <v>9</v>
      </c>
      <c r="B188" s="6">
        <v>3.7364642096792462</v>
      </c>
      <c r="C188" s="6">
        <v>3.7364642096792462</v>
      </c>
      <c r="D188" s="6">
        <v>1.8764132666823583</v>
      </c>
      <c r="E188" s="6">
        <v>1.7086357288895424</v>
      </c>
      <c r="F188" s="6">
        <v>4.5669735463524885</v>
      </c>
    </row>
    <row r="189" spans="1:6" ht="12.75" customHeight="1" x14ac:dyDescent="0.2">
      <c r="A189" s="5">
        <v>10</v>
      </c>
      <c r="B189" s="6">
        <v>4.270456564428696</v>
      </c>
      <c r="C189" s="6">
        <v>4.270456564428696</v>
      </c>
      <c r="D189" s="6">
        <v>2.1445786451070146</v>
      </c>
      <c r="E189" s="6">
        <v>1.952823379319919</v>
      </c>
      <c r="F189" s="6">
        <v>5.21965715878419</v>
      </c>
    </row>
    <row r="190" spans="1:6" ht="19.5" customHeight="1" x14ac:dyDescent="0.2">
      <c r="A190" s="5">
        <v>11</v>
      </c>
      <c r="B190" s="6">
        <v>4.8381843792077914</v>
      </c>
      <c r="C190" s="6">
        <v>4.8381843792077914</v>
      </c>
      <c r="D190" s="6">
        <v>2.4296856189023099</v>
      </c>
      <c r="E190" s="6">
        <v>2.2124378100170139</v>
      </c>
      <c r="F190" s="6">
        <v>5.9135746610335183</v>
      </c>
    </row>
    <row r="191" spans="1:6" ht="12.75" customHeight="1" x14ac:dyDescent="0.2">
      <c r="A191" s="5">
        <v>12</v>
      </c>
      <c r="B191" s="6">
        <v>5.4415172894275718</v>
      </c>
      <c r="C191" s="6">
        <v>5.4415172894275718</v>
      </c>
      <c r="D191" s="6">
        <v>2.7326730994272888</v>
      </c>
      <c r="E191" s="6">
        <v>2.48833398055866</v>
      </c>
      <c r="F191" s="6">
        <v>6.6510112550947618</v>
      </c>
    </row>
    <row r="192" spans="1:6" ht="12.75" customHeight="1" x14ac:dyDescent="0.2">
      <c r="A192" s="5">
        <v>13</v>
      </c>
      <c r="B192" s="6">
        <v>6.0825245538183506</v>
      </c>
      <c r="C192" s="6">
        <v>6.0825245538183506</v>
      </c>
      <c r="D192" s="6">
        <v>3.054580246785159</v>
      </c>
      <c r="E192" s="6">
        <v>2.7814581356298125</v>
      </c>
      <c r="F192" s="6">
        <v>7.4344961368471196</v>
      </c>
    </row>
    <row r="193" spans="1:6" ht="12.75" customHeight="1" x14ac:dyDescent="0.2">
      <c r="A193" s="5">
        <v>14</v>
      </c>
      <c r="B193" s="6">
        <v>6.7634911357815506</v>
      </c>
      <c r="C193" s="6">
        <v>6.7634911357815506</v>
      </c>
      <c r="D193" s="6">
        <v>3.396554545710071</v>
      </c>
      <c r="E193" s="6">
        <v>3.0928551588123234</v>
      </c>
      <c r="F193" s="6">
        <v>8.2668221518320131</v>
      </c>
    </row>
    <row r="194" spans="1:6" ht="12.75" customHeight="1" x14ac:dyDescent="0.2">
      <c r="A194" s="5">
        <v>15</v>
      </c>
      <c r="B194" s="6">
        <v>7.4869338307146425</v>
      </c>
      <c r="C194" s="6">
        <v>7.4869338307146425</v>
      </c>
      <c r="D194" s="6">
        <v>3.7598599045411203</v>
      </c>
      <c r="E194" s="6">
        <v>3.4236759473976179</v>
      </c>
      <c r="F194" s="6">
        <v>9.1510655072220022</v>
      </c>
    </row>
    <row r="195" spans="1:6" ht="19.5" customHeight="1" x14ac:dyDescent="0.2">
      <c r="A195" s="5">
        <v>16</v>
      </c>
      <c r="B195" s="6">
        <v>8.2556170439806031</v>
      </c>
      <c r="C195" s="6">
        <v>8.2556170439806031</v>
      </c>
      <c r="D195" s="6">
        <v>4.1458845787536678</v>
      </c>
      <c r="E195" s="6">
        <v>3.7751846274437177</v>
      </c>
      <c r="F195" s="6">
        <v>10.090605056782479</v>
      </c>
    </row>
    <row r="196" spans="1:6" ht="12.75" customHeight="1" x14ac:dyDescent="0.2">
      <c r="A196" s="5">
        <v>17</v>
      </c>
      <c r="B196" s="6">
        <v>9.0725676967731879</v>
      </c>
      <c r="C196" s="6">
        <v>9.0725676967731879</v>
      </c>
      <c r="D196" s="6">
        <v>4.5561486565290608</v>
      </c>
      <c r="E196" s="6">
        <v>4.1487653700305369</v>
      </c>
      <c r="F196" s="6">
        <v>11.089140519885285</v>
      </c>
    </row>
    <row r="197" spans="1:6" ht="12.75" customHeight="1" x14ac:dyDescent="0.2">
      <c r="A197" s="5">
        <v>18</v>
      </c>
      <c r="B197" s="6">
        <v>9.9410885790970411</v>
      </c>
      <c r="C197" s="6">
        <v>9.9410885790970411</v>
      </c>
      <c r="D197" s="6">
        <v>4.99231076448166</v>
      </c>
      <c r="E197" s="6">
        <v>4.5459284974013174</v>
      </c>
      <c r="F197" s="6">
        <v>12.150708802475167</v>
      </c>
    </row>
    <row r="198" spans="1:6" ht="12.75" customHeight="1" x14ac:dyDescent="0.2">
      <c r="A198" s="5">
        <v>19</v>
      </c>
      <c r="B198" s="6">
        <v>10.86476927390995</v>
      </c>
      <c r="C198" s="6">
        <v>10.86476927390995</v>
      </c>
      <c r="D198" s="6">
        <v>5.4561735536488838</v>
      </c>
      <c r="E198" s="6">
        <v>4.9683154784285852</v>
      </c>
      <c r="F198" s="6">
        <v>13.279697349337006</v>
      </c>
    </row>
    <row r="199" spans="1:6" ht="12.75" customHeight="1" x14ac:dyDescent="0.2">
      <c r="A199" s="5">
        <v>20</v>
      </c>
      <c r="B199" s="6">
        <v>11.847493536331937</v>
      </c>
      <c r="C199" s="6">
        <v>11.847493536331937</v>
      </c>
      <c r="D199" s="6">
        <v>5.9496874052528703</v>
      </c>
      <c r="E199" s="6">
        <v>5.4177023030289932</v>
      </c>
      <c r="F199" s="6">
        <v>14.480853163492455</v>
      </c>
    </row>
    <row r="200" spans="1:6" ht="19.5" customHeight="1" x14ac:dyDescent="0.2">
      <c r="A200" s="5">
        <v>21</v>
      </c>
      <c r="B200" s="6">
        <v>12.893441717327233</v>
      </c>
      <c r="C200" s="6">
        <v>12.893441717327233</v>
      </c>
      <c r="D200" s="6">
        <v>6.4749516478482354</v>
      </c>
      <c r="E200" s="6">
        <v>5.8960005904810782</v>
      </c>
      <c r="F200" s="6">
        <v>15.759285768597241</v>
      </c>
    </row>
    <row r="201" spans="1:6" ht="12.75" customHeight="1" x14ac:dyDescent="0.2">
      <c r="A201" s="5">
        <v>22</v>
      </c>
      <c r="B201" s="6">
        <v>14.007086461174673</v>
      </c>
      <c r="C201" s="6">
        <v>14.007086461174673</v>
      </c>
      <c r="D201" s="6">
        <v>7.034212396636673</v>
      </c>
      <c r="E201" s="6">
        <v>6.4052556219353001</v>
      </c>
      <c r="F201" s="6">
        <v>17.120461950082024</v>
      </c>
    </row>
    <row r="202" spans="1:6" ht="12.75" customHeight="1" x14ac:dyDescent="0.2">
      <c r="A202" s="5">
        <v>23</v>
      </c>
      <c r="B202" s="6">
        <v>15.193179466921102</v>
      </c>
      <c r="C202" s="6">
        <v>15.193179466921102</v>
      </c>
      <c r="D202" s="6">
        <v>7.629855905207255</v>
      </c>
      <c r="E202" s="6">
        <v>6.9476402866015539</v>
      </c>
      <c r="F202" s="6">
        <v>18.570189574054808</v>
      </c>
    </row>
    <row r="203" spans="1:6" ht="12.75" customHeight="1" x14ac:dyDescent="0.2">
      <c r="A203" s="5">
        <v>24</v>
      </c>
      <c r="B203" s="6">
        <v>16.456726569804136</v>
      </c>
      <c r="C203" s="6">
        <v>16.456726569804136</v>
      </c>
      <c r="D203" s="6">
        <v>8.2643960516874273</v>
      </c>
      <c r="E203" s="6">
        <v>7.5254436868129417</v>
      </c>
      <c r="F203" s="6">
        <v>20.114587130035286</v>
      </c>
    </row>
    <row r="204" spans="1:6" ht="12.75" customHeight="1" x14ac:dyDescent="0.2">
      <c r="A204" s="5">
        <v>25</v>
      </c>
      <c r="B204" s="6">
        <v>17.80294775016435</v>
      </c>
      <c r="C204" s="6">
        <v>17.80294775016435</v>
      </c>
      <c r="D204" s="6">
        <v>8.9404542556367517</v>
      </c>
      <c r="E204" s="6">
        <v>8.1410528506295474</v>
      </c>
      <c r="F204" s="6">
        <v>21.760034850989719</v>
      </c>
    </row>
    <row r="205" spans="1:6" ht="18" customHeight="1" x14ac:dyDescent="0.2">
      <c r="A205" s="58" t="s">
        <v>69</v>
      </c>
      <c r="B205" s="15"/>
      <c r="C205" s="15"/>
      <c r="D205" s="15"/>
      <c r="E205" s="15"/>
      <c r="F205" s="15"/>
    </row>
    <row r="206" spans="1:6" ht="18" customHeight="1" x14ac:dyDescent="0.2">
      <c r="A206" s="2" t="s">
        <v>66</v>
      </c>
      <c r="B206" s="15"/>
      <c r="C206" s="15"/>
      <c r="D206" s="15"/>
      <c r="E206" s="15"/>
      <c r="F206" s="15"/>
    </row>
    <row r="207" spans="1:6" ht="18" customHeight="1" x14ac:dyDescent="0.2">
      <c r="A207" s="19" t="s">
        <v>8</v>
      </c>
      <c r="C207" s="8"/>
      <c r="D207" s="8"/>
      <c r="E207" s="8"/>
      <c r="F207" s="11"/>
    </row>
    <row r="208" spans="1:6" ht="18" customHeight="1" x14ac:dyDescent="0.2">
      <c r="A208" s="19" t="s">
        <v>0</v>
      </c>
      <c r="B208" s="16">
        <v>0.9</v>
      </c>
      <c r="C208" s="15"/>
      <c r="D208" s="15"/>
      <c r="E208" s="15"/>
      <c r="F208" s="14" t="s">
        <v>46</v>
      </c>
    </row>
    <row r="209" spans="1:6" ht="18" customHeight="1" x14ac:dyDescent="0.2">
      <c r="A209" s="19" t="s">
        <v>5</v>
      </c>
      <c r="B209" s="15"/>
      <c r="C209" s="8"/>
      <c r="D209" s="8"/>
      <c r="E209" s="8"/>
      <c r="F209" s="24" t="s">
        <v>46</v>
      </c>
    </row>
    <row r="210" spans="1:6" x14ac:dyDescent="0.2">
      <c r="A210" s="2"/>
      <c r="B210" s="9"/>
      <c r="C210" s="8"/>
      <c r="D210" s="8"/>
      <c r="E210" s="8"/>
      <c r="F210" s="9"/>
    </row>
    <row r="211" spans="1:6" x14ac:dyDescent="0.2">
      <c r="A211" s="2"/>
      <c r="B211" s="8"/>
      <c r="C211" s="8"/>
      <c r="D211" s="8"/>
      <c r="E211" s="8"/>
      <c r="F211" s="10" t="s">
        <v>45</v>
      </c>
    </row>
    <row r="212" spans="1:6" x14ac:dyDescent="0.2">
      <c r="A212" s="57" t="s">
        <v>1</v>
      </c>
      <c r="B212" s="63" t="s">
        <v>64</v>
      </c>
      <c r="C212" s="63"/>
      <c r="D212" s="63"/>
      <c r="E212" s="63"/>
      <c r="F212" s="10" t="s">
        <v>62</v>
      </c>
    </row>
    <row r="213" spans="1:6" x14ac:dyDescent="0.2">
      <c r="A213" s="28" t="s">
        <v>2</v>
      </c>
      <c r="B213" s="28" t="s">
        <v>58</v>
      </c>
      <c r="C213" s="28" t="s">
        <v>59</v>
      </c>
      <c r="D213" s="28" t="s">
        <v>60</v>
      </c>
      <c r="E213" s="28" t="s">
        <v>61</v>
      </c>
      <c r="F213" s="29" t="s">
        <v>63</v>
      </c>
    </row>
    <row r="214" spans="1:6" ht="19.5" customHeight="1" x14ac:dyDescent="0.2">
      <c r="A214" s="5">
        <v>1</v>
      </c>
      <c r="B214" s="6">
        <v>0.45325079714137029</v>
      </c>
      <c r="C214" s="6">
        <v>0.45325079714137029</v>
      </c>
      <c r="D214" s="6">
        <v>0.22761781223201674</v>
      </c>
      <c r="E214" s="6">
        <v>0.20726560263503568</v>
      </c>
      <c r="F214" s="6">
        <v>0.55399551133008507</v>
      </c>
    </row>
    <row r="215" spans="1:6" ht="12.75" customHeight="1" x14ac:dyDescent="0.2">
      <c r="A215" s="5">
        <v>2</v>
      </c>
      <c r="B215" s="6">
        <v>0.75589702647437118</v>
      </c>
      <c r="C215" s="6">
        <v>0.75589702647437118</v>
      </c>
      <c r="D215" s="6">
        <v>0.37960358486720658</v>
      </c>
      <c r="E215" s="6">
        <v>0.34566172571644871</v>
      </c>
      <c r="F215" s="6">
        <v>0.92391135842602057</v>
      </c>
    </row>
    <row r="216" spans="1:6" ht="12.75" customHeight="1" x14ac:dyDescent="0.2">
      <c r="A216" s="5">
        <v>3</v>
      </c>
      <c r="B216" s="6">
        <v>1.0657740814440175</v>
      </c>
      <c r="C216" s="6">
        <v>1.0657740814440175</v>
      </c>
      <c r="D216" s="6">
        <v>0.53522060254912296</v>
      </c>
      <c r="E216" s="6">
        <v>0.48736440985099255</v>
      </c>
      <c r="F216" s="6">
        <v>1.3026652372941598</v>
      </c>
    </row>
    <row r="217" spans="1:6" ht="12.75" customHeight="1" x14ac:dyDescent="0.2">
      <c r="A217" s="5">
        <v>4</v>
      </c>
      <c r="B217" s="6">
        <v>1.3986677578087765</v>
      </c>
      <c r="C217" s="6">
        <v>1.3986677578087765</v>
      </c>
      <c r="D217" s="6">
        <v>0.70239632688962705</v>
      </c>
      <c r="E217" s="6">
        <v>0.6395922909276448</v>
      </c>
      <c r="F217" s="6">
        <v>1.7095516754855193</v>
      </c>
    </row>
    <row r="218" spans="1:6" ht="12.75" customHeight="1" x14ac:dyDescent="0.2">
      <c r="A218" s="5">
        <v>5</v>
      </c>
      <c r="B218" s="6">
        <v>1.7553832037950079</v>
      </c>
      <c r="C218" s="6">
        <v>1.7553832037950079</v>
      </c>
      <c r="D218" s="6">
        <v>0.88153509491131743</v>
      </c>
      <c r="E218" s="6">
        <v>0.80271355259528021</v>
      </c>
      <c r="F218" s="6">
        <v>2.1455547826942722</v>
      </c>
    </row>
    <row r="219" spans="1:6" ht="19.5" customHeight="1" x14ac:dyDescent="0.2">
      <c r="A219" s="5">
        <v>6</v>
      </c>
      <c r="B219" s="6">
        <v>2.1368218441138849</v>
      </c>
      <c r="C219" s="6">
        <v>2.1368218441138849</v>
      </c>
      <c r="D219" s="6">
        <v>1.0730895926810318</v>
      </c>
      <c r="E219" s="6">
        <v>0.97714040446758232</v>
      </c>
      <c r="F219" s="6">
        <v>2.6117763446137734</v>
      </c>
    </row>
    <row r="220" spans="1:6" ht="12.75" customHeight="1" x14ac:dyDescent="0.2">
      <c r="A220" s="5">
        <v>7</v>
      </c>
      <c r="B220" s="6">
        <v>2.5439915977343786</v>
      </c>
      <c r="C220" s="6">
        <v>2.5439915977343786</v>
      </c>
      <c r="D220" s="6">
        <v>1.2775659865686286</v>
      </c>
      <c r="E220" s="6">
        <v>1.1633337545756648</v>
      </c>
      <c r="F220" s="6">
        <v>3.1094483118288125</v>
      </c>
    </row>
    <row r="221" spans="1:6" ht="12.75" customHeight="1" x14ac:dyDescent="0.2">
      <c r="A221" s="5">
        <v>8</v>
      </c>
      <c r="B221" s="6">
        <v>2.9780179040301014</v>
      </c>
      <c r="C221" s="6">
        <v>2.9780179040301014</v>
      </c>
      <c r="D221" s="6">
        <v>1.4955294604626679</v>
      </c>
      <c r="E221" s="6">
        <v>1.3618082514793806</v>
      </c>
      <c r="F221" s="6">
        <v>3.6399462767601576</v>
      </c>
    </row>
    <row r="222" spans="1:6" ht="12.75" customHeight="1" x14ac:dyDescent="0.2">
      <c r="A222" s="5">
        <v>9</v>
      </c>
      <c r="B222" s="6">
        <v>3.4401555549413194</v>
      </c>
      <c r="C222" s="6">
        <v>3.4401555549413194</v>
      </c>
      <c r="D222" s="6">
        <v>1.7276101577584866</v>
      </c>
      <c r="E222" s="6">
        <v>1.5731376949587212</v>
      </c>
      <c r="F222" s="6">
        <v>4.2048039357784397</v>
      </c>
    </row>
    <row r="223" spans="1:6" ht="12.75" customHeight="1" x14ac:dyDescent="0.2">
      <c r="A223" s="5">
        <v>10</v>
      </c>
      <c r="B223" s="6">
        <v>3.9318013094299489</v>
      </c>
      <c r="C223" s="6">
        <v>3.9318013094299489</v>
      </c>
      <c r="D223" s="6">
        <v>1.9745095162056312</v>
      </c>
      <c r="E223" s="6">
        <v>1.7979608044374662</v>
      </c>
      <c r="F223" s="6">
        <v>4.805728507492411</v>
      </c>
    </row>
    <row r="224" spans="1:6" ht="19.5" customHeight="1" x14ac:dyDescent="0.2">
      <c r="A224" s="5">
        <v>11</v>
      </c>
      <c r="B224" s="6">
        <v>4.4545072383794633</v>
      </c>
      <c r="C224" s="6">
        <v>4.4545072383794633</v>
      </c>
      <c r="D224" s="6">
        <v>2.2370069695770876</v>
      </c>
      <c r="E224" s="6">
        <v>2.0369873214296379</v>
      </c>
      <c r="F224" s="6">
        <v>5.4446170438391723</v>
      </c>
    </row>
    <row r="225" spans="1:6" ht="12.75" customHeight="1" x14ac:dyDescent="0.2">
      <c r="A225" s="5">
        <v>12</v>
      </c>
      <c r="B225" s="6">
        <v>5.0099947115887042</v>
      </c>
      <c r="C225" s="6">
        <v>5.0099947115887042</v>
      </c>
      <c r="D225" s="6">
        <v>2.5159669717913626</v>
      </c>
      <c r="E225" s="6">
        <v>2.2910044056070236</v>
      </c>
      <c r="F225" s="6">
        <v>6.1235735259874575</v>
      </c>
    </row>
    <row r="226" spans="1:6" ht="12.75" customHeight="1" x14ac:dyDescent="0.2">
      <c r="A226" s="5">
        <v>13</v>
      </c>
      <c r="B226" s="6">
        <v>5.6001688916702994</v>
      </c>
      <c r="C226" s="6">
        <v>5.6001688916702994</v>
      </c>
      <c r="D226" s="6">
        <v>2.8123462755967519</v>
      </c>
      <c r="E226" s="6">
        <v>2.5608832626674718</v>
      </c>
      <c r="F226" s="6">
        <v>6.8449265798159304</v>
      </c>
    </row>
    <row r="227" spans="1:6" ht="12.75" customHeight="1" x14ac:dyDescent="0.2">
      <c r="A227" s="5">
        <v>14</v>
      </c>
      <c r="B227" s="6">
        <v>6.2271335401209811</v>
      </c>
      <c r="C227" s="6">
        <v>6.2271335401209811</v>
      </c>
      <c r="D227" s="6">
        <v>3.1272013680250801</v>
      </c>
      <c r="E227" s="6">
        <v>2.8475859149552787</v>
      </c>
      <c r="F227" s="6">
        <v>7.6112475729503073</v>
      </c>
    </row>
    <row r="228" spans="1:6" ht="12.75" customHeight="1" x14ac:dyDescent="0.2">
      <c r="A228" s="5">
        <v>15</v>
      </c>
      <c r="B228" s="6">
        <v>6.8932058657192607</v>
      </c>
      <c r="C228" s="6">
        <v>6.8932058657192607</v>
      </c>
      <c r="D228" s="6">
        <v>3.4616959271017946</v>
      </c>
      <c r="E228" s="6">
        <v>3.152171991437319</v>
      </c>
      <c r="F228" s="6">
        <v>8.42536876353598</v>
      </c>
    </row>
    <row r="229" spans="1:6" ht="19.5" customHeight="1" x14ac:dyDescent="0.2">
      <c r="A229" s="5">
        <v>16</v>
      </c>
      <c r="B229" s="6">
        <v>7.6009310512721697</v>
      </c>
      <c r="C229" s="6">
        <v>7.6009310512721697</v>
      </c>
      <c r="D229" s="6">
        <v>3.8171081170263195</v>
      </c>
      <c r="E229" s="6">
        <v>3.4758053705924445</v>
      </c>
      <c r="F229" s="6">
        <v>9.2904010558658996</v>
      </c>
    </row>
    <row r="230" spans="1:6" ht="12.75" customHeight="1" x14ac:dyDescent="0.2">
      <c r="A230" s="5">
        <v>17</v>
      </c>
      <c r="B230" s="6">
        <v>8.3530959774173077</v>
      </c>
      <c r="C230" s="6">
        <v>8.3530959774173077</v>
      </c>
      <c r="D230" s="6">
        <v>4.1948374801219863</v>
      </c>
      <c r="E230" s="6">
        <v>3.8197604561248908</v>
      </c>
      <c r="F230" s="6">
        <v>10.20975077459207</v>
      </c>
    </row>
    <row r="231" spans="1:6" ht="12.75" customHeight="1" x14ac:dyDescent="0.2">
      <c r="A231" s="5">
        <v>18</v>
      </c>
      <c r="B231" s="6">
        <v>9.1527415166864809</v>
      </c>
      <c r="C231" s="6">
        <v>9.1527415166864809</v>
      </c>
      <c r="D231" s="6">
        <v>4.5964111107862697</v>
      </c>
      <c r="E231" s="6">
        <v>4.1854277988771837</v>
      </c>
      <c r="F231" s="6">
        <v>11.187134691408602</v>
      </c>
    </row>
    <row r="232" spans="1:6" ht="12.75" customHeight="1" x14ac:dyDescent="0.2">
      <c r="A232" s="5">
        <v>19</v>
      </c>
      <c r="B232" s="6">
        <v>10.003172591342882</v>
      </c>
      <c r="C232" s="6">
        <v>10.003172591342882</v>
      </c>
      <c r="D232" s="6">
        <v>5.0234887064314826</v>
      </c>
      <c r="E232" s="6">
        <v>4.5743186961462339</v>
      </c>
      <c r="F232" s="6">
        <v>12.226592318458991</v>
      </c>
    </row>
    <row r="233" spans="1:6" ht="12.75" customHeight="1" x14ac:dyDescent="0.2">
      <c r="A233" s="5">
        <v>20</v>
      </c>
      <c r="B233" s="6">
        <v>10.907964967404959</v>
      </c>
      <c r="C233" s="6">
        <v>10.907964967404959</v>
      </c>
      <c r="D233" s="6">
        <v>5.4778659793725444</v>
      </c>
      <c r="E233" s="6">
        <v>4.9880682985007132</v>
      </c>
      <c r="F233" s="6">
        <v>13.332494212477572</v>
      </c>
    </row>
    <row r="234" spans="1:6" ht="19.5" customHeight="1" x14ac:dyDescent="0.2">
      <c r="A234" s="5">
        <v>21</v>
      </c>
      <c r="B234" s="6">
        <v>11.870967486125897</v>
      </c>
      <c r="C234" s="6">
        <v>11.870967486125897</v>
      </c>
      <c r="D234" s="6">
        <v>5.9614757774526419</v>
      </c>
      <c r="E234" s="6">
        <v>5.4284366302071367</v>
      </c>
      <c r="F234" s="6">
        <v>14.509544702263177</v>
      </c>
    </row>
    <row r="235" spans="1:6" ht="12.75" customHeight="1" x14ac:dyDescent="0.2">
      <c r="A235" s="5">
        <v>22</v>
      </c>
      <c r="B235" s="6">
        <v>12.89629810266266</v>
      </c>
      <c r="C235" s="6">
        <v>12.89629810266266</v>
      </c>
      <c r="D235" s="6">
        <v>6.4763860947042398</v>
      </c>
      <c r="E235" s="6">
        <v>5.8973067777655546</v>
      </c>
      <c r="F235" s="6">
        <v>15.762777046857389</v>
      </c>
    </row>
    <row r="236" spans="1:6" ht="12.75" customHeight="1" x14ac:dyDescent="0.2">
      <c r="A236" s="5">
        <v>23</v>
      </c>
      <c r="B236" s="6">
        <v>13.988331697371144</v>
      </c>
      <c r="C236" s="6">
        <v>13.988331697371144</v>
      </c>
      <c r="D236" s="6">
        <v>7.0247939503089194</v>
      </c>
      <c r="E236" s="6">
        <v>6.3966793161758115</v>
      </c>
      <c r="F236" s="6">
        <v>17.097538537638535</v>
      </c>
    </row>
    <row r="237" spans="1:6" ht="12.75" customHeight="1" x14ac:dyDescent="0.2">
      <c r="A237" s="5">
        <v>24</v>
      </c>
      <c r="B237" s="6">
        <v>15.151677133319058</v>
      </c>
      <c r="C237" s="6">
        <v>15.151677133319058</v>
      </c>
      <c r="D237" s="6">
        <v>7.6090138671201739</v>
      </c>
      <c r="E237" s="6">
        <v>6.9286618176412338</v>
      </c>
      <c r="F237" s="6">
        <v>18.519462456374566</v>
      </c>
    </row>
    <row r="238" spans="1:6" ht="12.75" customHeight="1" x14ac:dyDescent="0.2">
      <c r="A238" s="5">
        <v>25</v>
      </c>
      <c r="B238" s="6">
        <v>16.391140436566758</v>
      </c>
      <c r="C238" s="6">
        <v>16.391140436566758</v>
      </c>
      <c r="D238" s="6">
        <v>8.2314593811853474</v>
      </c>
      <c r="E238" s="6">
        <v>7.4954520143973999</v>
      </c>
      <c r="F238" s="6">
        <v>20.034423071531329</v>
      </c>
    </row>
    <row r="239" spans="1:6" ht="18" customHeight="1" x14ac:dyDescent="0.2">
      <c r="A239" s="58" t="s">
        <v>69</v>
      </c>
      <c r="B239" s="15"/>
      <c r="C239" s="15"/>
      <c r="D239" s="15"/>
      <c r="E239" s="15"/>
      <c r="F239" s="15"/>
    </row>
    <row r="240" spans="1:6" ht="18" customHeight="1" x14ac:dyDescent="0.2">
      <c r="A240" s="2" t="s">
        <v>66</v>
      </c>
      <c r="B240" s="15"/>
      <c r="C240" s="15"/>
      <c r="D240" s="15"/>
      <c r="E240" s="15"/>
      <c r="F240" s="15"/>
    </row>
    <row r="241" spans="1:6" ht="18" customHeight="1" x14ac:dyDescent="0.2">
      <c r="A241" s="19" t="s">
        <v>8</v>
      </c>
      <c r="C241" s="8"/>
      <c r="D241" s="8"/>
      <c r="E241" s="8"/>
      <c r="F241" s="11"/>
    </row>
    <row r="242" spans="1:6" ht="18" customHeight="1" x14ac:dyDescent="0.2">
      <c r="A242" s="19" t="s">
        <v>0</v>
      </c>
      <c r="B242" s="16">
        <v>0.9</v>
      </c>
      <c r="C242" s="15"/>
      <c r="D242" s="15"/>
      <c r="E242" s="15"/>
      <c r="F242" s="14" t="s">
        <v>46</v>
      </c>
    </row>
    <row r="243" spans="1:6" ht="18" customHeight="1" x14ac:dyDescent="0.2">
      <c r="A243" s="19" t="s">
        <v>11</v>
      </c>
      <c r="B243" s="15"/>
      <c r="C243" s="8"/>
      <c r="D243" s="8"/>
      <c r="E243" s="8"/>
      <c r="F243" s="24" t="s">
        <v>46</v>
      </c>
    </row>
    <row r="244" spans="1:6" x14ac:dyDescent="0.2">
      <c r="A244" s="2"/>
      <c r="B244" s="9"/>
      <c r="C244" s="8"/>
      <c r="D244" s="8"/>
      <c r="E244" s="8"/>
      <c r="F244" s="9"/>
    </row>
    <row r="245" spans="1:6" x14ac:dyDescent="0.2">
      <c r="A245" s="2"/>
      <c r="B245" s="8"/>
      <c r="C245" s="8"/>
      <c r="D245" s="8"/>
      <c r="E245" s="8"/>
      <c r="F245" s="10" t="s">
        <v>45</v>
      </c>
    </row>
    <row r="246" spans="1:6" x14ac:dyDescent="0.2">
      <c r="A246" s="57" t="s">
        <v>1</v>
      </c>
      <c r="B246" s="63" t="s">
        <v>64</v>
      </c>
      <c r="C246" s="63"/>
      <c r="D246" s="63"/>
      <c r="E246" s="63"/>
      <c r="F246" s="10" t="s">
        <v>62</v>
      </c>
    </row>
    <row r="247" spans="1:6" x14ac:dyDescent="0.2">
      <c r="A247" s="28" t="s">
        <v>2</v>
      </c>
      <c r="B247" s="28" t="s">
        <v>58</v>
      </c>
      <c r="C247" s="28" t="s">
        <v>59</v>
      </c>
      <c r="D247" s="28" t="s">
        <v>60</v>
      </c>
      <c r="E247" s="28" t="s">
        <v>61</v>
      </c>
      <c r="F247" s="29" t="s">
        <v>63</v>
      </c>
    </row>
    <row r="248" spans="1:6" ht="19.5" customHeight="1" x14ac:dyDescent="0.2">
      <c r="A248" s="5">
        <v>1</v>
      </c>
      <c r="B248" s="6">
        <v>0.41817103467912509</v>
      </c>
      <c r="C248" s="6">
        <v>0.41817103467912509</v>
      </c>
      <c r="D248" s="6">
        <v>0.21000112223249623</v>
      </c>
      <c r="E248" s="6">
        <v>0.19122409062250775</v>
      </c>
      <c r="F248" s="6">
        <v>0.51111851902212024</v>
      </c>
    </row>
    <row r="249" spans="1:6" ht="12.75" customHeight="1" x14ac:dyDescent="0.2">
      <c r="A249" s="5">
        <v>2</v>
      </c>
      <c r="B249" s="6">
        <v>0.697393680640502</v>
      </c>
      <c r="C249" s="6">
        <v>0.697393680640502</v>
      </c>
      <c r="D249" s="6">
        <v>0.35022381615870302</v>
      </c>
      <c r="E249" s="6">
        <v>0.31890891842543201</v>
      </c>
      <c r="F249" s="6">
        <v>0.85240438878765035</v>
      </c>
    </row>
    <row r="250" spans="1:6" ht="12.75" customHeight="1" x14ac:dyDescent="0.2">
      <c r="A250" s="5">
        <v>3</v>
      </c>
      <c r="B250" s="6">
        <v>0.98328751583558993</v>
      </c>
      <c r="C250" s="6">
        <v>0.98328751583558993</v>
      </c>
      <c r="D250" s="6">
        <v>0.49379671158028499</v>
      </c>
      <c r="E250" s="6">
        <v>0.44964439294654873</v>
      </c>
      <c r="F250" s="6">
        <v>1.2018442627248633</v>
      </c>
    </row>
    <row r="251" spans="1:6" ht="12.75" customHeight="1" x14ac:dyDescent="0.2">
      <c r="A251" s="5">
        <v>4</v>
      </c>
      <c r="B251" s="6">
        <v>1.2904165798362657</v>
      </c>
      <c r="C251" s="6">
        <v>1.2904165798362657</v>
      </c>
      <c r="D251" s="6">
        <v>0.64803371692392109</v>
      </c>
      <c r="E251" s="6">
        <v>0.59009045710863695</v>
      </c>
      <c r="F251" s="6">
        <v>1.577239350672861</v>
      </c>
    </row>
    <row r="252" spans="1:6" ht="12.75" customHeight="1" x14ac:dyDescent="0.2">
      <c r="A252" s="5">
        <v>5</v>
      </c>
      <c r="B252" s="6">
        <v>1.6195237056811256</v>
      </c>
      <c r="C252" s="6">
        <v>1.6195237056811256</v>
      </c>
      <c r="D252" s="6">
        <v>0.81330787517633152</v>
      </c>
      <c r="E252" s="6">
        <v>0.74058679864831578</v>
      </c>
      <c r="F252" s="6">
        <v>1.979497596250597</v>
      </c>
    </row>
    <row r="253" spans="1:6" ht="19.5" customHeight="1" x14ac:dyDescent="0.2">
      <c r="A253" s="5">
        <v>6</v>
      </c>
      <c r="B253" s="6">
        <v>1.9714405514864572</v>
      </c>
      <c r="C253" s="6">
        <v>1.9714405514864572</v>
      </c>
      <c r="D253" s="6">
        <v>0.9900368363497134</v>
      </c>
      <c r="E253" s="6">
        <v>0.90151372383696082</v>
      </c>
      <c r="F253" s="6">
        <v>2.4096355114339798</v>
      </c>
    </row>
    <row r="254" spans="1:6" ht="12.75" customHeight="1" x14ac:dyDescent="0.2">
      <c r="A254" s="5">
        <v>7</v>
      </c>
      <c r="B254" s="6">
        <v>2.347097027405284</v>
      </c>
      <c r="C254" s="6">
        <v>2.347097027405284</v>
      </c>
      <c r="D254" s="6">
        <v>1.178687591602027</v>
      </c>
      <c r="E254" s="6">
        <v>1.0732964683045554</v>
      </c>
      <c r="F254" s="6">
        <v>2.8687896988588233</v>
      </c>
    </row>
    <row r="255" spans="1:6" ht="12.75" customHeight="1" x14ac:dyDescent="0.2">
      <c r="A255" s="5">
        <v>8</v>
      </c>
      <c r="B255" s="6">
        <v>2.7475314683954268</v>
      </c>
      <c r="C255" s="6">
        <v>2.7475314683954268</v>
      </c>
      <c r="D255" s="6">
        <v>1.3797815818947745</v>
      </c>
      <c r="E255" s="6">
        <v>1.2564098489121545</v>
      </c>
      <c r="F255" s="6">
        <v>3.3582292857048635</v>
      </c>
    </row>
    <row r="256" spans="1:6" ht="12.75" customHeight="1" x14ac:dyDescent="0.2">
      <c r="A256" s="5">
        <v>9</v>
      </c>
      <c r="B256" s="6">
        <v>3.1739015506204522</v>
      </c>
      <c r="C256" s="6">
        <v>3.1739015506204522</v>
      </c>
      <c r="D256" s="6">
        <v>1.5939001800954422</v>
      </c>
      <c r="E256" s="6">
        <v>1.451383255677849</v>
      </c>
      <c r="F256" s="6">
        <v>3.8793692665010355</v>
      </c>
    </row>
    <row r="257" spans="1:6" ht="12.75" customHeight="1" x14ac:dyDescent="0.2">
      <c r="A257" s="5">
        <v>10</v>
      </c>
      <c r="B257" s="6">
        <v>3.6274959295973184</v>
      </c>
      <c r="C257" s="6">
        <v>3.6274959295973184</v>
      </c>
      <c r="D257" s="6">
        <v>1.8216905355335857</v>
      </c>
      <c r="E257" s="6">
        <v>1.6588059737479544</v>
      </c>
      <c r="F257" s="6">
        <v>4.4337847281011253</v>
      </c>
    </row>
    <row r="258" spans="1:6" ht="19.5" customHeight="1" x14ac:dyDescent="0.2">
      <c r="A258" s="5">
        <v>11</v>
      </c>
      <c r="B258" s="6">
        <v>4.1097465522554746</v>
      </c>
      <c r="C258" s="6">
        <v>4.1097465522554746</v>
      </c>
      <c r="D258" s="6">
        <v>2.0638717569882061</v>
      </c>
      <c r="E258" s="6">
        <v>1.8793328135390115</v>
      </c>
      <c r="F258" s="6">
        <v>5.0232258983621625</v>
      </c>
    </row>
    <row r="259" spans="1:6" ht="12.75" customHeight="1" x14ac:dyDescent="0.2">
      <c r="A259" s="5">
        <v>12</v>
      </c>
      <c r="B259" s="6">
        <v>4.6222415613944206</v>
      </c>
      <c r="C259" s="6">
        <v>4.6222415613944206</v>
      </c>
      <c r="D259" s="6">
        <v>2.3212413931714377</v>
      </c>
      <c r="E259" s="6">
        <v>2.1136900117757764</v>
      </c>
      <c r="F259" s="6">
        <v>5.6496339188945379</v>
      </c>
    </row>
    <row r="260" spans="1:6" ht="12.75" customHeight="1" x14ac:dyDescent="0.2">
      <c r="A260" s="5">
        <v>13</v>
      </c>
      <c r="B260" s="6">
        <v>5.166738667813517</v>
      </c>
      <c r="C260" s="6">
        <v>5.166738667813517</v>
      </c>
      <c r="D260" s="6">
        <v>2.5946821480723541</v>
      </c>
      <c r="E260" s="6">
        <v>2.3626813463895515</v>
      </c>
      <c r="F260" s="6">
        <v>6.3151571894345659</v>
      </c>
    </row>
    <row r="261" spans="1:6" ht="12.75" customHeight="1" x14ac:dyDescent="0.2">
      <c r="A261" s="5">
        <v>14</v>
      </c>
      <c r="B261" s="6">
        <v>5.745178810452872</v>
      </c>
      <c r="C261" s="6">
        <v>5.745178810452872</v>
      </c>
      <c r="D261" s="6">
        <v>2.8851687409369213</v>
      </c>
      <c r="E261" s="6">
        <v>2.6271943831201803</v>
      </c>
      <c r="F261" s="6">
        <v>7.0221680642447568</v>
      </c>
    </row>
    <row r="262" spans="1:6" ht="12.75" customHeight="1" x14ac:dyDescent="0.2">
      <c r="A262" s="5">
        <v>15</v>
      </c>
      <c r="B262" s="6">
        <v>6.3596998555856148</v>
      </c>
      <c r="C262" s="6">
        <v>6.3596998555856148</v>
      </c>
      <c r="D262" s="6">
        <v>3.1937747858591536</v>
      </c>
      <c r="E262" s="6">
        <v>2.9082067399757223</v>
      </c>
      <c r="F262" s="6">
        <v>7.7732795962454988</v>
      </c>
    </row>
    <row r="263" spans="1:6" ht="19.5" customHeight="1" x14ac:dyDescent="0.2">
      <c r="A263" s="5">
        <v>16</v>
      </c>
      <c r="B263" s="6">
        <v>7.012649999253707</v>
      </c>
      <c r="C263" s="6">
        <v>7.012649999253707</v>
      </c>
      <c r="D263" s="6">
        <v>3.5216795223442752</v>
      </c>
      <c r="E263" s="6">
        <v>3.2067922159893238</v>
      </c>
      <c r="F263" s="6">
        <v>8.5713619184297727</v>
      </c>
    </row>
    <row r="264" spans="1:6" ht="12.75" customHeight="1" x14ac:dyDescent="0.2">
      <c r="A264" s="5">
        <v>17</v>
      </c>
      <c r="B264" s="6">
        <v>7.7066004289037116</v>
      </c>
      <c r="C264" s="6">
        <v>7.7066004289037116</v>
      </c>
      <c r="D264" s="6">
        <v>3.8701741738498416</v>
      </c>
      <c r="E264" s="6">
        <v>3.5241265812180043</v>
      </c>
      <c r="F264" s="6">
        <v>9.4195577198191209</v>
      </c>
    </row>
    <row r="265" spans="1:6" ht="12.75" customHeight="1" x14ac:dyDescent="0.2">
      <c r="A265" s="5">
        <v>18</v>
      </c>
      <c r="B265" s="6">
        <v>8.4443566659400506</v>
      </c>
      <c r="C265" s="6">
        <v>8.4443566659400506</v>
      </c>
      <c r="D265" s="6">
        <v>4.2406676438974182</v>
      </c>
      <c r="E265" s="6">
        <v>3.8614927635424436</v>
      </c>
      <c r="F265" s="6">
        <v>10.321296109142741</v>
      </c>
    </row>
    <row r="266" spans="1:6" ht="12.75" customHeight="1" x14ac:dyDescent="0.2">
      <c r="A266" s="5">
        <v>19</v>
      </c>
      <c r="B266" s="6">
        <v>9.2289678451266255</v>
      </c>
      <c r="C266" s="6">
        <v>9.2289678451266255</v>
      </c>
      <c r="D266" s="6">
        <v>4.6346911760910707</v>
      </c>
      <c r="E266" s="6">
        <v>4.2202850920147732</v>
      </c>
      <c r="F266" s="6">
        <v>11.280303956785188</v>
      </c>
    </row>
    <row r="267" spans="1:6" ht="12.75" customHeight="1" x14ac:dyDescent="0.2">
      <c r="A267" s="5">
        <v>20</v>
      </c>
      <c r="B267" s="6">
        <v>10.063732982780984</v>
      </c>
      <c r="C267" s="6">
        <v>10.063732982780984</v>
      </c>
      <c r="D267" s="6">
        <v>5.0539015019389462</v>
      </c>
      <c r="E267" s="6">
        <v>4.6020121632209694</v>
      </c>
      <c r="F267" s="6">
        <v>12.300613556221176</v>
      </c>
    </row>
    <row r="268" spans="1:6" ht="19.5" customHeight="1" x14ac:dyDescent="0.2">
      <c r="A268" s="5">
        <v>21</v>
      </c>
      <c r="B268" s="6">
        <v>10.952203035546349</v>
      </c>
      <c r="C268" s="6">
        <v>10.952203035546349</v>
      </c>
      <c r="D268" s="6">
        <v>5.5000818747470728</v>
      </c>
      <c r="E268" s="6">
        <v>5.0082977827301143</v>
      </c>
      <c r="F268" s="6">
        <v>13.386565140393889</v>
      </c>
    </row>
    <row r="269" spans="1:6" ht="12.75" customHeight="1" x14ac:dyDescent="0.2">
      <c r="A269" s="5">
        <v>22</v>
      </c>
      <c r="B269" s="6">
        <v>11.898177245651556</v>
      </c>
      <c r="C269" s="6">
        <v>11.898177245651556</v>
      </c>
      <c r="D269" s="6">
        <v>5.9751402342470961</v>
      </c>
      <c r="E269" s="6">
        <v>5.4408792938300348</v>
      </c>
      <c r="F269" s="6">
        <v>14.542802414630499</v>
      </c>
    </row>
    <row r="270" spans="1:6" ht="12.75" customHeight="1" x14ac:dyDescent="0.2">
      <c r="A270" s="5">
        <v>23</v>
      </c>
      <c r="B270" s="6">
        <v>12.905691895562207</v>
      </c>
      <c r="C270" s="6">
        <v>12.905691895562207</v>
      </c>
      <c r="D270" s="6">
        <v>6.4811035592996511</v>
      </c>
      <c r="E270" s="6">
        <v>5.901602435177816</v>
      </c>
      <c r="F270" s="6">
        <v>15.774258811773274</v>
      </c>
    </row>
    <row r="271" spans="1:6" ht="12.75" customHeight="1" x14ac:dyDescent="0.2">
      <c r="A271" s="5">
        <v>24</v>
      </c>
      <c r="B271" s="6">
        <v>13.978999141148462</v>
      </c>
      <c r="C271" s="6">
        <v>13.978999141148462</v>
      </c>
      <c r="D271" s="6">
        <v>7.0201072381324892</v>
      </c>
      <c r="E271" s="6">
        <v>6.3924116614870181</v>
      </c>
      <c r="F271" s="6">
        <v>17.086131620564785</v>
      </c>
    </row>
    <row r="272" spans="1:6" ht="12.75" customHeight="1" x14ac:dyDescent="0.2">
      <c r="A272" s="5">
        <v>25</v>
      </c>
      <c r="B272" s="6">
        <v>15.122533041661901</v>
      </c>
      <c r="C272" s="6">
        <v>15.122533041661901</v>
      </c>
      <c r="D272" s="6">
        <v>7.5943780089499731</v>
      </c>
      <c r="E272" s="6">
        <v>6.9153346094848027</v>
      </c>
      <c r="F272" s="6">
        <v>18.483840465058304</v>
      </c>
    </row>
    <row r="273" spans="1:6" ht="18" customHeight="1" x14ac:dyDescent="0.2">
      <c r="A273" s="58" t="s">
        <v>69</v>
      </c>
      <c r="B273" s="15"/>
      <c r="C273" s="15"/>
      <c r="D273" s="15"/>
      <c r="E273" s="15"/>
      <c r="F273" s="15"/>
    </row>
    <row r="274" spans="1:6" ht="18" customHeight="1" x14ac:dyDescent="0.2">
      <c r="A274" s="2" t="s">
        <v>66</v>
      </c>
      <c r="B274" s="15"/>
      <c r="C274" s="15"/>
      <c r="D274" s="15"/>
      <c r="E274" s="15"/>
      <c r="F274" s="15"/>
    </row>
    <row r="275" spans="1:6" ht="18" customHeight="1" x14ac:dyDescent="0.2">
      <c r="A275" s="19" t="s">
        <v>8</v>
      </c>
      <c r="C275" s="8"/>
      <c r="D275" s="8"/>
      <c r="E275" s="8"/>
      <c r="F275" s="11"/>
    </row>
    <row r="276" spans="1:6" ht="18" customHeight="1" x14ac:dyDescent="0.2">
      <c r="A276" s="19" t="s">
        <v>0</v>
      </c>
      <c r="B276" s="16">
        <v>0.9</v>
      </c>
      <c r="C276" s="15"/>
      <c r="D276" s="15"/>
      <c r="E276" s="15"/>
      <c r="F276" s="14" t="s">
        <v>46</v>
      </c>
    </row>
    <row r="277" spans="1:6" ht="18" customHeight="1" x14ac:dyDescent="0.2">
      <c r="A277" s="19" t="s">
        <v>12</v>
      </c>
      <c r="B277" s="15"/>
      <c r="C277" s="8"/>
      <c r="D277" s="8"/>
      <c r="E277" s="8"/>
      <c r="F277" s="24" t="s">
        <v>46</v>
      </c>
    </row>
    <row r="278" spans="1:6" x14ac:dyDescent="0.2">
      <c r="A278" s="2"/>
      <c r="B278" s="9"/>
      <c r="C278" s="8"/>
      <c r="D278" s="8"/>
      <c r="E278" s="8"/>
      <c r="F278" s="9"/>
    </row>
    <row r="279" spans="1:6" x14ac:dyDescent="0.2">
      <c r="A279" s="2"/>
      <c r="B279" s="8"/>
      <c r="C279" s="8"/>
      <c r="D279" s="8"/>
      <c r="E279" s="8"/>
      <c r="F279" s="10" t="s">
        <v>45</v>
      </c>
    </row>
    <row r="280" spans="1:6" x14ac:dyDescent="0.2">
      <c r="A280" s="57" t="s">
        <v>1</v>
      </c>
      <c r="B280" s="63" t="s">
        <v>64</v>
      </c>
      <c r="C280" s="63"/>
      <c r="D280" s="63"/>
      <c r="E280" s="63"/>
      <c r="F280" s="10" t="s">
        <v>62</v>
      </c>
    </row>
    <row r="281" spans="1:6" x14ac:dyDescent="0.2">
      <c r="A281" s="28" t="s">
        <v>2</v>
      </c>
      <c r="B281" s="28" t="s">
        <v>58</v>
      </c>
      <c r="C281" s="28" t="s">
        <v>59</v>
      </c>
      <c r="D281" s="28" t="s">
        <v>60</v>
      </c>
      <c r="E281" s="28" t="s">
        <v>61</v>
      </c>
      <c r="F281" s="29" t="s">
        <v>63</v>
      </c>
    </row>
    <row r="282" spans="1:6" ht="19.5" customHeight="1" x14ac:dyDescent="0.2">
      <c r="A282" s="5">
        <v>1</v>
      </c>
      <c r="B282" s="6">
        <v>0.3864776781109161</v>
      </c>
      <c r="C282" s="6">
        <v>0.3864776781109161</v>
      </c>
      <c r="D282" s="6">
        <v>0.1940850498729039</v>
      </c>
      <c r="E282" s="6">
        <v>0.17673113729497497</v>
      </c>
      <c r="F282" s="6">
        <v>0.47238063397369029</v>
      </c>
    </row>
    <row r="283" spans="1:6" ht="12.75" customHeight="1" x14ac:dyDescent="0.2">
      <c r="A283" s="5">
        <v>2</v>
      </c>
      <c r="B283" s="6">
        <v>0.64453792365122331</v>
      </c>
      <c r="C283" s="6">
        <v>0.64453792365122331</v>
      </c>
      <c r="D283" s="6">
        <v>0.32368020753044441</v>
      </c>
      <c r="E283" s="6">
        <v>0.29473867891519262</v>
      </c>
      <c r="F283" s="6">
        <v>0.78780030578395055</v>
      </c>
    </row>
    <row r="284" spans="1:6" ht="12.75" customHeight="1" x14ac:dyDescent="0.2">
      <c r="A284" s="5">
        <v>3</v>
      </c>
      <c r="B284" s="6">
        <v>0.90876374621974698</v>
      </c>
      <c r="C284" s="6">
        <v>0.90876374621974698</v>
      </c>
      <c r="D284" s="6">
        <v>0.45637165351921732</v>
      </c>
      <c r="E284" s="6">
        <v>0.41556565747055901</v>
      </c>
      <c r="F284" s="6">
        <v>1.1107559863997869</v>
      </c>
    </row>
    <row r="285" spans="1:6" ht="12.75" customHeight="1" x14ac:dyDescent="0.2">
      <c r="A285" s="5">
        <v>4</v>
      </c>
      <c r="B285" s="6">
        <v>1.1926153707743767</v>
      </c>
      <c r="C285" s="6">
        <v>1.1926153707743767</v>
      </c>
      <c r="D285" s="6">
        <v>0.59891897210556866</v>
      </c>
      <c r="E285" s="6">
        <v>0.54536725604093983</v>
      </c>
      <c r="F285" s="6">
        <v>1.4576997245659438</v>
      </c>
    </row>
    <row r="286" spans="1:6" ht="12.75" customHeight="1" x14ac:dyDescent="0.2">
      <c r="A286" s="5">
        <v>5</v>
      </c>
      <c r="B286" s="6">
        <v>1.4967793307288895</v>
      </c>
      <c r="C286" s="6">
        <v>1.4967793307288895</v>
      </c>
      <c r="D286" s="6">
        <v>0.75166693319316691</v>
      </c>
      <c r="E286" s="6">
        <v>0.68445741728817455</v>
      </c>
      <c r="F286" s="6">
        <v>1.8294706504770271</v>
      </c>
    </row>
    <row r="287" spans="1:6" ht="19.5" customHeight="1" x14ac:dyDescent="0.2">
      <c r="A287" s="5">
        <v>6</v>
      </c>
      <c r="B287" s="6">
        <v>1.8220242524851864</v>
      </c>
      <c r="C287" s="6">
        <v>1.8220242524851864</v>
      </c>
      <c r="D287" s="6">
        <v>0.91500153292615127</v>
      </c>
      <c r="E287" s="6">
        <v>0.8331876239132231</v>
      </c>
      <c r="F287" s="6">
        <v>2.2270082342436881</v>
      </c>
    </row>
    <row r="288" spans="1:6" ht="12.75" customHeight="1" x14ac:dyDescent="0.2">
      <c r="A288" s="5">
        <v>7</v>
      </c>
      <c r="B288" s="6">
        <v>2.1692095679191947</v>
      </c>
      <c r="C288" s="6">
        <v>2.1692095679191947</v>
      </c>
      <c r="D288" s="6">
        <v>1.0893543690084744</v>
      </c>
      <c r="E288" s="6">
        <v>0.99195088276088539</v>
      </c>
      <c r="F288" s="6">
        <v>2.6513629349154422</v>
      </c>
    </row>
    <row r="289" spans="1:6" ht="12.75" customHeight="1" x14ac:dyDescent="0.2">
      <c r="A289" s="5">
        <v>8</v>
      </c>
      <c r="B289" s="6">
        <v>2.5392949161506042</v>
      </c>
      <c r="C289" s="6">
        <v>2.5392949161506042</v>
      </c>
      <c r="D289" s="6">
        <v>1.2752073621743825</v>
      </c>
      <c r="E289" s="6">
        <v>1.1611860241249179</v>
      </c>
      <c r="F289" s="6">
        <v>3.1037076919954489</v>
      </c>
    </row>
    <row r="290" spans="1:6" ht="12.75" customHeight="1" x14ac:dyDescent="0.2">
      <c r="A290" s="5">
        <v>9</v>
      </c>
      <c r="B290" s="6">
        <v>2.9333502325852558</v>
      </c>
      <c r="C290" s="6">
        <v>2.9333502325852558</v>
      </c>
      <c r="D290" s="6">
        <v>1.473097822800036</v>
      </c>
      <c r="E290" s="6">
        <v>1.3413823153338515</v>
      </c>
      <c r="F290" s="6">
        <v>3.5853502569890261</v>
      </c>
    </row>
    <row r="291" spans="1:6" ht="12.75" customHeight="1" x14ac:dyDescent="0.2">
      <c r="A291" s="5">
        <v>10</v>
      </c>
      <c r="B291" s="6">
        <v>3.3525665050027329</v>
      </c>
      <c r="C291" s="6">
        <v>3.3525665050027329</v>
      </c>
      <c r="D291" s="6">
        <v>1.6836238524982587</v>
      </c>
      <c r="E291" s="6">
        <v>1.5330843793677746</v>
      </c>
      <c r="F291" s="6">
        <v>4.0977463402624874</v>
      </c>
    </row>
    <row r="292" spans="1:6" ht="19.5" customHeight="1" x14ac:dyDescent="0.2">
      <c r="A292" s="5">
        <v>11</v>
      </c>
      <c r="B292" s="6">
        <v>3.7982671524793856</v>
      </c>
      <c r="C292" s="6">
        <v>3.7982671524793856</v>
      </c>
      <c r="D292" s="6">
        <v>1.9074500584947298</v>
      </c>
      <c r="E292" s="6">
        <v>1.7368973982895284</v>
      </c>
      <c r="F292" s="6">
        <v>4.6425135191759415</v>
      </c>
    </row>
    <row r="293" spans="1:6" ht="12.75" customHeight="1" x14ac:dyDescent="0.2">
      <c r="A293" s="5">
        <v>12</v>
      </c>
      <c r="B293" s="6">
        <v>4.2719199518116868</v>
      </c>
      <c r="C293" s="6">
        <v>4.2719199518116868</v>
      </c>
      <c r="D293" s="6">
        <v>2.1453135429531192</v>
      </c>
      <c r="E293" s="6">
        <v>1.9534925670405743</v>
      </c>
      <c r="F293" s="6">
        <v>5.2214458154101182</v>
      </c>
    </row>
    <row r="294" spans="1:6" ht="12.75" customHeight="1" x14ac:dyDescent="0.2">
      <c r="A294" s="5">
        <v>13</v>
      </c>
      <c r="B294" s="6">
        <v>4.7751493961667668</v>
      </c>
      <c r="C294" s="6">
        <v>4.7751493961667668</v>
      </c>
      <c r="D294" s="6">
        <v>2.3980301093601941</v>
      </c>
      <c r="E294" s="6">
        <v>2.1836127448886402</v>
      </c>
      <c r="F294" s="6">
        <v>5.8365288005921441</v>
      </c>
    </row>
    <row r="295" spans="1:6" ht="12.75" customHeight="1" x14ac:dyDescent="0.2">
      <c r="A295" s="5">
        <v>14</v>
      </c>
      <c r="B295" s="6">
        <v>5.3097493199155377</v>
      </c>
      <c r="C295" s="6">
        <v>5.3097493199155377</v>
      </c>
      <c r="D295" s="6">
        <v>2.6665006025850397</v>
      </c>
      <c r="E295" s="6">
        <v>2.4280782285971507</v>
      </c>
      <c r="F295" s="6">
        <v>6.4899550272686968</v>
      </c>
    </row>
    <row r="296" spans="1:6" ht="12.75" customHeight="1" x14ac:dyDescent="0.2">
      <c r="A296" s="5">
        <v>15</v>
      </c>
      <c r="B296" s="6">
        <v>5.8776955595574965</v>
      </c>
      <c r="C296" s="6">
        <v>5.8776955595574965</v>
      </c>
      <c r="D296" s="6">
        <v>2.9517172670631435</v>
      </c>
      <c r="E296" s="6">
        <v>2.6877925420989031</v>
      </c>
      <c r="F296" s="6">
        <v>7.1841395039929781</v>
      </c>
    </row>
    <row r="297" spans="1:6" ht="19.5" customHeight="1" x14ac:dyDescent="0.2">
      <c r="A297" s="5">
        <v>16</v>
      </c>
      <c r="B297" s="6">
        <v>6.4811583403803468</v>
      </c>
      <c r="C297" s="6">
        <v>6.4811583403803468</v>
      </c>
      <c r="D297" s="6">
        <v>3.2547699672473716</v>
      </c>
      <c r="E297" s="6">
        <v>2.9637481007518987</v>
      </c>
      <c r="F297" s="6">
        <v>7.9217348351852044</v>
      </c>
    </row>
    <row r="298" spans="1:6" ht="12.75" customHeight="1" x14ac:dyDescent="0.2">
      <c r="A298" s="5">
        <v>17</v>
      </c>
      <c r="B298" s="6">
        <v>7.1225139784651335</v>
      </c>
      <c r="C298" s="6">
        <v>7.1225139784651335</v>
      </c>
      <c r="D298" s="6">
        <v>3.5768520642326211</v>
      </c>
      <c r="E298" s="6">
        <v>3.2570315625117239</v>
      </c>
      <c r="F298" s="6">
        <v>8.7056455241594453</v>
      </c>
    </row>
    <row r="299" spans="1:6" ht="12.75" customHeight="1" x14ac:dyDescent="0.2">
      <c r="A299" s="5">
        <v>18</v>
      </c>
      <c r="B299" s="6">
        <v>7.804355363582677</v>
      </c>
      <c r="C299" s="6">
        <v>7.804355363582677</v>
      </c>
      <c r="D299" s="6">
        <v>3.9192656801568226</v>
      </c>
      <c r="E299" s="6">
        <v>3.5688286216216194</v>
      </c>
      <c r="F299" s="6">
        <v>9.5390407860686892</v>
      </c>
    </row>
    <row r="300" spans="1:6" ht="12.75" customHeight="1" x14ac:dyDescent="0.2">
      <c r="A300" s="5">
        <v>19</v>
      </c>
      <c r="B300" s="6">
        <v>8.5295005353054787</v>
      </c>
      <c r="C300" s="6">
        <v>8.5295005353054787</v>
      </c>
      <c r="D300" s="6">
        <v>4.2834260050346904</v>
      </c>
      <c r="E300" s="6">
        <v>3.9004279303551783</v>
      </c>
      <c r="F300" s="6">
        <v>10.425365030241649</v>
      </c>
    </row>
    <row r="301" spans="1:6" ht="12.75" customHeight="1" x14ac:dyDescent="0.2">
      <c r="A301" s="5">
        <v>20</v>
      </c>
      <c r="B301" s="6">
        <v>9.3009984761328486</v>
      </c>
      <c r="C301" s="6">
        <v>9.3009984761328486</v>
      </c>
      <c r="D301" s="6">
        <v>4.6708642060046044</v>
      </c>
      <c r="E301" s="6">
        <v>4.2532237481359445</v>
      </c>
      <c r="F301" s="6">
        <v>11.368344940954211</v>
      </c>
    </row>
    <row r="302" spans="1:6" ht="19.5" customHeight="1" x14ac:dyDescent="0.2">
      <c r="A302" s="5">
        <v>21</v>
      </c>
      <c r="B302" s="6">
        <v>10.122131014227751</v>
      </c>
      <c r="C302" s="6">
        <v>10.122131014227751</v>
      </c>
      <c r="D302" s="6">
        <v>5.083228382863159</v>
      </c>
      <c r="E302" s="6">
        <v>4.6287168116338391</v>
      </c>
      <c r="F302" s="6">
        <v>12.371991803090383</v>
      </c>
    </row>
    <row r="303" spans="1:6" ht="12.75" customHeight="1" x14ac:dyDescent="0.2">
      <c r="A303" s="5">
        <v>22</v>
      </c>
      <c r="B303" s="6">
        <v>10.996409445671006</v>
      </c>
      <c r="C303" s="6">
        <v>10.996409445671006</v>
      </c>
      <c r="D303" s="6">
        <v>5.5222818717965358</v>
      </c>
      <c r="E303" s="6">
        <v>5.0285127901666273</v>
      </c>
      <c r="F303" s="6">
        <v>13.440597373620031</v>
      </c>
    </row>
    <row r="304" spans="1:6" ht="12.75" customHeight="1" x14ac:dyDescent="0.2">
      <c r="A304" s="5">
        <v>23</v>
      </c>
      <c r="B304" s="6">
        <v>11.927564141402108</v>
      </c>
      <c r="C304" s="6">
        <v>11.927564141402108</v>
      </c>
      <c r="D304" s="6">
        <v>5.9898980260948278</v>
      </c>
      <c r="E304" s="6">
        <v>5.454317533091225</v>
      </c>
      <c r="F304" s="6">
        <v>14.578721178459286</v>
      </c>
    </row>
    <row r="305" spans="1:6" ht="12.75" customHeight="1" x14ac:dyDescent="0.2">
      <c r="A305" s="5">
        <v>24</v>
      </c>
      <c r="B305" s="6">
        <v>12.91952498463003</v>
      </c>
      <c r="C305" s="6">
        <v>12.91952498463003</v>
      </c>
      <c r="D305" s="6">
        <v>6.4880503920242418</v>
      </c>
      <c r="E305" s="6">
        <v>5.9079281240900681</v>
      </c>
      <c r="F305" s="6">
        <v>15.791166601676208</v>
      </c>
    </row>
    <row r="306" spans="1:6" ht="12.75" customHeight="1" x14ac:dyDescent="0.2">
      <c r="A306" s="5">
        <v>25</v>
      </c>
      <c r="B306" s="6">
        <v>13.976389975412273</v>
      </c>
      <c r="C306" s="6">
        <v>13.976389975412273</v>
      </c>
      <c r="D306" s="6">
        <v>7.018796942374891</v>
      </c>
      <c r="E306" s="6">
        <v>6.3912185244597985</v>
      </c>
      <c r="F306" s="6">
        <v>17.082942511763918</v>
      </c>
    </row>
    <row r="307" spans="1:6" ht="18" customHeight="1" x14ac:dyDescent="0.2">
      <c r="A307" s="58" t="s">
        <v>69</v>
      </c>
      <c r="B307" s="15"/>
      <c r="C307" s="15"/>
      <c r="D307" s="15"/>
      <c r="E307" s="15"/>
      <c r="F307" s="15"/>
    </row>
    <row r="308" spans="1:6" ht="18" customHeight="1" x14ac:dyDescent="0.2">
      <c r="A308" s="2" t="s">
        <v>67</v>
      </c>
      <c r="B308" s="15"/>
      <c r="C308" s="15"/>
      <c r="D308" s="15"/>
      <c r="E308" s="15"/>
      <c r="F308" s="15"/>
    </row>
    <row r="309" spans="1:6" ht="18" customHeight="1" x14ac:dyDescent="0.2">
      <c r="A309" s="19" t="s">
        <v>8</v>
      </c>
      <c r="C309" s="8"/>
      <c r="D309" s="8"/>
      <c r="E309" s="8"/>
      <c r="F309" s="11"/>
    </row>
    <row r="310" spans="1:6" ht="18" customHeight="1" x14ac:dyDescent="0.2">
      <c r="A310" s="19" t="s">
        <v>0</v>
      </c>
      <c r="B310" s="16">
        <v>0.9</v>
      </c>
      <c r="C310" s="15"/>
      <c r="D310" s="15"/>
      <c r="E310" s="15"/>
      <c r="F310" s="14" t="s">
        <v>46</v>
      </c>
    </row>
    <row r="311" spans="1:6" ht="18" customHeight="1" x14ac:dyDescent="0.2">
      <c r="A311" s="19" t="s">
        <v>13</v>
      </c>
      <c r="B311" s="15"/>
      <c r="C311" s="8"/>
      <c r="D311" s="8"/>
      <c r="E311" s="8"/>
      <c r="F311" s="24" t="s">
        <v>46</v>
      </c>
    </row>
    <row r="312" spans="1:6" x14ac:dyDescent="0.2">
      <c r="A312" s="2"/>
      <c r="B312" s="9"/>
      <c r="C312" s="8"/>
      <c r="D312" s="8"/>
      <c r="E312" s="8"/>
      <c r="F312" s="9"/>
    </row>
    <row r="313" spans="1:6" x14ac:dyDescent="0.2">
      <c r="A313" s="2"/>
      <c r="B313" s="8"/>
      <c r="C313" s="8"/>
      <c r="D313" s="8"/>
      <c r="E313" s="8"/>
      <c r="F313" s="10" t="s">
        <v>45</v>
      </c>
    </row>
    <row r="314" spans="1:6" x14ac:dyDescent="0.2">
      <c r="A314" s="57" t="s">
        <v>1</v>
      </c>
      <c r="B314" s="63" t="s">
        <v>64</v>
      </c>
      <c r="C314" s="63"/>
      <c r="D314" s="63"/>
      <c r="E314" s="63"/>
      <c r="F314" s="10" t="s">
        <v>62</v>
      </c>
    </row>
    <row r="315" spans="1:6" x14ac:dyDescent="0.2">
      <c r="A315" s="28" t="s">
        <v>2</v>
      </c>
      <c r="B315" s="28" t="s">
        <v>58</v>
      </c>
      <c r="C315" s="28" t="s">
        <v>59</v>
      </c>
      <c r="D315" s="28" t="s">
        <v>60</v>
      </c>
      <c r="E315" s="28" t="s">
        <v>61</v>
      </c>
      <c r="F315" s="29" t="s">
        <v>63</v>
      </c>
    </row>
    <row r="316" spans="1:6" ht="19.5" customHeight="1" x14ac:dyDescent="0.2">
      <c r="A316" s="5">
        <v>1</v>
      </c>
      <c r="B316" s="6">
        <v>0.37505591515185893</v>
      </c>
      <c r="C316" s="6">
        <v>0.37505591515185893</v>
      </c>
      <c r="D316" s="6">
        <v>0.18834915991315079</v>
      </c>
      <c r="E316" s="6">
        <v>0.171508115961545</v>
      </c>
      <c r="F316" s="6">
        <v>0.45842013914234797</v>
      </c>
    </row>
    <row r="317" spans="1:6" ht="12.75" customHeight="1" x14ac:dyDescent="0.2">
      <c r="A317" s="5">
        <v>2</v>
      </c>
      <c r="B317" s="6">
        <v>0.62548958063164439</v>
      </c>
      <c r="C317" s="6">
        <v>0.62548958063164439</v>
      </c>
      <c r="D317" s="6">
        <v>0.31411432878934376</v>
      </c>
      <c r="E317" s="6">
        <v>0.28602812325803284</v>
      </c>
      <c r="F317" s="6">
        <v>0.76451805984488574</v>
      </c>
    </row>
    <row r="318" spans="1:6" ht="12.75" customHeight="1" x14ac:dyDescent="0.2">
      <c r="A318" s="5">
        <v>3</v>
      </c>
      <c r="B318" s="6">
        <v>0.88190660884032024</v>
      </c>
      <c r="C318" s="6">
        <v>0.88190660884032024</v>
      </c>
      <c r="D318" s="6">
        <v>0.44288427988043888</v>
      </c>
      <c r="E318" s="6">
        <v>0.40328424329741946</v>
      </c>
      <c r="F318" s="6">
        <v>1.0779292740162296</v>
      </c>
    </row>
    <row r="319" spans="1:6" ht="12.75" customHeight="1" x14ac:dyDescent="0.2">
      <c r="A319" s="5">
        <v>4</v>
      </c>
      <c r="B319" s="6">
        <v>1.1573694281551403</v>
      </c>
      <c r="C319" s="6">
        <v>1.1573694281551403</v>
      </c>
      <c r="D319" s="6">
        <v>0.58121882816838444</v>
      </c>
      <c r="E319" s="6">
        <v>0.52924975203765978</v>
      </c>
      <c r="F319" s="6">
        <v>1.4146196149956911</v>
      </c>
    </row>
    <row r="320" spans="1:6" ht="12.75" customHeight="1" x14ac:dyDescent="0.2">
      <c r="A320" s="5">
        <v>5</v>
      </c>
      <c r="B320" s="6">
        <v>1.4525442825336992</v>
      </c>
      <c r="C320" s="6">
        <v>1.4525442825336992</v>
      </c>
      <c r="D320" s="6">
        <v>0.72945255440405121</v>
      </c>
      <c r="E320" s="6">
        <v>0.66422931404028041</v>
      </c>
      <c r="F320" s="6">
        <v>1.775403413754745</v>
      </c>
    </row>
    <row r="321" spans="1:6" ht="19.5" customHeight="1" x14ac:dyDescent="0.2">
      <c r="A321" s="5">
        <v>6</v>
      </c>
      <c r="B321" s="6">
        <v>1.7681770827876742</v>
      </c>
      <c r="C321" s="6">
        <v>1.7681770827876742</v>
      </c>
      <c r="D321" s="6">
        <v>0.88796004719962751</v>
      </c>
      <c r="E321" s="6">
        <v>0.80856402446687758</v>
      </c>
      <c r="F321" s="6">
        <v>2.1611923757865283</v>
      </c>
    </row>
    <row r="322" spans="1:6" ht="12.75" customHeight="1" x14ac:dyDescent="0.2">
      <c r="A322" s="5">
        <v>7</v>
      </c>
      <c r="B322" s="6">
        <v>2.1051018615843899</v>
      </c>
      <c r="C322" s="6">
        <v>2.1051018615843899</v>
      </c>
      <c r="D322" s="6">
        <v>1.0571601490420182</v>
      </c>
      <c r="E322" s="6">
        <v>0.96263527543965033</v>
      </c>
      <c r="F322" s="6">
        <v>2.5730059154128999</v>
      </c>
    </row>
    <row r="323" spans="1:6" ht="12.75" customHeight="1" x14ac:dyDescent="0.2">
      <c r="A323" s="5">
        <v>8</v>
      </c>
      <c r="B323" s="6">
        <v>2.4642498973614795</v>
      </c>
      <c r="C323" s="6">
        <v>2.4642498973614795</v>
      </c>
      <c r="D323" s="6">
        <v>1.237520538227411</v>
      </c>
      <c r="E323" s="6">
        <v>1.1268689282870605</v>
      </c>
      <c r="F323" s="6">
        <v>3.0119823076848942</v>
      </c>
    </row>
    <row r="324" spans="1:6" ht="12.75" customHeight="1" x14ac:dyDescent="0.2">
      <c r="A324" s="5">
        <v>9</v>
      </c>
      <c r="B324" s="6">
        <v>2.8466595052028878</v>
      </c>
      <c r="C324" s="6">
        <v>2.8466595052028878</v>
      </c>
      <c r="D324" s="6">
        <v>1.4295626457368567</v>
      </c>
      <c r="E324" s="6">
        <v>1.3017397907821038</v>
      </c>
      <c r="F324" s="6">
        <v>3.4793906554909788</v>
      </c>
    </row>
    <row r="325" spans="1:6" ht="12.75" customHeight="1" x14ac:dyDescent="0.2">
      <c r="A325" s="5">
        <v>10</v>
      </c>
      <c r="B325" s="6">
        <v>3.2534864750465746</v>
      </c>
      <c r="C325" s="6">
        <v>3.2534864750465746</v>
      </c>
      <c r="D325" s="6">
        <v>1.6338668971950576</v>
      </c>
      <c r="E325" s="6">
        <v>1.4877763903968135</v>
      </c>
      <c r="F325" s="6">
        <v>3.9766436478803673</v>
      </c>
    </row>
    <row r="326" spans="1:6" ht="19.5" customHeight="1" x14ac:dyDescent="0.2">
      <c r="A326" s="5">
        <v>11</v>
      </c>
      <c r="B326" s="6">
        <v>3.6860151143206847</v>
      </c>
      <c r="C326" s="6">
        <v>3.6860151143206847</v>
      </c>
      <c r="D326" s="6">
        <v>1.8510782583668217</v>
      </c>
      <c r="E326" s="6">
        <v>1.6855660239539254</v>
      </c>
      <c r="F326" s="6">
        <v>4.5053110571620083</v>
      </c>
    </row>
    <row r="327" spans="1:6" ht="12.75" customHeight="1" x14ac:dyDescent="0.2">
      <c r="A327" s="5">
        <v>12</v>
      </c>
      <c r="B327" s="6">
        <v>4.1456698218995092</v>
      </c>
      <c r="C327" s="6">
        <v>4.1456698218995092</v>
      </c>
      <c r="D327" s="6">
        <v>2.0819120474767532</v>
      </c>
      <c r="E327" s="6">
        <v>1.8957600502440566</v>
      </c>
      <c r="F327" s="6">
        <v>5.0671338854205681</v>
      </c>
    </row>
    <row r="328" spans="1:6" ht="12.75" customHeight="1" x14ac:dyDescent="0.2">
      <c r="A328" s="5">
        <v>13</v>
      </c>
      <c r="B328" s="6">
        <v>4.6340270815128033</v>
      </c>
      <c r="C328" s="6">
        <v>4.6340270815128033</v>
      </c>
      <c r="D328" s="6">
        <v>2.3271599581740405</v>
      </c>
      <c r="E328" s="6">
        <v>2.1190793744533716</v>
      </c>
      <c r="F328" s="6">
        <v>5.6640390237182991</v>
      </c>
    </row>
    <row r="329" spans="1:6" ht="12.75" customHeight="1" x14ac:dyDescent="0.2">
      <c r="A329" s="5">
        <v>14</v>
      </c>
      <c r="B329" s="6">
        <v>5.152827713471078</v>
      </c>
      <c r="C329" s="6">
        <v>5.152827713471078</v>
      </c>
      <c r="D329" s="6">
        <v>2.5876962122208216</v>
      </c>
      <c r="E329" s="6">
        <v>2.3563200507157238</v>
      </c>
      <c r="F329" s="6">
        <v>6.2981542270291273</v>
      </c>
    </row>
    <row r="330" spans="1:6" ht="12.75" customHeight="1" x14ac:dyDescent="0.2">
      <c r="A330" s="5">
        <v>15</v>
      </c>
      <c r="B330" s="6">
        <v>5.7039891614159153</v>
      </c>
      <c r="C330" s="6">
        <v>5.7039891614159153</v>
      </c>
      <c r="D330" s="6">
        <v>2.8644837297697539</v>
      </c>
      <c r="E330" s="6">
        <v>2.6083589006812868</v>
      </c>
      <c r="F330" s="6">
        <v>6.9718231319828536</v>
      </c>
    </row>
    <row r="331" spans="1:6" ht="19.5" customHeight="1" x14ac:dyDescent="0.2">
      <c r="A331" s="5">
        <v>16</v>
      </c>
      <c r="B331" s="6">
        <v>6.2896175129106275</v>
      </c>
      <c r="C331" s="6">
        <v>6.2896175129106275</v>
      </c>
      <c r="D331" s="6">
        <v>3.1585801659789818</v>
      </c>
      <c r="E331" s="6">
        <v>2.8761590103738794</v>
      </c>
      <c r="F331" s="6">
        <v>7.6876199492899735</v>
      </c>
    </row>
    <row r="332" spans="1:6" ht="12.75" customHeight="1" x14ac:dyDescent="0.2">
      <c r="A332" s="5">
        <v>17</v>
      </c>
      <c r="B332" s="6">
        <v>6.912018855610321</v>
      </c>
      <c r="C332" s="6">
        <v>6.912018855610321</v>
      </c>
      <c r="D332" s="6">
        <v>3.4711436139620355</v>
      </c>
      <c r="E332" s="6">
        <v>3.1607749232175393</v>
      </c>
      <c r="F332" s="6">
        <v>8.4483633440641963</v>
      </c>
    </row>
    <row r="333" spans="1:6" ht="12.75" customHeight="1" x14ac:dyDescent="0.2">
      <c r="A333" s="5">
        <v>18</v>
      </c>
      <c r="B333" s="6">
        <v>7.5737094503521964</v>
      </c>
      <c r="C333" s="6">
        <v>7.5737094503521964</v>
      </c>
      <c r="D333" s="6">
        <v>3.8034377136074267</v>
      </c>
      <c r="E333" s="6">
        <v>3.4633572920563385</v>
      </c>
      <c r="F333" s="6">
        <v>9.2571288701003205</v>
      </c>
    </row>
    <row r="334" spans="1:6" ht="12.75" customHeight="1" x14ac:dyDescent="0.2">
      <c r="A334" s="5">
        <v>19</v>
      </c>
      <c r="B334" s="6">
        <v>8.2774240538134443</v>
      </c>
      <c r="C334" s="6">
        <v>8.2774240538134443</v>
      </c>
      <c r="D334" s="6">
        <v>4.1568358311304507</v>
      </c>
      <c r="E334" s="6">
        <v>3.7851566849959122</v>
      </c>
      <c r="F334" s="6">
        <v>10.117259142421421</v>
      </c>
    </row>
    <row r="335" spans="1:6" ht="12.75" customHeight="1" x14ac:dyDescent="0.2">
      <c r="A335" s="5">
        <v>20</v>
      </c>
      <c r="B335" s="6">
        <v>9.026121540429326</v>
      </c>
      <c r="C335" s="6">
        <v>9.026121540429326</v>
      </c>
      <c r="D335" s="6">
        <v>4.5328238823416722</v>
      </c>
      <c r="E335" s="6">
        <v>4.1275261562323324</v>
      </c>
      <c r="F335" s="6">
        <v>11.032370708788827</v>
      </c>
    </row>
    <row r="336" spans="1:6" ht="19.5" customHeight="1" x14ac:dyDescent="0.2">
      <c r="A336" s="5">
        <v>21</v>
      </c>
      <c r="B336" s="6">
        <v>9.8229867488975025</v>
      </c>
      <c r="C336" s="6">
        <v>9.8229867488975025</v>
      </c>
      <c r="D336" s="6">
        <v>4.9330012599420989</v>
      </c>
      <c r="E336" s="6">
        <v>4.4919220904341541</v>
      </c>
      <c r="F336" s="6">
        <v>12.006356306631668</v>
      </c>
    </row>
    <row r="337" spans="1:6" ht="12.75" customHeight="1" x14ac:dyDescent="0.2">
      <c r="A337" s="5">
        <v>22</v>
      </c>
      <c r="B337" s="6">
        <v>10.671427204256418</v>
      </c>
      <c r="C337" s="6">
        <v>10.671427204256418</v>
      </c>
      <c r="D337" s="6">
        <v>5.3590791873852091</v>
      </c>
      <c r="E337" s="6">
        <v>4.8799027037921512</v>
      </c>
      <c r="F337" s="6">
        <v>13.043380856536848</v>
      </c>
    </row>
    <row r="338" spans="1:6" ht="12.75" customHeight="1" x14ac:dyDescent="0.2">
      <c r="A338" s="5">
        <v>23</v>
      </c>
      <c r="B338" s="6">
        <v>11.575063031977239</v>
      </c>
      <c r="C338" s="6">
        <v>11.575063031977239</v>
      </c>
      <c r="D338" s="6">
        <v>5.8128756538393596</v>
      </c>
      <c r="E338" s="6">
        <v>5.2931234318667864</v>
      </c>
      <c r="F338" s="6">
        <v>14.147869134531513</v>
      </c>
    </row>
    <row r="339" spans="1:6" ht="12.75" customHeight="1" x14ac:dyDescent="0.2">
      <c r="A339" s="5">
        <v>24</v>
      </c>
      <c r="B339" s="6">
        <v>12.537707973517398</v>
      </c>
      <c r="C339" s="6">
        <v>12.537707973517398</v>
      </c>
      <c r="D339" s="6">
        <v>6.2963058803972309</v>
      </c>
      <c r="E339" s="6">
        <v>5.7333282482516035</v>
      </c>
      <c r="F339" s="6">
        <v>15.324482567936068</v>
      </c>
    </row>
    <row r="340" spans="1:6" ht="12.75" customHeight="1" x14ac:dyDescent="0.2">
      <c r="A340" s="5">
        <v>25</v>
      </c>
      <c r="B340" s="6">
        <v>13.563338918743773</v>
      </c>
      <c r="C340" s="6">
        <v>13.563338918743773</v>
      </c>
      <c r="D340" s="6">
        <v>6.8113670195772436</v>
      </c>
      <c r="E340" s="6">
        <v>6.2023357321528012</v>
      </c>
      <c r="F340" s="6">
        <v>16.578081995714729</v>
      </c>
    </row>
    <row r="341" spans="1:6" ht="18" customHeight="1" x14ac:dyDescent="0.2">
      <c r="A341" s="58" t="s">
        <v>69</v>
      </c>
      <c r="B341" s="15"/>
      <c r="C341" s="15"/>
      <c r="D341" s="15"/>
      <c r="E341" s="15"/>
      <c r="F341" s="15"/>
    </row>
    <row r="342" spans="1:6" ht="18" customHeight="1" x14ac:dyDescent="0.2">
      <c r="A342" s="2" t="s">
        <v>66</v>
      </c>
      <c r="B342" s="15"/>
      <c r="C342" s="15"/>
      <c r="D342" s="15"/>
      <c r="E342" s="15"/>
      <c r="F342" s="15"/>
    </row>
    <row r="343" spans="1:6" ht="18" customHeight="1" x14ac:dyDescent="0.2">
      <c r="A343" s="19" t="s">
        <v>8</v>
      </c>
      <c r="C343" s="8"/>
      <c r="D343" s="8"/>
      <c r="E343" s="8"/>
      <c r="F343" s="11"/>
    </row>
    <row r="344" spans="1:6" ht="18" customHeight="1" x14ac:dyDescent="0.2">
      <c r="A344" s="19" t="s">
        <v>0</v>
      </c>
      <c r="B344" s="16">
        <v>0.9</v>
      </c>
      <c r="C344" s="15"/>
      <c r="D344" s="15"/>
      <c r="E344" s="15"/>
      <c r="F344" s="14" t="s">
        <v>46</v>
      </c>
    </row>
    <row r="345" spans="1:6" ht="18" customHeight="1" x14ac:dyDescent="0.2">
      <c r="A345" s="19" t="s">
        <v>14</v>
      </c>
      <c r="B345" s="15"/>
      <c r="C345" s="8"/>
      <c r="D345" s="8"/>
      <c r="E345" s="8"/>
      <c r="F345" s="24" t="s">
        <v>46</v>
      </c>
    </row>
    <row r="346" spans="1:6" x14ac:dyDescent="0.2">
      <c r="A346" s="2"/>
      <c r="B346" s="9"/>
      <c r="C346" s="8"/>
      <c r="D346" s="8"/>
      <c r="E346" s="8"/>
      <c r="F346" s="9"/>
    </row>
    <row r="347" spans="1:6" x14ac:dyDescent="0.2">
      <c r="A347" s="2"/>
      <c r="B347" s="8"/>
      <c r="C347" s="8"/>
      <c r="D347" s="8"/>
      <c r="E347" s="8"/>
      <c r="F347" s="10" t="s">
        <v>45</v>
      </c>
    </row>
    <row r="348" spans="1:6" x14ac:dyDescent="0.2">
      <c r="A348" s="57" t="s">
        <v>1</v>
      </c>
      <c r="B348" s="63" t="s">
        <v>64</v>
      </c>
      <c r="C348" s="63"/>
      <c r="D348" s="63"/>
      <c r="E348" s="63"/>
      <c r="F348" s="10" t="s">
        <v>62</v>
      </c>
    </row>
    <row r="349" spans="1:6" x14ac:dyDescent="0.2">
      <c r="A349" s="28" t="s">
        <v>2</v>
      </c>
      <c r="B349" s="28" t="s">
        <v>58</v>
      </c>
      <c r="C349" s="28" t="s">
        <v>59</v>
      </c>
      <c r="D349" s="28" t="s">
        <v>60</v>
      </c>
      <c r="E349" s="28" t="s">
        <v>61</v>
      </c>
      <c r="F349" s="29" t="s">
        <v>63</v>
      </c>
    </row>
    <row r="350" spans="1:6" ht="19.5" customHeight="1" x14ac:dyDescent="0.2">
      <c r="A350" s="5">
        <v>1</v>
      </c>
      <c r="B350" s="6">
        <v>0.36465103728642428</v>
      </c>
      <c r="C350" s="6">
        <v>0.36465103728642428</v>
      </c>
      <c r="D350" s="6">
        <v>0.18312393901732771</v>
      </c>
      <c r="E350" s="6">
        <v>0.1667501027496</v>
      </c>
      <c r="F350" s="6">
        <v>0.4457025539340187</v>
      </c>
    </row>
    <row r="351" spans="1:6" ht="12.75" customHeight="1" x14ac:dyDescent="0.2">
      <c r="A351" s="5">
        <v>2</v>
      </c>
      <c r="B351" s="6">
        <v>0.60813712082591354</v>
      </c>
      <c r="C351" s="6">
        <v>0.60813712082591354</v>
      </c>
      <c r="D351" s="6">
        <v>0.30540010487019081</v>
      </c>
      <c r="E351" s="6">
        <v>0.27809307259398908</v>
      </c>
      <c r="F351" s="6">
        <v>0.74330864354922688</v>
      </c>
    </row>
    <row r="352" spans="1:6" ht="12.75" customHeight="1" x14ac:dyDescent="0.2">
      <c r="A352" s="5">
        <v>3</v>
      </c>
      <c r="B352" s="6">
        <v>0.85744057542237562</v>
      </c>
      <c r="C352" s="6">
        <v>0.85744057542237562</v>
      </c>
      <c r="D352" s="6">
        <v>0.43059769365552591</v>
      </c>
      <c r="E352" s="6">
        <v>0.39209624938225907</v>
      </c>
      <c r="F352" s="6">
        <v>1.0480251397508777</v>
      </c>
    </row>
    <row r="353" spans="1:6" ht="12.75" customHeight="1" x14ac:dyDescent="0.2">
      <c r="A353" s="5">
        <v>4</v>
      </c>
      <c r="B353" s="6">
        <v>1.125261448894858</v>
      </c>
      <c r="C353" s="6">
        <v>1.125261448894858</v>
      </c>
      <c r="D353" s="6">
        <v>0.56509453662712328</v>
      </c>
      <c r="E353" s="6">
        <v>0.51456719722970856</v>
      </c>
      <c r="F353" s="6">
        <v>1.3753749484661186</v>
      </c>
    </row>
    <row r="354" spans="1:6" ht="12.75" customHeight="1" x14ac:dyDescent="0.2">
      <c r="A354" s="5">
        <v>5</v>
      </c>
      <c r="B354" s="6">
        <v>1.4122475021248921</v>
      </c>
      <c r="C354" s="6">
        <v>1.4122475021248921</v>
      </c>
      <c r="D354" s="6">
        <v>0.70921593252826931</v>
      </c>
      <c r="E354" s="6">
        <v>0.64580212863132014</v>
      </c>
      <c r="F354" s="6">
        <v>1.7261498093301506</v>
      </c>
    </row>
    <row r="355" spans="1:6" ht="19.5" customHeight="1" x14ac:dyDescent="0.2">
      <c r="A355" s="5">
        <v>6</v>
      </c>
      <c r="B355" s="6">
        <v>1.719123952713943</v>
      </c>
      <c r="C355" s="6">
        <v>1.719123952713943</v>
      </c>
      <c r="D355" s="6">
        <v>0.86332607805730144</v>
      </c>
      <c r="E355" s="6">
        <v>0.78613267601699166</v>
      </c>
      <c r="F355" s="6">
        <v>2.1012361351159532</v>
      </c>
    </row>
    <row r="356" spans="1:6" ht="12.75" customHeight="1" x14ac:dyDescent="0.2">
      <c r="A356" s="5">
        <v>7</v>
      </c>
      <c r="B356" s="6">
        <v>2.0467016954245891</v>
      </c>
      <c r="C356" s="6">
        <v>2.0467016954245891</v>
      </c>
      <c r="D356" s="6">
        <v>1.0278321960872348</v>
      </c>
      <c r="E356" s="6">
        <v>0.93592965085070567</v>
      </c>
      <c r="F356" s="6">
        <v>2.5016250593448861</v>
      </c>
    </row>
    <row r="357" spans="1:6" ht="12.75" customHeight="1" x14ac:dyDescent="0.2">
      <c r="A357" s="5">
        <v>8</v>
      </c>
      <c r="B357" s="6">
        <v>2.3958861729776775</v>
      </c>
      <c r="C357" s="6">
        <v>2.3958861729776775</v>
      </c>
      <c r="D357" s="6">
        <v>1.2031889904873638</v>
      </c>
      <c r="E357" s="6">
        <v>1.0956071001288972</v>
      </c>
      <c r="F357" s="6">
        <v>2.9284232788088342</v>
      </c>
    </row>
    <row r="358" spans="1:6" ht="12.75" customHeight="1" x14ac:dyDescent="0.2">
      <c r="A358" s="5">
        <v>9</v>
      </c>
      <c r="B358" s="6">
        <v>2.7676868953078482</v>
      </c>
      <c r="C358" s="6">
        <v>2.7676868953078482</v>
      </c>
      <c r="D358" s="6">
        <v>1.3899034265938734</v>
      </c>
      <c r="E358" s="6">
        <v>1.265626659410265</v>
      </c>
      <c r="F358" s="6">
        <v>3.3828646886845091</v>
      </c>
    </row>
    <row r="359" spans="1:6" ht="12.75" customHeight="1" x14ac:dyDescent="0.2">
      <c r="A359" s="5">
        <v>10</v>
      </c>
      <c r="B359" s="6">
        <v>3.1632275881923397</v>
      </c>
      <c r="C359" s="6">
        <v>3.1632275881923397</v>
      </c>
      <c r="D359" s="6">
        <v>1.5885398277451388</v>
      </c>
      <c r="E359" s="6">
        <v>1.4465021936496749</v>
      </c>
      <c r="F359" s="6">
        <v>3.8663227869127477</v>
      </c>
    </row>
    <row r="360" spans="1:6" ht="19.5" customHeight="1" x14ac:dyDescent="0.2">
      <c r="A360" s="5">
        <v>11</v>
      </c>
      <c r="B360" s="6">
        <v>3.5837569295400922</v>
      </c>
      <c r="C360" s="6">
        <v>3.5837569295400922</v>
      </c>
      <c r="D360" s="6">
        <v>1.7997252669338779</v>
      </c>
      <c r="E360" s="6">
        <v>1.638804706761352</v>
      </c>
      <c r="F360" s="6">
        <v>4.3803237968582147</v>
      </c>
    </row>
    <row r="361" spans="1:6" ht="12.75" customHeight="1" x14ac:dyDescent="0.2">
      <c r="A361" s="5">
        <v>12</v>
      </c>
      <c r="B361" s="6">
        <v>4.0306598022606579</v>
      </c>
      <c r="C361" s="6">
        <v>4.0306598022606579</v>
      </c>
      <c r="D361" s="6">
        <v>2.0241552178802866</v>
      </c>
      <c r="E361" s="6">
        <v>1.8431674874071977</v>
      </c>
      <c r="F361" s="6">
        <v>4.9265604213698566</v>
      </c>
    </row>
    <row r="362" spans="1:6" ht="12.75" customHeight="1" x14ac:dyDescent="0.2">
      <c r="A362" s="5">
        <v>13</v>
      </c>
      <c r="B362" s="6">
        <v>4.5054689549499027</v>
      </c>
      <c r="C362" s="6">
        <v>4.5054689549499027</v>
      </c>
      <c r="D362" s="6">
        <v>2.2625994109065037</v>
      </c>
      <c r="E362" s="6">
        <v>2.0602914412743374</v>
      </c>
      <c r="F362" s="6">
        <v>5.5069060953041911</v>
      </c>
    </row>
    <row r="363" spans="1:6" ht="12.75" customHeight="1" x14ac:dyDescent="0.2">
      <c r="A363" s="5">
        <v>14</v>
      </c>
      <c r="B363" s="6">
        <v>5.0098769137254306</v>
      </c>
      <c r="C363" s="6">
        <v>5.0098769137254306</v>
      </c>
      <c r="D363" s="6">
        <v>2.5159078149358356</v>
      </c>
      <c r="E363" s="6">
        <v>2.2909505382001165</v>
      </c>
      <c r="F363" s="6">
        <v>6.1234295450217111</v>
      </c>
    </row>
    <row r="364" spans="1:6" ht="12.75" customHeight="1" x14ac:dyDescent="0.2">
      <c r="A364" s="5">
        <v>15</v>
      </c>
      <c r="B364" s="6">
        <v>5.5457479281153672</v>
      </c>
      <c r="C364" s="6">
        <v>5.5457479281153672</v>
      </c>
      <c r="D364" s="6">
        <v>2.7850166365932303</v>
      </c>
      <c r="E364" s="6">
        <v>2.5359972748692541</v>
      </c>
      <c r="F364" s="6">
        <v>6.7784093895057564</v>
      </c>
    </row>
    <row r="365" spans="1:6" ht="19.5" customHeight="1" x14ac:dyDescent="0.2">
      <c r="A365" s="5">
        <v>16</v>
      </c>
      <c r="B365" s="6">
        <v>6.1151296581713241</v>
      </c>
      <c r="C365" s="6">
        <v>6.1151296581713241</v>
      </c>
      <c r="D365" s="6">
        <v>3.0709541893512333</v>
      </c>
      <c r="E365" s="6">
        <v>2.7963680191762261</v>
      </c>
      <c r="F365" s="6">
        <v>7.4743484251870829</v>
      </c>
    </row>
    <row r="366" spans="1:6" ht="12.75" customHeight="1" x14ac:dyDescent="0.2">
      <c r="A366" s="5">
        <v>17</v>
      </c>
      <c r="B366" s="6">
        <v>6.7202642155932795</v>
      </c>
      <c r="C366" s="6">
        <v>6.7202642155932795</v>
      </c>
      <c r="D366" s="6">
        <v>3.3748464382674861</v>
      </c>
      <c r="E366" s="6">
        <v>3.0730880591858361</v>
      </c>
      <c r="F366" s="6">
        <v>8.2139871211956379</v>
      </c>
    </row>
    <row r="367" spans="1:6" ht="12.75" customHeight="1" x14ac:dyDescent="0.2">
      <c r="A367" s="5">
        <v>18</v>
      </c>
      <c r="B367" s="6">
        <v>7.3635980545959248</v>
      </c>
      <c r="C367" s="6">
        <v>7.3635980545959248</v>
      </c>
      <c r="D367" s="6">
        <v>3.6979219670744068</v>
      </c>
      <c r="E367" s="6">
        <v>3.3672761260957431</v>
      </c>
      <c r="F367" s="6">
        <v>9.0003157086841536</v>
      </c>
    </row>
    <row r="368" spans="1:6" ht="12.75" customHeight="1" x14ac:dyDescent="0.2">
      <c r="A368" s="5">
        <v>19</v>
      </c>
      <c r="B368" s="6">
        <v>8.0477900636776862</v>
      </c>
      <c r="C368" s="6">
        <v>8.0477900636776862</v>
      </c>
      <c r="D368" s="6">
        <v>4.0415160417810085</v>
      </c>
      <c r="E368" s="6">
        <v>3.6801480944955611</v>
      </c>
      <c r="F368" s="6">
        <v>9.8365840711664472</v>
      </c>
    </row>
    <row r="369" spans="1:6" ht="12.75" customHeight="1" x14ac:dyDescent="0.2">
      <c r="A369" s="5">
        <v>20</v>
      </c>
      <c r="B369" s="6">
        <v>8.7757170315743984</v>
      </c>
      <c r="C369" s="6">
        <v>8.7757170315743984</v>
      </c>
      <c r="D369" s="6">
        <v>4.4070733556176931</v>
      </c>
      <c r="E369" s="6">
        <v>4.0130194818752685</v>
      </c>
      <c r="F369" s="6">
        <v>10.72630842539658</v>
      </c>
    </row>
    <row r="370" spans="1:6" ht="19.5" customHeight="1" x14ac:dyDescent="0.2">
      <c r="A370" s="5">
        <v>21</v>
      </c>
      <c r="B370" s="6">
        <v>9.5504754425375467</v>
      </c>
      <c r="C370" s="6">
        <v>9.5504754425375467</v>
      </c>
      <c r="D370" s="6">
        <v>4.7961489306062166</v>
      </c>
      <c r="E370" s="6">
        <v>4.3673062695822384</v>
      </c>
      <c r="F370" s="6">
        <v>11.673273515686184</v>
      </c>
    </row>
    <row r="371" spans="1:6" ht="12.75" customHeight="1" x14ac:dyDescent="0.2">
      <c r="A371" s="5">
        <v>22</v>
      </c>
      <c r="B371" s="6">
        <v>10.375378289349403</v>
      </c>
      <c r="C371" s="6">
        <v>10.375378289349403</v>
      </c>
      <c r="D371" s="6">
        <v>5.2104065170892113</v>
      </c>
      <c r="E371" s="6">
        <v>4.7445234454551555</v>
      </c>
      <c r="F371" s="6">
        <v>12.681528718543865</v>
      </c>
    </row>
    <row r="372" spans="1:6" ht="12.75" customHeight="1" x14ac:dyDescent="0.2">
      <c r="A372" s="5">
        <v>23</v>
      </c>
      <c r="B372" s="6">
        <v>11.253945267220308</v>
      </c>
      <c r="C372" s="6">
        <v>11.253945267220308</v>
      </c>
      <c r="D372" s="6">
        <v>5.6516136692079</v>
      </c>
      <c r="E372" s="6">
        <v>5.146280519622767</v>
      </c>
      <c r="F372" s="6">
        <v>13.755376056955734</v>
      </c>
    </row>
    <row r="373" spans="1:6" ht="12.75" customHeight="1" x14ac:dyDescent="0.2">
      <c r="A373" s="5">
        <v>24</v>
      </c>
      <c r="B373" s="6">
        <v>12.189884316012582</v>
      </c>
      <c r="C373" s="6">
        <v>12.189884316012582</v>
      </c>
      <c r="D373" s="6">
        <v>6.121632475599907</v>
      </c>
      <c r="E373" s="6">
        <v>5.5742730840066921</v>
      </c>
      <c r="F373" s="6">
        <v>14.899347639972602</v>
      </c>
    </row>
    <row r="374" spans="1:6" ht="12.75" customHeight="1" x14ac:dyDescent="0.2">
      <c r="A374" s="5">
        <v>25</v>
      </c>
      <c r="B374" s="6">
        <v>13.187061997901491</v>
      </c>
      <c r="C374" s="6">
        <v>13.187061997901491</v>
      </c>
      <c r="D374" s="6">
        <v>6.6224046833702408</v>
      </c>
      <c r="E374" s="6">
        <v>6.0302692664170419</v>
      </c>
      <c r="F374" s="6">
        <v>16.118169456170513</v>
      </c>
    </row>
    <row r="375" spans="1:6" ht="18" customHeight="1" x14ac:dyDescent="0.2">
      <c r="A375" s="58" t="s">
        <v>69</v>
      </c>
      <c r="B375" s="15"/>
      <c r="C375" s="15"/>
      <c r="D375" s="15"/>
      <c r="E375" s="15"/>
      <c r="F375" s="15"/>
    </row>
    <row r="376" spans="1:6" ht="18" customHeight="1" x14ac:dyDescent="0.2">
      <c r="A376" s="2" t="s">
        <v>66</v>
      </c>
      <c r="B376" s="15"/>
      <c r="C376" s="15"/>
      <c r="D376" s="15"/>
      <c r="E376" s="15"/>
      <c r="F376" s="15"/>
    </row>
    <row r="377" spans="1:6" ht="18" customHeight="1" x14ac:dyDescent="0.2">
      <c r="A377" s="19" t="s">
        <v>8</v>
      </c>
      <c r="C377" s="8"/>
      <c r="D377" s="8"/>
      <c r="E377" s="8"/>
      <c r="F377" s="11"/>
    </row>
    <row r="378" spans="1:6" ht="18" customHeight="1" x14ac:dyDescent="0.2">
      <c r="A378" s="19" t="s">
        <v>0</v>
      </c>
      <c r="B378" s="16">
        <v>0.9</v>
      </c>
      <c r="C378" s="15"/>
      <c r="D378" s="15"/>
      <c r="E378" s="15"/>
      <c r="F378" s="14" t="s">
        <v>46</v>
      </c>
    </row>
    <row r="379" spans="1:6" ht="18" customHeight="1" x14ac:dyDescent="0.2">
      <c r="A379" s="19" t="s">
        <v>15</v>
      </c>
      <c r="B379" s="15"/>
      <c r="C379" s="8"/>
      <c r="D379" s="8"/>
      <c r="E379" s="8"/>
      <c r="F379" s="24" t="s">
        <v>46</v>
      </c>
    </row>
    <row r="380" spans="1:6" x14ac:dyDescent="0.2">
      <c r="A380" s="2"/>
      <c r="B380" s="9"/>
      <c r="C380" s="8"/>
      <c r="D380" s="8"/>
      <c r="E380" s="8"/>
      <c r="F380" s="9"/>
    </row>
    <row r="381" spans="1:6" x14ac:dyDescent="0.2">
      <c r="A381" s="2"/>
      <c r="B381" s="8"/>
      <c r="C381" s="8"/>
      <c r="D381" s="8"/>
      <c r="E381" s="8"/>
      <c r="F381" s="10" t="s">
        <v>45</v>
      </c>
    </row>
    <row r="382" spans="1:6" x14ac:dyDescent="0.2">
      <c r="A382" s="57" t="s">
        <v>1</v>
      </c>
      <c r="B382" s="63" t="s">
        <v>64</v>
      </c>
      <c r="C382" s="63"/>
      <c r="D382" s="63"/>
      <c r="E382" s="63"/>
      <c r="F382" s="10" t="s">
        <v>62</v>
      </c>
    </row>
    <row r="383" spans="1:6" x14ac:dyDescent="0.2">
      <c r="A383" s="28" t="s">
        <v>2</v>
      </c>
      <c r="B383" s="28" t="s">
        <v>58</v>
      </c>
      <c r="C383" s="28" t="s">
        <v>59</v>
      </c>
      <c r="D383" s="28" t="s">
        <v>60</v>
      </c>
      <c r="E383" s="28" t="s">
        <v>61</v>
      </c>
      <c r="F383" s="29" t="s">
        <v>63</v>
      </c>
    </row>
    <row r="384" spans="1:6" ht="19.5" customHeight="1" x14ac:dyDescent="0.2">
      <c r="A384" s="5">
        <v>1</v>
      </c>
      <c r="B384" s="6">
        <v>0.35513303141972569</v>
      </c>
      <c r="C384" s="6">
        <v>0.35513303141972569</v>
      </c>
      <c r="D384" s="6">
        <v>0.17834409596828457</v>
      </c>
      <c r="E384" s="6">
        <v>0.1623976443881649</v>
      </c>
      <c r="F384" s="6">
        <v>0.43406896705403847</v>
      </c>
    </row>
    <row r="385" spans="1:6" ht="12.75" customHeight="1" x14ac:dyDescent="0.2">
      <c r="A385" s="5">
        <v>2</v>
      </c>
      <c r="B385" s="6">
        <v>0.59226371833444691</v>
      </c>
      <c r="C385" s="6">
        <v>0.59226371833444691</v>
      </c>
      <c r="D385" s="6">
        <v>0.29742864807282093</v>
      </c>
      <c r="E385" s="6">
        <v>0.27083437530319054</v>
      </c>
      <c r="F385" s="6">
        <v>0.72390703678919399</v>
      </c>
    </row>
    <row r="386" spans="1:6" ht="12.75" customHeight="1" x14ac:dyDescent="0.2">
      <c r="A386" s="5">
        <v>3</v>
      </c>
      <c r="B386" s="6">
        <v>0.83505993312954918</v>
      </c>
      <c r="C386" s="6">
        <v>0.83505993312954918</v>
      </c>
      <c r="D386" s="6">
        <v>0.41935836905384938</v>
      </c>
      <c r="E386" s="6">
        <v>0.38186187728310755</v>
      </c>
      <c r="F386" s="6">
        <v>1.0206699195303983</v>
      </c>
    </row>
    <row r="387" spans="1:6" ht="12.75" customHeight="1" x14ac:dyDescent="0.2">
      <c r="A387" s="5">
        <v>4</v>
      </c>
      <c r="B387" s="6">
        <v>1.0958902309988332</v>
      </c>
      <c r="C387" s="6">
        <v>1.0958902309988332</v>
      </c>
      <c r="D387" s="6">
        <v>0.55034461803404511</v>
      </c>
      <c r="E387" s="6">
        <v>0.50113612724430767</v>
      </c>
      <c r="F387" s="6">
        <v>1.3394753472313954</v>
      </c>
    </row>
    <row r="388" spans="1:6" ht="12.75" customHeight="1" x14ac:dyDescent="0.2">
      <c r="A388" s="5">
        <v>5</v>
      </c>
      <c r="B388" s="6">
        <v>1.3753854651744886</v>
      </c>
      <c r="C388" s="6">
        <v>1.3753854651744886</v>
      </c>
      <c r="D388" s="6">
        <v>0.69070420291194035</v>
      </c>
      <c r="E388" s="6">
        <v>0.62894560603705918</v>
      </c>
      <c r="F388" s="6">
        <v>1.6810943937902241</v>
      </c>
    </row>
    <row r="389" spans="1:6" ht="19.5" customHeight="1" x14ac:dyDescent="0.2">
      <c r="A389" s="5">
        <v>6</v>
      </c>
      <c r="B389" s="6">
        <v>1.6742519238578704</v>
      </c>
      <c r="C389" s="6">
        <v>1.6742519238578704</v>
      </c>
      <c r="D389" s="6">
        <v>0.84079181423901728</v>
      </c>
      <c r="E389" s="6">
        <v>0.76561328992662403</v>
      </c>
      <c r="F389" s="6">
        <v>2.0463903351144483</v>
      </c>
    </row>
    <row r="390" spans="1:6" ht="12.75" customHeight="1" x14ac:dyDescent="0.2">
      <c r="A390" s="5">
        <v>7</v>
      </c>
      <c r="B390" s="6">
        <v>1.9932793360933256</v>
      </c>
      <c r="C390" s="6">
        <v>1.9932793360933256</v>
      </c>
      <c r="D390" s="6">
        <v>1.0010040456858533</v>
      </c>
      <c r="E390" s="6">
        <v>0.911500311573612</v>
      </c>
      <c r="F390" s="6">
        <v>2.4363284344722067</v>
      </c>
    </row>
    <row r="391" spans="1:6" ht="12.75" customHeight="1" x14ac:dyDescent="0.2">
      <c r="A391" s="5">
        <v>8</v>
      </c>
      <c r="B391" s="6">
        <v>2.3333495110226159</v>
      </c>
      <c r="C391" s="6">
        <v>2.3333495110226159</v>
      </c>
      <c r="D391" s="6">
        <v>1.1717837325853804</v>
      </c>
      <c r="E391" s="6">
        <v>1.0670099106509126</v>
      </c>
      <c r="F391" s="6">
        <v>2.8519865020062882</v>
      </c>
    </row>
    <row r="392" spans="1:6" ht="12.75" customHeight="1" x14ac:dyDescent="0.2">
      <c r="A392" s="5">
        <v>9</v>
      </c>
      <c r="B392" s="6">
        <v>2.6954456086718439</v>
      </c>
      <c r="C392" s="6">
        <v>2.6954456086718439</v>
      </c>
      <c r="D392" s="6">
        <v>1.3536246076251677</v>
      </c>
      <c r="E392" s="6">
        <v>1.2325916732521014</v>
      </c>
      <c r="F392" s="6">
        <v>3.2945662261523543</v>
      </c>
    </row>
    <row r="393" spans="1:6" ht="12.75" customHeight="1" x14ac:dyDescent="0.2">
      <c r="A393" s="5">
        <v>10</v>
      </c>
      <c r="B393" s="6">
        <v>3.0806620236839661</v>
      </c>
      <c r="C393" s="6">
        <v>3.0806620236839661</v>
      </c>
      <c r="D393" s="6">
        <v>1.547076264354569</v>
      </c>
      <c r="E393" s="6">
        <v>1.4087460515917658</v>
      </c>
      <c r="F393" s="6">
        <v>3.7654052542430656</v>
      </c>
    </row>
    <row r="394" spans="1:6" ht="19.5" customHeight="1" x14ac:dyDescent="0.2">
      <c r="A394" s="5">
        <v>11</v>
      </c>
      <c r="B394" s="6">
        <v>3.4902148413726817</v>
      </c>
      <c r="C394" s="6">
        <v>3.4902148413726817</v>
      </c>
      <c r="D394" s="6">
        <v>1.7527494081056818</v>
      </c>
      <c r="E394" s="6">
        <v>1.5960291454208371</v>
      </c>
      <c r="F394" s="6">
        <v>4.2659899726442765</v>
      </c>
    </row>
    <row r="395" spans="1:6" ht="12.75" customHeight="1" x14ac:dyDescent="0.2">
      <c r="A395" s="5">
        <v>12</v>
      </c>
      <c r="B395" s="6">
        <v>3.9254527968725186</v>
      </c>
      <c r="C395" s="6">
        <v>3.9254527968725186</v>
      </c>
      <c r="D395" s="6">
        <v>1.9713213595639585</v>
      </c>
      <c r="E395" s="6">
        <v>1.7950577135011661</v>
      </c>
      <c r="F395" s="6">
        <v>4.7979689018113598</v>
      </c>
    </row>
    <row r="396" spans="1:6" ht="12.75" customHeight="1" x14ac:dyDescent="0.2">
      <c r="A396" s="5">
        <v>13</v>
      </c>
      <c r="B396" s="6">
        <v>4.387868631461016</v>
      </c>
      <c r="C396" s="6">
        <v>4.387868631461016</v>
      </c>
      <c r="D396" s="6">
        <v>2.203541757794492</v>
      </c>
      <c r="E396" s="6">
        <v>2.006514366701655</v>
      </c>
      <c r="F396" s="6">
        <v>5.3631665767976449</v>
      </c>
    </row>
    <row r="397" spans="1:6" ht="12.75" customHeight="1" x14ac:dyDescent="0.2">
      <c r="A397" s="5">
        <v>14</v>
      </c>
      <c r="B397" s="6">
        <v>4.8791106934751856</v>
      </c>
      <c r="C397" s="6">
        <v>4.8791106934751856</v>
      </c>
      <c r="D397" s="6">
        <v>2.4502383861009935</v>
      </c>
      <c r="E397" s="6">
        <v>2.2311528729441212</v>
      </c>
      <c r="F397" s="6">
        <v>5.9635977267234601</v>
      </c>
    </row>
    <row r="398" spans="1:6" ht="12.75" customHeight="1" x14ac:dyDescent="0.2">
      <c r="A398" s="5">
        <v>15</v>
      </c>
      <c r="B398" s="6">
        <v>5.4009945723925012</v>
      </c>
      <c r="C398" s="6">
        <v>5.4009945723925012</v>
      </c>
      <c r="D398" s="6">
        <v>2.7123230145396438</v>
      </c>
      <c r="E398" s="6">
        <v>2.4698034773148607</v>
      </c>
      <c r="F398" s="6">
        <v>6.6014814947812335</v>
      </c>
    </row>
    <row r="399" spans="1:6" ht="19.5" customHeight="1" x14ac:dyDescent="0.2">
      <c r="A399" s="5">
        <v>16</v>
      </c>
      <c r="B399" s="6">
        <v>5.9555144808905327</v>
      </c>
      <c r="C399" s="6">
        <v>5.9555144808905327</v>
      </c>
      <c r="D399" s="6">
        <v>2.9907971158704618</v>
      </c>
      <c r="E399" s="6">
        <v>2.7233781069301752</v>
      </c>
      <c r="F399" s="6">
        <v>7.2792553502020798</v>
      </c>
    </row>
    <row r="400" spans="1:6" ht="12.75" customHeight="1" x14ac:dyDescent="0.2">
      <c r="A400" s="5">
        <v>17</v>
      </c>
      <c r="B400" s="6">
        <v>6.5448540077798851</v>
      </c>
      <c r="C400" s="6">
        <v>6.5448540077798851</v>
      </c>
      <c r="D400" s="6">
        <v>3.2867572655678181</v>
      </c>
      <c r="E400" s="6">
        <v>2.9928752881105756</v>
      </c>
      <c r="F400" s="6">
        <v>7.9995882312587971</v>
      </c>
    </row>
    <row r="401" spans="1:6" ht="12.75" customHeight="1" x14ac:dyDescent="0.2">
      <c r="A401" s="5">
        <v>18</v>
      </c>
      <c r="B401" s="6">
        <v>7.171395750702291</v>
      </c>
      <c r="C401" s="6">
        <v>7.171395750702291</v>
      </c>
      <c r="D401" s="6">
        <v>3.6013999792607221</v>
      </c>
      <c r="E401" s="6">
        <v>3.2793845512863751</v>
      </c>
      <c r="F401" s="6">
        <v>8.7653923190377725</v>
      </c>
    </row>
    <row r="402" spans="1:6" ht="12.75" customHeight="1" x14ac:dyDescent="0.2">
      <c r="A402" s="5">
        <v>19</v>
      </c>
      <c r="B402" s="6">
        <v>7.8377291966908302</v>
      </c>
      <c r="C402" s="6">
        <v>7.8377291966908302</v>
      </c>
      <c r="D402" s="6">
        <v>3.9360256702677825</v>
      </c>
      <c r="E402" s="6">
        <v>3.5840900346737947</v>
      </c>
      <c r="F402" s="6">
        <v>9.579832669622796</v>
      </c>
    </row>
    <row r="403" spans="1:6" ht="12.75" customHeight="1" x14ac:dyDescent="0.2">
      <c r="A403" s="5">
        <v>20</v>
      </c>
      <c r="B403" s="6">
        <v>8.5466560454530196</v>
      </c>
      <c r="C403" s="6">
        <v>8.5466560454530196</v>
      </c>
      <c r="D403" s="6">
        <v>4.2920413228943293</v>
      </c>
      <c r="E403" s="6">
        <v>3.908272918542</v>
      </c>
      <c r="F403" s="6">
        <v>10.446333720592019</v>
      </c>
    </row>
    <row r="404" spans="1:6" ht="19.5" customHeight="1" x14ac:dyDescent="0.2">
      <c r="A404" s="5">
        <v>21</v>
      </c>
      <c r="B404" s="6">
        <v>9.3011919577892712</v>
      </c>
      <c r="C404" s="6">
        <v>9.3011919577892712</v>
      </c>
      <c r="D404" s="6">
        <v>4.6709613704698842</v>
      </c>
      <c r="E404" s="6">
        <v>4.2533122247417667</v>
      </c>
      <c r="F404" s="6">
        <v>11.368581428059933</v>
      </c>
    </row>
    <row r="405" spans="1:6" ht="12.75" customHeight="1" x14ac:dyDescent="0.2">
      <c r="A405" s="5">
        <v>22</v>
      </c>
      <c r="B405" s="6">
        <v>10.104563451793693</v>
      </c>
      <c r="C405" s="6">
        <v>10.104563451793693</v>
      </c>
      <c r="D405" s="6">
        <v>5.0744061366526516</v>
      </c>
      <c r="E405" s="6">
        <v>4.6206833973791079</v>
      </c>
      <c r="F405" s="6">
        <v>12.350519472992209</v>
      </c>
    </row>
    <row r="406" spans="1:6" ht="12.75" customHeight="1" x14ac:dyDescent="0.2">
      <c r="A406" s="5">
        <v>23</v>
      </c>
      <c r="B406" s="6">
        <v>10.960198352707154</v>
      </c>
      <c r="C406" s="6">
        <v>10.960198352707154</v>
      </c>
      <c r="D406" s="6">
        <v>5.5040970394455604</v>
      </c>
      <c r="E406" s="6">
        <v>5.0119539356592293</v>
      </c>
      <c r="F406" s="6">
        <v>13.39633758833371</v>
      </c>
    </row>
    <row r="407" spans="1:6" ht="12.75" customHeight="1" x14ac:dyDescent="0.2">
      <c r="A407" s="5">
        <v>24</v>
      </c>
      <c r="B407" s="6">
        <v>11.871707816920244</v>
      </c>
      <c r="C407" s="6">
        <v>11.871707816920244</v>
      </c>
      <c r="D407" s="6">
        <v>5.9618475638384574</v>
      </c>
      <c r="E407" s="6">
        <v>5.4287751737005125</v>
      </c>
      <c r="F407" s="6">
        <v>14.51044958746041</v>
      </c>
    </row>
    <row r="408" spans="1:6" ht="12.75" customHeight="1" x14ac:dyDescent="0.2">
      <c r="A408" s="5">
        <v>25</v>
      </c>
      <c r="B408" s="6">
        <v>12.842857482827108</v>
      </c>
      <c r="C408" s="6">
        <v>12.842857482827108</v>
      </c>
      <c r="D408" s="6">
        <v>6.4495487740684929</v>
      </c>
      <c r="E408" s="6">
        <v>5.8728690882010506</v>
      </c>
      <c r="F408" s="6">
        <v>15.697458102691566</v>
      </c>
    </row>
    <row r="409" spans="1:6" ht="18" customHeight="1" x14ac:dyDescent="0.2">
      <c r="A409" s="58" t="s">
        <v>69</v>
      </c>
      <c r="B409" s="15"/>
      <c r="C409" s="15"/>
      <c r="D409" s="15"/>
      <c r="E409" s="15"/>
      <c r="F409" s="15"/>
    </row>
    <row r="410" spans="1:6" ht="18" customHeight="1" x14ac:dyDescent="0.2">
      <c r="A410" s="2" t="s">
        <v>66</v>
      </c>
      <c r="B410" s="15"/>
      <c r="C410" s="15"/>
      <c r="D410" s="15"/>
      <c r="E410" s="15"/>
      <c r="F410" s="15"/>
    </row>
    <row r="411" spans="1:6" ht="18" customHeight="1" x14ac:dyDescent="0.2">
      <c r="A411" s="19" t="s">
        <v>8</v>
      </c>
      <c r="C411" s="8"/>
      <c r="D411" s="8"/>
      <c r="E411" s="8"/>
      <c r="F411" s="11"/>
    </row>
    <row r="412" spans="1:6" ht="18" customHeight="1" x14ac:dyDescent="0.2">
      <c r="A412" s="19" t="s">
        <v>0</v>
      </c>
      <c r="B412" s="16">
        <v>0.9</v>
      </c>
      <c r="C412" s="15"/>
      <c r="D412" s="15"/>
      <c r="E412" s="15"/>
      <c r="F412" s="14" t="s">
        <v>46</v>
      </c>
    </row>
    <row r="413" spans="1:6" ht="18" customHeight="1" x14ac:dyDescent="0.2">
      <c r="A413" s="19" t="s">
        <v>16</v>
      </c>
      <c r="B413" s="15"/>
      <c r="C413" s="8"/>
      <c r="D413" s="8"/>
      <c r="E413" s="8"/>
      <c r="F413" s="24" t="s">
        <v>46</v>
      </c>
    </row>
    <row r="414" spans="1:6" x14ac:dyDescent="0.2">
      <c r="A414" s="2"/>
      <c r="B414" s="9"/>
      <c r="C414" s="8"/>
      <c r="D414" s="8"/>
      <c r="E414" s="8"/>
      <c r="F414" s="9"/>
    </row>
    <row r="415" spans="1:6" x14ac:dyDescent="0.2">
      <c r="A415" s="2"/>
      <c r="B415" s="8"/>
      <c r="C415" s="8"/>
      <c r="D415" s="8"/>
      <c r="E415" s="8"/>
      <c r="F415" s="10" t="s">
        <v>45</v>
      </c>
    </row>
    <row r="416" spans="1:6" x14ac:dyDescent="0.2">
      <c r="A416" s="57" t="s">
        <v>1</v>
      </c>
      <c r="B416" s="63" t="s">
        <v>64</v>
      </c>
      <c r="C416" s="63"/>
      <c r="D416" s="63"/>
      <c r="E416" s="63"/>
      <c r="F416" s="10" t="s">
        <v>62</v>
      </c>
    </row>
    <row r="417" spans="1:6" x14ac:dyDescent="0.2">
      <c r="A417" s="28" t="s">
        <v>2</v>
      </c>
      <c r="B417" s="28" t="s">
        <v>58</v>
      </c>
      <c r="C417" s="28" t="s">
        <v>59</v>
      </c>
      <c r="D417" s="28" t="s">
        <v>60</v>
      </c>
      <c r="E417" s="28" t="s">
        <v>61</v>
      </c>
      <c r="F417" s="29" t="s">
        <v>63</v>
      </c>
    </row>
    <row r="418" spans="1:6" ht="19.5" customHeight="1" x14ac:dyDescent="0.2">
      <c r="A418" s="5">
        <v>1</v>
      </c>
      <c r="B418" s="6">
        <v>0.34639314213337136</v>
      </c>
      <c r="C418" s="6">
        <v>0.34639314213337136</v>
      </c>
      <c r="D418" s="6">
        <v>0.17395501493178828</v>
      </c>
      <c r="E418" s="6">
        <v>0.15840100846093733</v>
      </c>
      <c r="F418" s="6">
        <v>0.42338644985892354</v>
      </c>
    </row>
    <row r="419" spans="1:6" ht="12.75" customHeight="1" x14ac:dyDescent="0.2">
      <c r="A419" s="5">
        <v>2</v>
      </c>
      <c r="B419" s="6">
        <v>0.57768799918527591</v>
      </c>
      <c r="C419" s="6">
        <v>0.57768799918527591</v>
      </c>
      <c r="D419" s="6">
        <v>0.29010887428451848</v>
      </c>
      <c r="E419" s="6">
        <v>0.26416909146398826</v>
      </c>
      <c r="F419" s="6">
        <v>0.70609155133615886</v>
      </c>
    </row>
    <row r="420" spans="1:6" ht="12.75" customHeight="1" x14ac:dyDescent="0.2">
      <c r="A420" s="5">
        <v>3</v>
      </c>
      <c r="B420" s="6">
        <v>0.81450895443335192</v>
      </c>
      <c r="C420" s="6">
        <v>0.81450895443335192</v>
      </c>
      <c r="D420" s="6">
        <v>0.40903788238386962</v>
      </c>
      <c r="E420" s="6">
        <v>0.3724641861790397</v>
      </c>
      <c r="F420" s="6">
        <v>0.99555104489644486</v>
      </c>
    </row>
    <row r="421" spans="1:6" ht="12.75" customHeight="1" x14ac:dyDescent="0.2">
      <c r="A421" s="5">
        <v>4</v>
      </c>
      <c r="B421" s="6">
        <v>1.0689201706509208</v>
      </c>
      <c r="C421" s="6">
        <v>1.0689201706509208</v>
      </c>
      <c r="D421" s="6">
        <v>0.5368005356609421</v>
      </c>
      <c r="E421" s="6">
        <v>0.48880307488925623</v>
      </c>
      <c r="F421" s="6">
        <v>1.3065106123268371</v>
      </c>
    </row>
    <row r="422" spans="1:6" ht="12.75" customHeight="1" x14ac:dyDescent="0.2">
      <c r="A422" s="5">
        <v>5</v>
      </c>
      <c r="B422" s="6">
        <v>1.3415369756559821</v>
      </c>
      <c r="C422" s="6">
        <v>1.3415369756559821</v>
      </c>
      <c r="D422" s="6">
        <v>0.67370584531355815</v>
      </c>
      <c r="E422" s="6">
        <v>0.6134671388780687</v>
      </c>
      <c r="F422" s="6">
        <v>1.6397223512547818</v>
      </c>
    </row>
    <row r="423" spans="1:6" ht="19.5" customHeight="1" x14ac:dyDescent="0.2">
      <c r="A423" s="5">
        <v>6</v>
      </c>
      <c r="B423" s="6">
        <v>1.6330482757672218</v>
      </c>
      <c r="C423" s="6">
        <v>1.6330482757672218</v>
      </c>
      <c r="D423" s="6">
        <v>0.82009977289342628</v>
      </c>
      <c r="E423" s="6">
        <v>0.7467714059053886</v>
      </c>
      <c r="F423" s="6">
        <v>1.9960282922088206</v>
      </c>
    </row>
    <row r="424" spans="1:6" ht="12.75" customHeight="1" x14ac:dyDescent="0.2">
      <c r="A424" s="5">
        <v>7</v>
      </c>
      <c r="B424" s="6">
        <v>1.94422436465181</v>
      </c>
      <c r="C424" s="6">
        <v>1.94422436465181</v>
      </c>
      <c r="D424" s="6">
        <v>0.97636915182787454</v>
      </c>
      <c r="E424" s="6">
        <v>0.88906812109056033</v>
      </c>
      <c r="F424" s="6">
        <v>2.3763699431503507</v>
      </c>
    </row>
    <row r="425" spans="1:6" ht="12.75" customHeight="1" x14ac:dyDescent="0.2">
      <c r="A425" s="5">
        <v>8</v>
      </c>
      <c r="B425" s="6">
        <v>2.2759253499661805</v>
      </c>
      <c r="C425" s="6">
        <v>2.2759253499661805</v>
      </c>
      <c r="D425" s="6">
        <v>1.1429459191907618</v>
      </c>
      <c r="E425" s="6">
        <v>1.0407506003038836</v>
      </c>
      <c r="F425" s="6">
        <v>2.7817985891161117</v>
      </c>
    </row>
    <row r="426" spans="1:6" ht="12.75" customHeight="1" x14ac:dyDescent="0.2">
      <c r="A426" s="5">
        <v>9</v>
      </c>
      <c r="B426" s="6">
        <v>2.6291101959871841</v>
      </c>
      <c r="C426" s="6">
        <v>2.6291101959871841</v>
      </c>
      <c r="D426" s="6">
        <v>1.3203116568173157</v>
      </c>
      <c r="E426" s="6">
        <v>1.202257365242398</v>
      </c>
      <c r="F426" s="6">
        <v>3.2134863447681234</v>
      </c>
    </row>
    <row r="427" spans="1:6" ht="12.75" customHeight="1" x14ac:dyDescent="0.2">
      <c r="A427" s="5">
        <v>10</v>
      </c>
      <c r="B427" s="6">
        <v>3.0048463641041274</v>
      </c>
      <c r="C427" s="6">
        <v>3.0048463641041274</v>
      </c>
      <c r="D427" s="6">
        <v>1.5090024326584546</v>
      </c>
      <c r="E427" s="6">
        <v>1.374076551899553</v>
      </c>
      <c r="F427" s="6">
        <v>3.6727379376919158</v>
      </c>
    </row>
    <row r="428" spans="1:6" ht="19.5" customHeight="1" x14ac:dyDescent="0.2">
      <c r="A428" s="5">
        <v>11</v>
      </c>
      <c r="B428" s="6">
        <v>3.4043200115472469</v>
      </c>
      <c r="C428" s="6">
        <v>3.4043200115472469</v>
      </c>
      <c r="D428" s="6">
        <v>1.7096139224756175</v>
      </c>
      <c r="E428" s="6">
        <v>1.5567505743090257</v>
      </c>
      <c r="F428" s="6">
        <v>4.1610031740112223</v>
      </c>
    </row>
    <row r="429" spans="1:6" ht="12.75" customHeight="1" x14ac:dyDescent="0.2">
      <c r="A429" s="5">
        <v>12</v>
      </c>
      <c r="B429" s="6">
        <v>3.8288466808310977</v>
      </c>
      <c r="C429" s="6">
        <v>3.8288466808310977</v>
      </c>
      <c r="D429" s="6">
        <v>1.9228067779674869</v>
      </c>
      <c r="E429" s="6">
        <v>1.7508810126859877</v>
      </c>
      <c r="F429" s="6">
        <v>4.6798900037895041</v>
      </c>
    </row>
    <row r="430" spans="1:6" ht="12.75" customHeight="1" x14ac:dyDescent="0.2">
      <c r="A430" s="5">
        <v>13</v>
      </c>
      <c r="B430" s="6">
        <v>4.2798823765955492</v>
      </c>
      <c r="C430" s="6">
        <v>4.2798823765955492</v>
      </c>
      <c r="D430" s="6">
        <v>2.1493121894437492</v>
      </c>
      <c r="E430" s="6">
        <v>1.9571336787201827</v>
      </c>
      <c r="F430" s="6">
        <v>5.2311780599365125</v>
      </c>
    </row>
    <row r="431" spans="1:6" ht="12.75" customHeight="1" x14ac:dyDescent="0.2">
      <c r="A431" s="5">
        <v>14</v>
      </c>
      <c r="B431" s="6">
        <v>4.7590348810215666</v>
      </c>
      <c r="C431" s="6">
        <v>4.7590348810215666</v>
      </c>
      <c r="D431" s="6">
        <v>2.3899375683086088</v>
      </c>
      <c r="E431" s="6">
        <v>2.1762437899660974</v>
      </c>
      <c r="F431" s="6">
        <v>5.8168324887179974</v>
      </c>
    </row>
    <row r="432" spans="1:6" ht="12.75" customHeight="1" x14ac:dyDescent="0.2">
      <c r="A432" s="5">
        <v>15</v>
      </c>
      <c r="B432" s="6">
        <v>5.268075101595314</v>
      </c>
      <c r="C432" s="6">
        <v>5.268075101595314</v>
      </c>
      <c r="D432" s="6">
        <v>2.6455722457892983</v>
      </c>
      <c r="E432" s="6">
        <v>2.4090211590255972</v>
      </c>
      <c r="F432" s="6">
        <v>6.4390178198038566</v>
      </c>
    </row>
    <row r="433" spans="1:6" ht="19.5" customHeight="1" x14ac:dyDescent="0.2">
      <c r="A433" s="5">
        <v>16</v>
      </c>
      <c r="B433" s="6">
        <v>5.8089481730532153</v>
      </c>
      <c r="C433" s="6">
        <v>5.8089481730532153</v>
      </c>
      <c r="D433" s="6">
        <v>2.9171930482168329</v>
      </c>
      <c r="E433" s="6">
        <v>2.6563552703207591</v>
      </c>
      <c r="F433" s="6">
        <v>7.1001115358586668</v>
      </c>
    </row>
    <row r="434" spans="1:6" ht="12.75" customHeight="1" x14ac:dyDescent="0.2">
      <c r="A434" s="5">
        <v>17</v>
      </c>
      <c r="B434" s="6">
        <v>6.3837839456832297</v>
      </c>
      <c r="C434" s="6">
        <v>6.3837839456832297</v>
      </c>
      <c r="D434" s="6">
        <v>3.2058695641412709</v>
      </c>
      <c r="E434" s="6">
        <v>2.9192200762555074</v>
      </c>
      <c r="F434" s="6">
        <v>7.8027168920929588</v>
      </c>
    </row>
    <row r="435" spans="1:6" ht="12.75" customHeight="1" x14ac:dyDescent="0.2">
      <c r="A435" s="5">
        <v>18</v>
      </c>
      <c r="B435" s="6">
        <v>6.9949063809604697</v>
      </c>
      <c r="C435" s="6">
        <v>6.9949063809604697</v>
      </c>
      <c r="D435" s="6">
        <v>3.5127688627217011</v>
      </c>
      <c r="E435" s="6">
        <v>3.1986782937156755</v>
      </c>
      <c r="F435" s="6">
        <v>8.549674400280427</v>
      </c>
    </row>
    <row r="436" spans="1:6" ht="12.75" customHeight="1" x14ac:dyDescent="0.2">
      <c r="A436" s="5">
        <v>19</v>
      </c>
      <c r="B436" s="6">
        <v>7.6448412381653812</v>
      </c>
      <c r="C436" s="6">
        <v>7.6448412381653812</v>
      </c>
      <c r="D436" s="6">
        <v>3.8391593538655444</v>
      </c>
      <c r="E436" s="6">
        <v>3.4958849190579713</v>
      </c>
      <c r="F436" s="6">
        <v>9.3440712238919179</v>
      </c>
    </row>
    <row r="437" spans="1:6" ht="12.75" customHeight="1" x14ac:dyDescent="0.2">
      <c r="A437" s="5">
        <v>20</v>
      </c>
      <c r="B437" s="6">
        <v>8.3363212666598656</v>
      </c>
      <c r="C437" s="6">
        <v>8.3363212666598656</v>
      </c>
      <c r="D437" s="6">
        <v>4.1864133957353387</v>
      </c>
      <c r="E437" s="6">
        <v>3.8120896024692592</v>
      </c>
      <c r="F437" s="6">
        <v>10.189247524466325</v>
      </c>
    </row>
    <row r="438" spans="1:6" ht="19.5" customHeight="1" x14ac:dyDescent="0.2">
      <c r="A438" s="5">
        <v>21</v>
      </c>
      <c r="B438" s="6">
        <v>9.072287911276824</v>
      </c>
      <c r="C438" s="6">
        <v>9.072287911276824</v>
      </c>
      <c r="D438" s="6">
        <v>4.5560081511775454</v>
      </c>
      <c r="E438" s="6">
        <v>4.1486374278186782</v>
      </c>
      <c r="F438" s="6">
        <v>11.08879854605954</v>
      </c>
    </row>
    <row r="439" spans="1:6" ht="12.75" customHeight="1" x14ac:dyDescent="0.2">
      <c r="A439" s="5">
        <v>22</v>
      </c>
      <c r="B439" s="6">
        <v>9.8558882849060367</v>
      </c>
      <c r="C439" s="6">
        <v>9.8558882849060367</v>
      </c>
      <c r="D439" s="6">
        <v>4.9495240673868253</v>
      </c>
      <c r="E439" s="6">
        <v>4.5069675282611508</v>
      </c>
      <c r="F439" s="6">
        <v>12.046570914922601</v>
      </c>
    </row>
    <row r="440" spans="1:6" ht="12.75" customHeight="1" x14ac:dyDescent="0.2">
      <c r="A440" s="5">
        <v>23</v>
      </c>
      <c r="B440" s="6">
        <v>10.690465853378104</v>
      </c>
      <c r="C440" s="6">
        <v>10.690465853378104</v>
      </c>
      <c r="D440" s="6">
        <v>5.3686401979521241</v>
      </c>
      <c r="E440" s="6">
        <v>4.8886088265578502</v>
      </c>
      <c r="F440" s="6">
        <v>13.066651253901231</v>
      </c>
    </row>
    <row r="441" spans="1:6" ht="12.75" customHeight="1" x14ac:dyDescent="0.2">
      <c r="A441" s="5">
        <v>24</v>
      </c>
      <c r="B441" s="6">
        <v>11.57954290186</v>
      </c>
      <c r="C441" s="6">
        <v>11.57954290186</v>
      </c>
      <c r="D441" s="6">
        <v>5.8151253976638149</v>
      </c>
      <c r="E441" s="6">
        <v>5.2951720171904801</v>
      </c>
      <c r="F441" s="6">
        <v>14.153344751611604</v>
      </c>
    </row>
    <row r="442" spans="1:6" ht="12.75" customHeight="1" x14ac:dyDescent="0.2">
      <c r="A442" s="5">
        <v>25</v>
      </c>
      <c r="B442" s="6">
        <v>12.526792395691702</v>
      </c>
      <c r="C442" s="6">
        <v>12.526792395691702</v>
      </c>
      <c r="D442" s="6">
        <v>6.2908241913200067</v>
      </c>
      <c r="E442" s="6">
        <v>5.728336698693564</v>
      </c>
      <c r="F442" s="6">
        <v>15.311140768744211</v>
      </c>
    </row>
    <row r="443" spans="1:6" ht="18" customHeight="1" x14ac:dyDescent="0.2">
      <c r="A443" s="58" t="s">
        <v>69</v>
      </c>
      <c r="B443" s="15"/>
      <c r="C443" s="15"/>
      <c r="D443" s="15"/>
      <c r="E443" s="15"/>
      <c r="F443" s="15"/>
    </row>
    <row r="444" spans="1:6" ht="18" customHeight="1" x14ac:dyDescent="0.2">
      <c r="A444" s="2" t="s">
        <v>66</v>
      </c>
      <c r="B444" s="15"/>
      <c r="C444" s="15"/>
      <c r="D444" s="15"/>
      <c r="E444" s="15"/>
      <c r="F444" s="15"/>
    </row>
    <row r="445" spans="1:6" ht="18" customHeight="1" x14ac:dyDescent="0.2">
      <c r="A445" s="19" t="s">
        <v>8</v>
      </c>
      <c r="C445" s="8"/>
      <c r="D445" s="8"/>
      <c r="E445" s="8"/>
      <c r="F445" s="11"/>
    </row>
    <row r="446" spans="1:6" ht="18" customHeight="1" x14ac:dyDescent="0.2">
      <c r="A446" s="19" t="s">
        <v>0</v>
      </c>
      <c r="B446" s="16">
        <v>0.9</v>
      </c>
      <c r="C446" s="15"/>
      <c r="D446" s="15"/>
      <c r="E446" s="15"/>
      <c r="F446" s="14" t="s">
        <v>46</v>
      </c>
    </row>
    <row r="447" spans="1:6" ht="18" customHeight="1" x14ac:dyDescent="0.2">
      <c r="A447" s="19" t="s">
        <v>39</v>
      </c>
      <c r="B447" s="15"/>
      <c r="C447" s="8"/>
      <c r="D447" s="8"/>
      <c r="E447" s="8"/>
      <c r="F447" s="24" t="s">
        <v>46</v>
      </c>
    </row>
    <row r="448" spans="1:6" x14ac:dyDescent="0.2">
      <c r="A448" s="2"/>
      <c r="B448" s="9"/>
      <c r="C448" s="8"/>
      <c r="D448" s="8"/>
      <c r="E448" s="8"/>
      <c r="F448" s="9"/>
    </row>
    <row r="449" spans="1:6" x14ac:dyDescent="0.2">
      <c r="A449" s="2"/>
      <c r="B449" s="8"/>
      <c r="C449" s="8"/>
      <c r="D449" s="8"/>
      <c r="E449" s="8"/>
      <c r="F449" s="10" t="s">
        <v>45</v>
      </c>
    </row>
    <row r="450" spans="1:6" x14ac:dyDescent="0.2">
      <c r="A450" s="57" t="s">
        <v>1</v>
      </c>
      <c r="B450" s="63" t="s">
        <v>64</v>
      </c>
      <c r="C450" s="63"/>
      <c r="D450" s="63"/>
      <c r="E450" s="63"/>
      <c r="F450" s="10" t="s">
        <v>62</v>
      </c>
    </row>
    <row r="451" spans="1:6" x14ac:dyDescent="0.2">
      <c r="A451" s="28" t="s">
        <v>2</v>
      </c>
      <c r="B451" s="28" t="s">
        <v>58</v>
      </c>
      <c r="C451" s="28" t="s">
        <v>59</v>
      </c>
      <c r="D451" s="28" t="s">
        <v>60</v>
      </c>
      <c r="E451" s="28" t="s">
        <v>61</v>
      </c>
      <c r="F451" s="29" t="s">
        <v>63</v>
      </c>
    </row>
    <row r="452" spans="1:6" ht="19.5" customHeight="1" x14ac:dyDescent="0.2">
      <c r="A452" s="5">
        <v>1</v>
      </c>
      <c r="B452" s="6">
        <v>0.33833969765613531</v>
      </c>
      <c r="C452" s="6">
        <v>0.33833969765613531</v>
      </c>
      <c r="D452" s="6">
        <v>0.16991065930262711</v>
      </c>
      <c r="E452" s="6">
        <v>0.15471827467780955</v>
      </c>
      <c r="F452" s="6">
        <v>0.4135429545594696</v>
      </c>
    </row>
    <row r="453" spans="1:6" ht="12.75" customHeight="1" x14ac:dyDescent="0.2">
      <c r="A453" s="5">
        <v>2</v>
      </c>
      <c r="B453" s="6">
        <v>0.56425708020705656</v>
      </c>
      <c r="C453" s="6">
        <v>0.56425708020705656</v>
      </c>
      <c r="D453" s="6">
        <v>0.28336400717481047</v>
      </c>
      <c r="E453" s="6">
        <v>0.25802730962152914</v>
      </c>
      <c r="F453" s="6">
        <v>0.6896753224538279</v>
      </c>
    </row>
    <row r="454" spans="1:6" ht="12.75" customHeight="1" x14ac:dyDescent="0.2">
      <c r="A454" s="5">
        <v>3</v>
      </c>
      <c r="B454" s="6">
        <v>0.7955720822991601</v>
      </c>
      <c r="C454" s="6">
        <v>0.7955720822991601</v>
      </c>
      <c r="D454" s="6">
        <v>0.39952798315614085</v>
      </c>
      <c r="E454" s="6">
        <v>0.36380460468537129</v>
      </c>
      <c r="F454" s="6">
        <v>0.97240504663865945</v>
      </c>
    </row>
    <row r="455" spans="1:6" ht="12.75" customHeight="1" x14ac:dyDescent="0.2">
      <c r="A455" s="5">
        <v>4</v>
      </c>
      <c r="B455" s="6">
        <v>1.0440683817502607</v>
      </c>
      <c r="C455" s="6">
        <v>1.0440683817502607</v>
      </c>
      <c r="D455" s="6">
        <v>0.52432022706513437</v>
      </c>
      <c r="E455" s="6">
        <v>0.47743868008721596</v>
      </c>
      <c r="F455" s="6">
        <v>1.2761349801463286</v>
      </c>
    </row>
    <row r="456" spans="1:6" ht="12.75" customHeight="1" x14ac:dyDescent="0.2">
      <c r="A456" s="5">
        <v>5</v>
      </c>
      <c r="B456" s="6">
        <v>1.3103470003548985</v>
      </c>
      <c r="C456" s="6">
        <v>1.3103470003548985</v>
      </c>
      <c r="D456" s="6">
        <v>0.65804256576418119</v>
      </c>
      <c r="E456" s="6">
        <v>0.59920437515493141</v>
      </c>
      <c r="F456" s="6">
        <v>1.6015997347601723</v>
      </c>
    </row>
    <row r="457" spans="1:6" ht="19.5" customHeight="1" x14ac:dyDescent="0.2">
      <c r="A457" s="5">
        <v>6</v>
      </c>
      <c r="B457" s="6">
        <v>1.5950808277498081</v>
      </c>
      <c r="C457" s="6">
        <v>1.5950808277498081</v>
      </c>
      <c r="D457" s="6">
        <v>0.80103291739474514</v>
      </c>
      <c r="E457" s="6">
        <v>0.72940939343133404</v>
      </c>
      <c r="F457" s="6">
        <v>1.9496217642755778</v>
      </c>
    </row>
    <row r="458" spans="1:6" ht="12.75" customHeight="1" x14ac:dyDescent="0.2">
      <c r="A458" s="5">
        <v>7</v>
      </c>
      <c r="B458" s="6">
        <v>1.8990222487104267</v>
      </c>
      <c r="C458" s="6">
        <v>1.8990222487104267</v>
      </c>
      <c r="D458" s="6">
        <v>0.95366912172593843</v>
      </c>
      <c r="E458" s="6">
        <v>0.86839779053613353</v>
      </c>
      <c r="F458" s="6">
        <v>2.3211206871267862</v>
      </c>
    </row>
    <row r="459" spans="1:6" ht="12.75" customHeight="1" x14ac:dyDescent="0.2">
      <c r="A459" s="5">
        <v>8</v>
      </c>
      <c r="B459" s="6">
        <v>2.2230113738770423</v>
      </c>
      <c r="C459" s="6">
        <v>2.2230113738770423</v>
      </c>
      <c r="D459" s="6">
        <v>1.1163730735391519</v>
      </c>
      <c r="E459" s="6">
        <v>1.0165537379682827</v>
      </c>
      <c r="F459" s="6">
        <v>2.7171233465685147</v>
      </c>
    </row>
    <row r="460" spans="1:6" ht="12.75" customHeight="1" x14ac:dyDescent="0.2">
      <c r="A460" s="5">
        <v>9</v>
      </c>
      <c r="B460" s="6">
        <v>2.5679848721498963</v>
      </c>
      <c r="C460" s="6">
        <v>2.5679848721498963</v>
      </c>
      <c r="D460" s="6">
        <v>1.2896151581645456</v>
      </c>
      <c r="E460" s="6">
        <v>1.1743055620435932</v>
      </c>
      <c r="F460" s="6">
        <v>3.1387746062603741</v>
      </c>
    </row>
    <row r="461" spans="1:6" ht="12.75" customHeight="1" x14ac:dyDescent="0.2">
      <c r="A461" s="5">
        <v>10</v>
      </c>
      <c r="B461" s="6">
        <v>2.9349853870452352</v>
      </c>
      <c r="C461" s="6">
        <v>2.9349853870452352</v>
      </c>
      <c r="D461" s="6">
        <v>1.4739189802766235</v>
      </c>
      <c r="E461" s="6">
        <v>1.3421300498699769</v>
      </c>
      <c r="F461" s="6">
        <v>3.5873488596100764</v>
      </c>
    </row>
    <row r="462" spans="1:6" ht="19.5" customHeight="1" x14ac:dyDescent="0.2">
      <c r="A462" s="5">
        <v>11</v>
      </c>
      <c r="B462" s="6">
        <v>3.3251714983091216</v>
      </c>
      <c r="C462" s="6">
        <v>3.3251714983091216</v>
      </c>
      <c r="D462" s="6">
        <v>1.6698663665125555</v>
      </c>
      <c r="E462" s="6">
        <v>1.5205570046618651</v>
      </c>
      <c r="F462" s="6">
        <v>4.0642622055696487</v>
      </c>
    </row>
    <row r="463" spans="1:6" ht="12.75" customHeight="1" x14ac:dyDescent="0.2">
      <c r="A463" s="5">
        <v>12</v>
      </c>
      <c r="B463" s="6">
        <v>3.7398281628373145</v>
      </c>
      <c r="C463" s="6">
        <v>3.7398281628373145</v>
      </c>
      <c r="D463" s="6">
        <v>1.8781026087929948</v>
      </c>
      <c r="E463" s="6">
        <v>1.7101740202349531</v>
      </c>
      <c r="F463" s="6">
        <v>4.571085210273762</v>
      </c>
    </row>
    <row r="464" spans="1:6" ht="12.75" customHeight="1" x14ac:dyDescent="0.2">
      <c r="A464" s="5">
        <v>13</v>
      </c>
      <c r="B464" s="6">
        <v>4.1803775339859861</v>
      </c>
      <c r="C464" s="6">
        <v>4.1803775339859861</v>
      </c>
      <c r="D464" s="6">
        <v>2.0993418976668203</v>
      </c>
      <c r="E464" s="6">
        <v>1.9116314285340834</v>
      </c>
      <c r="F464" s="6">
        <v>5.1095561311743865</v>
      </c>
    </row>
    <row r="465" spans="1:6" ht="12.75" customHeight="1" x14ac:dyDescent="0.2">
      <c r="A465" s="5">
        <v>14</v>
      </c>
      <c r="B465" s="6">
        <v>4.6483900139104852</v>
      </c>
      <c r="C465" s="6">
        <v>4.6483900139104852</v>
      </c>
      <c r="D465" s="6">
        <v>2.3343728726801278</v>
      </c>
      <c r="E465" s="6">
        <v>2.1256473537217748</v>
      </c>
      <c r="F465" s="6">
        <v>5.6815944259989735</v>
      </c>
    </row>
    <row r="466" spans="1:6" ht="12.75" customHeight="1" x14ac:dyDescent="0.2">
      <c r="A466" s="5">
        <v>15</v>
      </c>
      <c r="B466" s="6">
        <v>5.1455953375003531</v>
      </c>
      <c r="C466" s="6">
        <v>5.1455953375003531</v>
      </c>
      <c r="D466" s="6">
        <v>2.5840641886125275</v>
      </c>
      <c r="E466" s="6">
        <v>2.3530127807152965</v>
      </c>
      <c r="F466" s="6">
        <v>6.2893143003278338</v>
      </c>
    </row>
    <row r="467" spans="1:6" ht="19.5" customHeight="1" x14ac:dyDescent="0.2">
      <c r="A467" s="5">
        <v>16</v>
      </c>
      <c r="B467" s="6">
        <v>5.6738934162104435</v>
      </c>
      <c r="C467" s="6">
        <v>5.6738934162104435</v>
      </c>
      <c r="D467" s="6">
        <v>2.8493699611357739</v>
      </c>
      <c r="E467" s="6">
        <v>2.5945965139274101</v>
      </c>
      <c r="F467" s="6">
        <v>6.9350379616993809</v>
      </c>
    </row>
    <row r="468" spans="1:6" ht="12.75" customHeight="1" x14ac:dyDescent="0.2">
      <c r="A468" s="5">
        <v>17</v>
      </c>
      <c r="B468" s="6">
        <v>6.2353645825151345</v>
      </c>
      <c r="C468" s="6">
        <v>6.2353645825151345</v>
      </c>
      <c r="D468" s="6">
        <v>3.1313349114715834</v>
      </c>
      <c r="E468" s="6">
        <v>2.8513498619199584</v>
      </c>
      <c r="F468" s="6">
        <v>7.6213081411140866</v>
      </c>
    </row>
    <row r="469" spans="1:6" ht="12.75" customHeight="1" x14ac:dyDescent="0.2">
      <c r="A469" s="5">
        <v>18</v>
      </c>
      <c r="B469" s="6">
        <v>6.8322787671007266</v>
      </c>
      <c r="C469" s="6">
        <v>6.8322787671007266</v>
      </c>
      <c r="D469" s="6">
        <v>3.4310989750817193</v>
      </c>
      <c r="E469" s="6">
        <v>3.124310834012733</v>
      </c>
      <c r="F469" s="6">
        <v>8.3508993100547855</v>
      </c>
    </row>
    <row r="470" spans="1:6" ht="12.75" customHeight="1" x14ac:dyDescent="0.2">
      <c r="A470" s="5">
        <v>19</v>
      </c>
      <c r="B470" s="6">
        <v>7.4671030067741153</v>
      </c>
      <c r="C470" s="6">
        <v>7.4671030067741153</v>
      </c>
      <c r="D470" s="6">
        <v>3.7499010720612445</v>
      </c>
      <c r="E470" s="6">
        <v>3.4146075735509402</v>
      </c>
      <c r="F470" s="6">
        <v>9.1268268571891333</v>
      </c>
    </row>
    <row r="471" spans="1:6" ht="12.75" customHeight="1" x14ac:dyDescent="0.2">
      <c r="A471" s="5">
        <v>20</v>
      </c>
      <c r="B471" s="6">
        <v>8.1425065160214203</v>
      </c>
      <c r="C471" s="6">
        <v>8.1425065160214203</v>
      </c>
      <c r="D471" s="6">
        <v>4.0890816540222472</v>
      </c>
      <c r="E471" s="6">
        <v>3.7234606770619711</v>
      </c>
      <c r="F471" s="6">
        <v>9.9523532871909541</v>
      </c>
    </row>
    <row r="472" spans="1:6" ht="19.5" customHeight="1" x14ac:dyDescent="0.2">
      <c r="A472" s="5">
        <v>21</v>
      </c>
      <c r="B472" s="6">
        <v>8.8613623527481966</v>
      </c>
      <c r="C472" s="6">
        <v>8.8613623527481966</v>
      </c>
      <c r="D472" s="6">
        <v>4.4500835406111632</v>
      </c>
      <c r="E472" s="6">
        <v>4.0521839559763961</v>
      </c>
      <c r="F472" s="6">
        <v>10.830990256726945</v>
      </c>
    </row>
    <row r="473" spans="1:6" ht="12.75" customHeight="1" x14ac:dyDescent="0.2">
      <c r="A473" s="5">
        <v>22</v>
      </c>
      <c r="B473" s="6">
        <v>9.6267444612509738</v>
      </c>
      <c r="C473" s="6">
        <v>9.6267444612509738</v>
      </c>
      <c r="D473" s="6">
        <v>4.8344504345199946</v>
      </c>
      <c r="E473" s="6">
        <v>4.4021830844179126</v>
      </c>
      <c r="F473" s="6">
        <v>11.766494960165213</v>
      </c>
    </row>
    <row r="474" spans="1:6" ht="12.75" customHeight="1" x14ac:dyDescent="0.2">
      <c r="A474" s="5">
        <v>23</v>
      </c>
      <c r="B474" s="6">
        <v>10.441918573672382</v>
      </c>
      <c r="C474" s="6">
        <v>10.441918573672382</v>
      </c>
      <c r="D474" s="6">
        <v>5.2438223522921854</v>
      </c>
      <c r="E474" s="6">
        <v>4.7749514385589542</v>
      </c>
      <c r="F474" s="6">
        <v>12.762859008683565</v>
      </c>
    </row>
    <row r="475" spans="1:6" ht="12.75" customHeight="1" x14ac:dyDescent="0.2">
      <c r="A475" s="5">
        <v>24</v>
      </c>
      <c r="B475" s="6">
        <v>11.310325084043052</v>
      </c>
      <c r="C475" s="6">
        <v>11.310325084043052</v>
      </c>
      <c r="D475" s="6">
        <v>5.6799270238454929</v>
      </c>
      <c r="E475" s="6">
        <v>5.1720622651462609</v>
      </c>
      <c r="F475" s="6">
        <v>13.824287497699812</v>
      </c>
    </row>
    <row r="476" spans="1:6" ht="12.75" customHeight="1" x14ac:dyDescent="0.2">
      <c r="A476" s="5">
        <v>25</v>
      </c>
      <c r="B476" s="6">
        <v>12.235551563337921</v>
      </c>
      <c r="C476" s="6">
        <v>12.235551563337921</v>
      </c>
      <c r="D476" s="6">
        <v>6.1445660898205778</v>
      </c>
      <c r="E476" s="6">
        <v>5.5951561129991747</v>
      </c>
      <c r="F476" s="6">
        <v>14.955165412809626</v>
      </c>
    </row>
  </sheetData>
  <mergeCells count="14">
    <mergeCell ref="B450:E450"/>
    <mergeCell ref="B246:E246"/>
    <mergeCell ref="B280:E280"/>
    <mergeCell ref="B314:E314"/>
    <mergeCell ref="B348:E348"/>
    <mergeCell ref="B382:E382"/>
    <mergeCell ref="B416:E416"/>
    <mergeCell ref="B212:E212"/>
    <mergeCell ref="B8:E8"/>
    <mergeCell ref="B178:E178"/>
    <mergeCell ref="B42:E42"/>
    <mergeCell ref="B76:E76"/>
    <mergeCell ref="B110:E110"/>
    <mergeCell ref="B144:E144"/>
  </mergeCells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3" man="1"/>
    <brk id="68" max="3" man="1"/>
    <brk id="102" max="3" man="1"/>
    <brk id="136" max="16383" man="1"/>
    <brk id="170" max="3" man="1"/>
    <brk id="204" max="3" man="1"/>
    <brk id="238" max="3" man="1"/>
    <brk id="272" max="3" man="1"/>
    <brk id="306" max="3" man="1"/>
    <brk id="340" max="3" man="1"/>
    <brk id="374" max="3" man="1"/>
    <brk id="408" max="3" man="1"/>
    <brk id="442" max="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76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20" style="1" customWidth="1"/>
    <col min="2" max="6" width="23" style="1" customWidth="1"/>
    <col min="7" max="8" width="23" style="34" customWidth="1"/>
    <col min="9" max="13" width="9.140625" style="34"/>
    <col min="14" max="14" width="11.140625" style="1" bestFit="1" customWidth="1"/>
    <col min="15" max="16384" width="9.140625" style="1"/>
  </cols>
  <sheetData>
    <row r="1" spans="1:14" ht="18" customHeight="1" x14ac:dyDescent="0.2">
      <c r="A1" s="60" t="s">
        <v>69</v>
      </c>
      <c r="B1" s="15"/>
      <c r="C1" s="15"/>
      <c r="D1" s="15"/>
      <c r="E1" s="15"/>
      <c r="F1" s="15"/>
      <c r="G1" s="36"/>
      <c r="H1" s="37"/>
      <c r="N1" s="23"/>
    </row>
    <row r="2" spans="1:14" ht="18" customHeight="1" x14ac:dyDescent="0.2">
      <c r="A2" s="2" t="s">
        <v>67</v>
      </c>
      <c r="B2" s="15"/>
      <c r="C2" s="15"/>
      <c r="D2" s="15"/>
      <c r="E2" s="15"/>
      <c r="F2" s="15"/>
      <c r="G2" s="36"/>
      <c r="H2" s="37"/>
      <c r="N2" s="23"/>
    </row>
    <row r="3" spans="1:14" ht="18" customHeight="1" x14ac:dyDescent="0.2">
      <c r="A3" s="19" t="s">
        <v>8</v>
      </c>
      <c r="C3" s="8"/>
      <c r="D3" s="8"/>
      <c r="E3" s="8"/>
      <c r="F3" s="11"/>
      <c r="G3" s="38"/>
      <c r="H3" s="37"/>
    </row>
    <row r="4" spans="1:14" ht="18" customHeight="1" x14ac:dyDescent="0.2">
      <c r="A4" s="19" t="s">
        <v>0</v>
      </c>
      <c r="B4" s="16">
        <v>0.75</v>
      </c>
      <c r="C4" s="15"/>
      <c r="D4" s="15"/>
      <c r="E4" s="15"/>
      <c r="F4" s="14" t="s">
        <v>46</v>
      </c>
      <c r="G4" s="39"/>
      <c r="H4" s="45"/>
    </row>
    <row r="5" spans="1:14" ht="18" customHeight="1" x14ac:dyDescent="0.2">
      <c r="A5" s="19" t="s">
        <v>41</v>
      </c>
      <c r="B5" s="15"/>
      <c r="C5" s="8"/>
      <c r="D5" s="8"/>
      <c r="E5" s="8"/>
      <c r="F5" s="24" t="s">
        <v>46</v>
      </c>
      <c r="G5" s="40"/>
      <c r="H5" s="46"/>
    </row>
    <row r="6" spans="1:14" x14ac:dyDescent="0.2">
      <c r="A6" s="2"/>
      <c r="B6" s="9"/>
      <c r="C6" s="8"/>
      <c r="D6" s="8"/>
      <c r="E6" s="8"/>
      <c r="F6" s="9"/>
      <c r="G6" s="41"/>
      <c r="H6" s="41"/>
    </row>
    <row r="7" spans="1:14" x14ac:dyDescent="0.2">
      <c r="A7" s="2"/>
      <c r="B7" s="8"/>
      <c r="C7" s="8"/>
      <c r="D7" s="8"/>
      <c r="E7" s="8"/>
      <c r="F7" s="10" t="s">
        <v>45</v>
      </c>
      <c r="G7" s="42"/>
      <c r="H7" s="43"/>
    </row>
    <row r="8" spans="1:14" x14ac:dyDescent="0.2">
      <c r="A8" s="3" t="s">
        <v>1</v>
      </c>
      <c r="B8" s="63" t="s">
        <v>64</v>
      </c>
      <c r="C8" s="63"/>
      <c r="D8" s="63"/>
      <c r="E8" s="63"/>
      <c r="F8" s="10" t="s">
        <v>62</v>
      </c>
      <c r="G8" s="42"/>
      <c r="H8" s="43"/>
    </row>
    <row r="9" spans="1:14" x14ac:dyDescent="0.2">
      <c r="A9" s="28" t="s">
        <v>2</v>
      </c>
      <c r="B9" s="28" t="s">
        <v>58</v>
      </c>
      <c r="C9" s="28" t="s">
        <v>59</v>
      </c>
      <c r="D9" s="28" t="s">
        <v>60</v>
      </c>
      <c r="E9" s="28" t="s">
        <v>61</v>
      </c>
      <c r="F9" s="29" t="s">
        <v>63</v>
      </c>
      <c r="G9" s="42"/>
      <c r="H9" s="43"/>
    </row>
    <row r="10" spans="1:14" ht="19.5" customHeight="1" x14ac:dyDescent="0.2">
      <c r="A10" s="5">
        <v>1</v>
      </c>
      <c r="B10" s="6">
        <v>0.4697607999421286</v>
      </c>
      <c r="C10" s="6">
        <v>0.4697607999421286</v>
      </c>
      <c r="D10" s="6">
        <v>0.23590896304996214</v>
      </c>
      <c r="E10" s="6">
        <v>0.21481540883854905</v>
      </c>
      <c r="F10" s="6">
        <v>0.57417521647644898</v>
      </c>
      <c r="G10" s="44"/>
      <c r="H10" s="44"/>
    </row>
    <row r="11" spans="1:14" ht="12.75" customHeight="1" x14ac:dyDescent="0.2">
      <c r="A11" s="5">
        <v>2</v>
      </c>
      <c r="B11" s="6">
        <v>0.78343114688383664</v>
      </c>
      <c r="C11" s="6">
        <v>0.78343114688383664</v>
      </c>
      <c r="D11" s="6">
        <v>0.39343093230677595</v>
      </c>
      <c r="E11" s="6">
        <v>0.35825271528709368</v>
      </c>
      <c r="F11" s="6">
        <v>0.95756552784275595</v>
      </c>
      <c r="G11" s="44"/>
      <c r="H11" s="44"/>
    </row>
    <row r="12" spans="1:14" ht="12.75" customHeight="1" x14ac:dyDescent="0.2">
      <c r="A12" s="5">
        <v>3</v>
      </c>
      <c r="B12" s="6">
        <v>1.1045957077502324</v>
      </c>
      <c r="C12" s="6">
        <v>1.1045957077502324</v>
      </c>
      <c r="D12" s="6">
        <v>0.55471641745522093</v>
      </c>
      <c r="E12" s="6">
        <v>0.5051170267738484</v>
      </c>
      <c r="F12" s="6">
        <v>1.3501158029673381</v>
      </c>
      <c r="G12" s="44"/>
      <c r="H12" s="44"/>
    </row>
    <row r="13" spans="1:14" ht="12.75" customHeight="1" x14ac:dyDescent="0.2">
      <c r="A13" s="5">
        <v>4</v>
      </c>
      <c r="B13" s="6">
        <v>1.4496152878393764</v>
      </c>
      <c r="C13" s="6">
        <v>1.4496152878393764</v>
      </c>
      <c r="D13" s="6">
        <v>0.72798164388703579</v>
      </c>
      <c r="E13" s="6">
        <v>0.6628899234550627</v>
      </c>
      <c r="F13" s="6">
        <v>1.7718233871478457</v>
      </c>
      <c r="G13" s="44"/>
      <c r="H13" s="44"/>
    </row>
    <row r="14" spans="1:14" ht="12.75" customHeight="1" x14ac:dyDescent="0.2">
      <c r="A14" s="5">
        <v>5</v>
      </c>
      <c r="B14" s="6">
        <v>1.8193243635102114</v>
      </c>
      <c r="C14" s="6">
        <v>1.8193243635102114</v>
      </c>
      <c r="D14" s="6">
        <v>0.91364567690641785</v>
      </c>
      <c r="E14" s="6">
        <v>0.83195300034725228</v>
      </c>
      <c r="F14" s="6">
        <v>2.223708237017739</v>
      </c>
      <c r="G14" s="44"/>
      <c r="H14" s="44"/>
    </row>
    <row r="15" spans="1:14" ht="19.5" customHeight="1" x14ac:dyDescent="0.2">
      <c r="A15" s="5">
        <v>6</v>
      </c>
      <c r="B15" s="6">
        <v>2.2146571945502087</v>
      </c>
      <c r="C15" s="6">
        <v>2.2146571945502087</v>
      </c>
      <c r="D15" s="6">
        <v>1.1121776920122781</v>
      </c>
      <c r="E15" s="6">
        <v>1.0127334821107794</v>
      </c>
      <c r="F15" s="6">
        <v>2.7069122716468557</v>
      </c>
      <c r="G15" s="44"/>
      <c r="H15" s="44"/>
    </row>
    <row r="16" spans="1:14" x14ac:dyDescent="0.2">
      <c r="A16" s="5">
        <v>7</v>
      </c>
      <c r="B16" s="6">
        <v>2.6366584141384539</v>
      </c>
      <c r="C16" s="6">
        <v>2.6366584141384539</v>
      </c>
      <c r="D16" s="6">
        <v>1.3241022930669992</v>
      </c>
      <c r="E16" s="6">
        <v>1.2057090657000937</v>
      </c>
      <c r="F16" s="6">
        <v>3.2227123163510032</v>
      </c>
      <c r="G16" s="44"/>
      <c r="H16" s="44"/>
    </row>
    <row r="17" spans="1:8" x14ac:dyDescent="0.2">
      <c r="A17" s="5">
        <v>8</v>
      </c>
      <c r="B17" s="6">
        <v>3.0864944566282202</v>
      </c>
      <c r="C17" s="6">
        <v>3.0864944566282202</v>
      </c>
      <c r="D17" s="6">
        <v>1.5500052512093832</v>
      </c>
      <c r="E17" s="6">
        <v>1.4114131461377513</v>
      </c>
      <c r="F17" s="6">
        <v>3.7725340705443919</v>
      </c>
      <c r="G17" s="44"/>
      <c r="H17" s="44"/>
    </row>
    <row r="18" spans="1:8" x14ac:dyDescent="0.2">
      <c r="A18" s="5">
        <v>9</v>
      </c>
      <c r="B18" s="6">
        <v>3.5654658207044267</v>
      </c>
      <c r="C18" s="6">
        <v>3.5654658207044267</v>
      </c>
      <c r="D18" s="6">
        <v>1.7905396632841324</v>
      </c>
      <c r="E18" s="6">
        <v>1.6304404242943433</v>
      </c>
      <c r="F18" s="6">
        <v>4.3579670966469441</v>
      </c>
      <c r="G18" s="44"/>
      <c r="H18" s="44"/>
    </row>
    <row r="19" spans="1:8" x14ac:dyDescent="0.2">
      <c r="A19" s="5">
        <v>10</v>
      </c>
      <c r="B19" s="6">
        <v>4.075020143329688</v>
      </c>
      <c r="C19" s="6">
        <v>4.075020143329688</v>
      </c>
      <c r="D19" s="6">
        <v>2.0464325174408859</v>
      </c>
      <c r="E19" s="6">
        <v>1.8634528854313308</v>
      </c>
      <c r="F19" s="6">
        <v>4.9807807999953555</v>
      </c>
      <c r="G19" s="44"/>
      <c r="H19" s="44"/>
    </row>
    <row r="20" spans="1:8" ht="19.5" customHeight="1" x14ac:dyDescent="0.2">
      <c r="A20" s="5">
        <v>11</v>
      </c>
      <c r="B20" s="6">
        <v>4.61676603074228</v>
      </c>
      <c r="C20" s="6">
        <v>4.61676603074228</v>
      </c>
      <c r="D20" s="6">
        <v>2.318491638916818</v>
      </c>
      <c r="E20" s="6">
        <v>2.1111861239337251</v>
      </c>
      <c r="F20" s="6">
        <v>5.6429413340771095</v>
      </c>
      <c r="G20" s="44"/>
      <c r="H20" s="44"/>
    </row>
    <row r="21" spans="1:8" x14ac:dyDescent="0.2">
      <c r="A21" s="5">
        <v>12</v>
      </c>
      <c r="B21" s="6">
        <v>5.1924875549367862</v>
      </c>
      <c r="C21" s="6">
        <v>5.1924875549367862</v>
      </c>
      <c r="D21" s="6">
        <v>2.6076129700176702</v>
      </c>
      <c r="E21" s="6">
        <v>2.3744559723592022</v>
      </c>
      <c r="F21" s="6">
        <v>6.3466293191649559</v>
      </c>
      <c r="G21" s="44"/>
      <c r="H21" s="44"/>
    </row>
    <row r="22" spans="1:8" x14ac:dyDescent="0.2">
      <c r="A22" s="5">
        <v>13</v>
      </c>
      <c r="B22" s="6">
        <v>5.8041592755137019</v>
      </c>
      <c r="C22" s="6">
        <v>5.8041592755137019</v>
      </c>
      <c r="D22" s="6">
        <v>2.9147881139336018</v>
      </c>
      <c r="E22" s="6">
        <v>2.6541653707315147</v>
      </c>
      <c r="F22" s="6">
        <v>7.0942582030949026</v>
      </c>
      <c r="G22" s="44"/>
      <c r="H22" s="44"/>
    </row>
    <row r="23" spans="1:8" x14ac:dyDescent="0.2">
      <c r="A23" s="5">
        <v>14</v>
      </c>
      <c r="B23" s="6">
        <v>6.4539615850720562</v>
      </c>
      <c r="C23" s="6">
        <v>6.4539615850720562</v>
      </c>
      <c r="D23" s="6">
        <v>3.241112041034941</v>
      </c>
      <c r="E23" s="6">
        <v>2.9513113837858342</v>
      </c>
      <c r="F23" s="6">
        <v>7.8884930175015722</v>
      </c>
      <c r="G23" s="44"/>
      <c r="H23" s="44"/>
    </row>
    <row r="24" spans="1:8" x14ac:dyDescent="0.2">
      <c r="A24" s="5">
        <v>15</v>
      </c>
      <c r="B24" s="6">
        <v>7.1442960984711998</v>
      </c>
      <c r="C24" s="6">
        <v>7.1442960984711998</v>
      </c>
      <c r="D24" s="6">
        <v>3.5877908171985862</v>
      </c>
      <c r="E24" s="6">
        <v>3.2669922382748995</v>
      </c>
      <c r="F24" s="6">
        <v>8.7322691876735981</v>
      </c>
      <c r="G24" s="44"/>
      <c r="H24" s="44"/>
    </row>
    <row r="25" spans="1:8" ht="19.5" customHeight="1" x14ac:dyDescent="0.2">
      <c r="A25" s="5">
        <v>16</v>
      </c>
      <c r="B25" s="6">
        <v>7.8778007087252657</v>
      </c>
      <c r="C25" s="6">
        <v>7.8778007087252657</v>
      </c>
      <c r="D25" s="6">
        <v>3.9561491647208156</v>
      </c>
      <c r="E25" s="6">
        <v>3.6024142078306793</v>
      </c>
      <c r="F25" s="6">
        <v>9.6288109349436688</v>
      </c>
      <c r="G25" s="44"/>
      <c r="H25" s="44"/>
    </row>
    <row r="26" spans="1:8" x14ac:dyDescent="0.2">
      <c r="A26" s="5">
        <v>17</v>
      </c>
      <c r="B26" s="6">
        <v>8.6573638107050837</v>
      </c>
      <c r="C26" s="6">
        <v>8.6573638107050837</v>
      </c>
      <c r="D26" s="6">
        <v>4.3476376053117018</v>
      </c>
      <c r="E26" s="6">
        <v>3.9588981172753863</v>
      </c>
      <c r="F26" s="6">
        <v>10.581648661913345</v>
      </c>
      <c r="G26" s="44"/>
      <c r="H26" s="44"/>
    </row>
    <row r="27" spans="1:8" x14ac:dyDescent="0.2">
      <c r="A27" s="5">
        <v>18</v>
      </c>
      <c r="B27" s="6">
        <v>9.4861370430223761</v>
      </c>
      <c r="C27" s="6">
        <v>9.4861370430223761</v>
      </c>
      <c r="D27" s="6">
        <v>4.7638388589361504</v>
      </c>
      <c r="E27" s="6">
        <v>4.3378851693168015</v>
      </c>
      <c r="F27" s="6">
        <v>11.594634526494405</v>
      </c>
      <c r="G27" s="44"/>
      <c r="H27" s="44"/>
    </row>
    <row r="28" spans="1:8" x14ac:dyDescent="0.2">
      <c r="A28" s="5">
        <v>19</v>
      </c>
      <c r="B28" s="6">
        <v>10.367545712231244</v>
      </c>
      <c r="C28" s="6">
        <v>10.367545712231244</v>
      </c>
      <c r="D28" s="6">
        <v>5.2064730787389237</v>
      </c>
      <c r="E28" s="6">
        <v>4.7409417113979417</v>
      </c>
      <c r="F28" s="6">
        <v>12.671955183112765</v>
      </c>
      <c r="G28" s="44"/>
      <c r="H28" s="44"/>
    </row>
    <row r="29" spans="1:8" x14ac:dyDescent="0.2">
      <c r="A29" s="5">
        <v>20</v>
      </c>
      <c r="B29" s="6">
        <v>11.305295834329522</v>
      </c>
      <c r="C29" s="6">
        <v>11.305295834329522</v>
      </c>
      <c r="D29" s="6">
        <v>5.6774013872130098</v>
      </c>
      <c r="E29" s="6">
        <v>5.1697624556826014</v>
      </c>
      <c r="F29" s="6">
        <v>13.818140389334587</v>
      </c>
      <c r="G29" s="44"/>
      <c r="H29" s="44"/>
    </row>
    <row r="30" spans="1:8" ht="19.5" customHeight="1" x14ac:dyDescent="0.2">
      <c r="A30" s="5">
        <v>21</v>
      </c>
      <c r="B30" s="6">
        <v>12.303376447521543</v>
      </c>
      <c r="C30" s="6">
        <v>12.303376447521543</v>
      </c>
      <c r="D30" s="6">
        <v>6.1786270376449028</v>
      </c>
      <c r="E30" s="6">
        <v>5.6261715366512277</v>
      </c>
      <c r="F30" s="6">
        <v>15.038065832690169</v>
      </c>
      <c r="G30" s="44"/>
      <c r="H30" s="44"/>
    </row>
    <row r="31" spans="1:8" x14ac:dyDescent="0.2">
      <c r="A31" s="5">
        <v>22</v>
      </c>
      <c r="B31" s="6">
        <v>13.366055506592751</v>
      </c>
      <c r="C31" s="6">
        <v>13.366055506592751</v>
      </c>
      <c r="D31" s="6">
        <v>6.7122933523124573</v>
      </c>
      <c r="E31" s="6">
        <v>6.1121206336526566</v>
      </c>
      <c r="F31" s="6">
        <v>16.336948112485263</v>
      </c>
      <c r="G31" s="44"/>
      <c r="H31" s="44"/>
    </row>
    <row r="32" spans="1:8" x14ac:dyDescent="0.2">
      <c r="A32" s="5">
        <v>23</v>
      </c>
      <c r="B32" s="6">
        <v>14.497867250222029</v>
      </c>
      <c r="C32" s="6">
        <v>14.497867250222029</v>
      </c>
      <c r="D32" s="6">
        <v>7.2806773784811938</v>
      </c>
      <c r="E32" s="6">
        <v>6.6296831941429044</v>
      </c>
      <c r="F32" s="6">
        <v>17.720329299227512</v>
      </c>
      <c r="G32" s="44"/>
      <c r="H32" s="44"/>
    </row>
    <row r="33" spans="1:9" x14ac:dyDescent="0.2">
      <c r="A33" s="5">
        <v>24</v>
      </c>
      <c r="B33" s="6">
        <v>15.703588422797186</v>
      </c>
      <c r="C33" s="6">
        <v>15.703588422797186</v>
      </c>
      <c r="D33" s="6">
        <v>7.8861779472485978</v>
      </c>
      <c r="E33" s="6">
        <v>7.1810435602354659</v>
      </c>
      <c r="F33" s="6">
        <v>19.194047871230246</v>
      </c>
      <c r="G33" s="44"/>
      <c r="H33" s="44"/>
    </row>
    <row r="34" spans="1:9" x14ac:dyDescent="0.2">
      <c r="A34" s="5">
        <v>25</v>
      </c>
      <c r="B34" s="6">
        <v>16.988200113509663</v>
      </c>
      <c r="C34" s="6">
        <v>16.988200113509663</v>
      </c>
      <c r="D34" s="6">
        <v>8.5312965095364088</v>
      </c>
      <c r="E34" s="6">
        <v>7.7684795182233941</v>
      </c>
      <c r="F34" s="6">
        <v>20.764192071627303</v>
      </c>
      <c r="G34" s="44"/>
      <c r="H34" s="44"/>
    </row>
    <row r="35" spans="1:9" ht="18" customHeight="1" x14ac:dyDescent="0.2">
      <c r="A35" s="60" t="s">
        <v>69</v>
      </c>
      <c r="B35" s="15"/>
      <c r="C35" s="15"/>
      <c r="D35" s="15"/>
      <c r="E35" s="15"/>
      <c r="F35" s="15"/>
      <c r="G35" s="36"/>
      <c r="H35" s="37"/>
    </row>
    <row r="36" spans="1:9" ht="18" customHeight="1" x14ac:dyDescent="0.2">
      <c r="A36" s="2" t="s">
        <v>66</v>
      </c>
      <c r="B36" s="15"/>
      <c r="C36" s="15"/>
      <c r="D36" s="15"/>
      <c r="E36" s="15"/>
      <c r="F36" s="15"/>
      <c r="G36" s="36"/>
      <c r="H36" s="37"/>
    </row>
    <row r="37" spans="1:9" ht="18" customHeight="1" x14ac:dyDescent="0.2">
      <c r="A37" s="19" t="s">
        <v>8</v>
      </c>
      <c r="C37" s="8"/>
      <c r="D37" s="8"/>
      <c r="E37" s="8"/>
      <c r="F37" s="11"/>
      <c r="G37" s="38"/>
      <c r="H37" s="37"/>
      <c r="I37" s="45"/>
    </row>
    <row r="38" spans="1:9" ht="18" customHeight="1" x14ac:dyDescent="0.2">
      <c r="A38" s="19" t="s">
        <v>0</v>
      </c>
      <c r="B38" s="16">
        <v>0.75</v>
      </c>
      <c r="C38" s="15"/>
      <c r="D38" s="15"/>
      <c r="E38" s="15"/>
      <c r="F38" s="14" t="s">
        <v>46</v>
      </c>
      <c r="G38" s="39"/>
      <c r="H38" s="45"/>
    </row>
    <row r="39" spans="1:9" ht="18" customHeight="1" x14ac:dyDescent="0.2">
      <c r="A39" s="19" t="s">
        <v>40</v>
      </c>
      <c r="B39" s="15"/>
      <c r="C39" s="8"/>
      <c r="D39" s="8"/>
      <c r="E39" s="8"/>
      <c r="F39" s="24" t="s">
        <v>46</v>
      </c>
      <c r="G39" s="40"/>
      <c r="H39" s="46"/>
    </row>
    <row r="40" spans="1:9" x14ac:dyDescent="0.2">
      <c r="A40" s="2"/>
      <c r="B40" s="9"/>
      <c r="C40" s="8"/>
      <c r="D40" s="8"/>
      <c r="E40" s="8"/>
      <c r="F40" s="9"/>
      <c r="G40" s="41"/>
      <c r="H40" s="41"/>
    </row>
    <row r="41" spans="1:9" x14ac:dyDescent="0.2">
      <c r="A41" s="2"/>
      <c r="B41" s="8"/>
      <c r="C41" s="8"/>
      <c r="D41" s="8"/>
      <c r="E41" s="8"/>
      <c r="F41" s="10" t="s">
        <v>45</v>
      </c>
      <c r="G41" s="42"/>
      <c r="H41" s="43"/>
    </row>
    <row r="42" spans="1:9" x14ac:dyDescent="0.2">
      <c r="A42" s="57" t="s">
        <v>1</v>
      </c>
      <c r="B42" s="63" t="s">
        <v>64</v>
      </c>
      <c r="C42" s="63"/>
      <c r="D42" s="63"/>
      <c r="E42" s="63"/>
      <c r="F42" s="10" t="s">
        <v>62</v>
      </c>
      <c r="G42" s="42"/>
      <c r="H42" s="43"/>
    </row>
    <row r="43" spans="1:9" x14ac:dyDescent="0.2">
      <c r="A43" s="28" t="s">
        <v>2</v>
      </c>
      <c r="B43" s="28" t="s">
        <v>58</v>
      </c>
      <c r="C43" s="28" t="s">
        <v>59</v>
      </c>
      <c r="D43" s="28" t="s">
        <v>60</v>
      </c>
      <c r="E43" s="28" t="s">
        <v>61</v>
      </c>
      <c r="F43" s="29" t="s">
        <v>63</v>
      </c>
      <c r="G43" s="42"/>
      <c r="H43" s="43"/>
    </row>
    <row r="44" spans="1:9" ht="19.5" customHeight="1" x14ac:dyDescent="0.2">
      <c r="A44" s="5">
        <v>1</v>
      </c>
      <c r="B44" s="6">
        <v>0.45711329386202648</v>
      </c>
      <c r="C44" s="6">
        <v>0.45711329386202648</v>
      </c>
      <c r="D44" s="6">
        <v>0.22955751770822105</v>
      </c>
      <c r="E44" s="6">
        <v>0.20903187136645712</v>
      </c>
      <c r="F44" s="6">
        <v>0.55871653081701456</v>
      </c>
      <c r="G44" s="44"/>
      <c r="H44" s="44"/>
      <c r="I44" s="35"/>
    </row>
    <row r="45" spans="1:9" x14ac:dyDescent="0.2">
      <c r="A45" s="5">
        <v>2</v>
      </c>
      <c r="B45" s="6">
        <v>0.76233860320038049</v>
      </c>
      <c r="C45" s="6">
        <v>0.76233860320038049</v>
      </c>
      <c r="D45" s="6">
        <v>0.3828384773614863</v>
      </c>
      <c r="E45" s="6">
        <v>0.34860737366777417</v>
      </c>
      <c r="F45" s="6">
        <v>0.93178471378381489</v>
      </c>
      <c r="G45" s="44"/>
      <c r="H45" s="44"/>
      <c r="I45" s="35"/>
    </row>
    <row r="46" spans="1:9" x14ac:dyDescent="0.2">
      <c r="A46" s="5">
        <v>3</v>
      </c>
      <c r="B46" s="6">
        <v>1.0748563575712757</v>
      </c>
      <c r="C46" s="6">
        <v>1.0748563575712757</v>
      </c>
      <c r="D46" s="6">
        <v>0.53978162667795382</v>
      </c>
      <c r="E46" s="6">
        <v>0.49151761475804734</v>
      </c>
      <c r="F46" s="6">
        <v>1.3137662441515006</v>
      </c>
      <c r="G46" s="44"/>
      <c r="H46" s="44"/>
      <c r="I46" s="35"/>
    </row>
    <row r="47" spans="1:9" x14ac:dyDescent="0.2">
      <c r="A47" s="5">
        <v>4</v>
      </c>
      <c r="B47" s="6">
        <v>1.4105868755729289</v>
      </c>
      <c r="C47" s="6">
        <v>1.4105868755729289</v>
      </c>
      <c r="D47" s="6">
        <v>0.70838198323336199</v>
      </c>
      <c r="E47" s="6">
        <v>0.64504274604398626</v>
      </c>
      <c r="F47" s="6">
        <v>1.7241200728981676</v>
      </c>
      <c r="G47" s="44"/>
      <c r="H47" s="44"/>
      <c r="I47" s="35"/>
    </row>
    <row r="48" spans="1:9" x14ac:dyDescent="0.2">
      <c r="A48" s="5">
        <v>5</v>
      </c>
      <c r="B48" s="6">
        <v>1.7703421667155705</v>
      </c>
      <c r="C48" s="6">
        <v>1.7703421667155705</v>
      </c>
      <c r="D48" s="6">
        <v>0.88904732971534406</v>
      </c>
      <c r="E48" s="6">
        <v>0.80955408874895074</v>
      </c>
      <c r="F48" s="6">
        <v>2.1638386960694094</v>
      </c>
      <c r="G48" s="44"/>
      <c r="H48" s="44"/>
      <c r="I48" s="35"/>
    </row>
    <row r="49" spans="1:9" ht="19.5" customHeight="1" x14ac:dyDescent="0.2">
      <c r="A49" s="5">
        <v>6</v>
      </c>
      <c r="B49" s="6">
        <v>2.1550313374398105</v>
      </c>
      <c r="C49" s="6">
        <v>2.1550313374398105</v>
      </c>
      <c r="D49" s="6">
        <v>1.08223420987496</v>
      </c>
      <c r="E49" s="6">
        <v>0.98546736524002931</v>
      </c>
      <c r="F49" s="6">
        <v>2.6340332885171978</v>
      </c>
      <c r="G49" s="44"/>
      <c r="H49" s="44"/>
      <c r="I49" s="35"/>
    </row>
    <row r="50" spans="1:9" x14ac:dyDescent="0.2">
      <c r="A50" s="5">
        <v>7</v>
      </c>
      <c r="B50" s="6">
        <v>2.5656708959630832</v>
      </c>
      <c r="C50" s="6">
        <v>2.5656708959630832</v>
      </c>
      <c r="D50" s="6">
        <v>1.2884531035128579</v>
      </c>
      <c r="E50" s="6">
        <v>1.173247411298205</v>
      </c>
      <c r="F50" s="6">
        <v>3.1359462992195386</v>
      </c>
      <c r="G50" s="44"/>
      <c r="H50" s="44"/>
      <c r="I50" s="35"/>
    </row>
    <row r="51" spans="1:9" x14ac:dyDescent="0.2">
      <c r="A51" s="5">
        <v>8</v>
      </c>
      <c r="B51" s="6">
        <v>3.003395872388718</v>
      </c>
      <c r="C51" s="6">
        <v>3.003395872388718</v>
      </c>
      <c r="D51" s="6">
        <v>1.5082740108818036</v>
      </c>
      <c r="E51" s="6">
        <v>1.3734132611973466</v>
      </c>
      <c r="F51" s="6">
        <v>3.6709650430723659</v>
      </c>
      <c r="G51" s="44"/>
      <c r="H51" s="44"/>
      <c r="I51" s="35"/>
    </row>
    <row r="52" spans="1:9" x14ac:dyDescent="0.2">
      <c r="A52" s="5">
        <v>9</v>
      </c>
      <c r="B52" s="6">
        <v>3.4694717516988582</v>
      </c>
      <c r="C52" s="6">
        <v>3.4694717516988582</v>
      </c>
      <c r="D52" s="6">
        <v>1.7423324453109852</v>
      </c>
      <c r="E52" s="6">
        <v>1.5865436045042558</v>
      </c>
      <c r="F52" s="6">
        <v>4.2406362862461666</v>
      </c>
      <c r="G52" s="44"/>
      <c r="H52" s="44"/>
      <c r="I52" s="35"/>
    </row>
    <row r="53" spans="1:9" x14ac:dyDescent="0.2">
      <c r="A53" s="5">
        <v>10</v>
      </c>
      <c r="B53" s="6">
        <v>3.9653071957068748</v>
      </c>
      <c r="C53" s="6">
        <v>3.9653071957068748</v>
      </c>
      <c r="D53" s="6">
        <v>1.991335822037521</v>
      </c>
      <c r="E53" s="6">
        <v>1.813282603659458</v>
      </c>
      <c r="F53" s="6">
        <v>4.8466817958652575</v>
      </c>
      <c r="G53" s="44"/>
      <c r="H53" s="44"/>
      <c r="I53" s="35"/>
    </row>
    <row r="54" spans="1:9" ht="19.5" customHeight="1" x14ac:dyDescent="0.2">
      <c r="A54" s="5">
        <v>11</v>
      </c>
      <c r="B54" s="6">
        <v>4.4924675016793723</v>
      </c>
      <c r="C54" s="6">
        <v>4.4924675016793723</v>
      </c>
      <c r="D54" s="6">
        <v>2.2560702169857438</v>
      </c>
      <c r="E54" s="6">
        <v>2.0543460484272784</v>
      </c>
      <c r="F54" s="6">
        <v>5.4910147900972959</v>
      </c>
      <c r="G54" s="44"/>
      <c r="H54" s="44"/>
      <c r="I54" s="35"/>
    </row>
    <row r="55" spans="1:9" x14ac:dyDescent="0.2">
      <c r="A55" s="5">
        <v>12</v>
      </c>
      <c r="B55" s="6">
        <v>5.0526887085238723</v>
      </c>
      <c r="C55" s="6">
        <v>5.0526887085238723</v>
      </c>
      <c r="D55" s="6">
        <v>2.5374074507471933</v>
      </c>
      <c r="E55" s="6">
        <v>2.3105278064691426</v>
      </c>
      <c r="F55" s="6">
        <v>6.175757179743826</v>
      </c>
      <c r="G55" s="44"/>
      <c r="H55" s="44"/>
      <c r="I55" s="35"/>
    </row>
    <row r="56" spans="1:9" x14ac:dyDescent="0.2">
      <c r="A56" s="5">
        <v>13</v>
      </c>
      <c r="B56" s="6">
        <v>5.647892214200831</v>
      </c>
      <c r="C56" s="6">
        <v>5.647892214200831</v>
      </c>
      <c r="D56" s="6">
        <v>2.8363124292921285</v>
      </c>
      <c r="E56" s="6">
        <v>2.5827065076930094</v>
      </c>
      <c r="F56" s="6">
        <v>6.9032574346857238</v>
      </c>
      <c r="G56" s="44"/>
      <c r="H56" s="44"/>
      <c r="I56" s="35"/>
    </row>
    <row r="57" spans="1:9" x14ac:dyDescent="0.2">
      <c r="A57" s="5">
        <v>14</v>
      </c>
      <c r="B57" s="6">
        <v>6.2801997079677934</v>
      </c>
      <c r="C57" s="6">
        <v>6.2801997079677934</v>
      </c>
      <c r="D57" s="6">
        <v>3.1538506427864457</v>
      </c>
      <c r="E57" s="6">
        <v>2.8718523725713947</v>
      </c>
      <c r="F57" s="6">
        <v>7.6761088351390043</v>
      </c>
      <c r="G57" s="44"/>
      <c r="H57" s="44"/>
      <c r="I57" s="35"/>
    </row>
    <row r="58" spans="1:9" x14ac:dyDescent="0.2">
      <c r="A58" s="5">
        <v>15</v>
      </c>
      <c r="B58" s="6">
        <v>6.9519481453116425</v>
      </c>
      <c r="C58" s="6">
        <v>6.9519481453116425</v>
      </c>
      <c r="D58" s="6">
        <v>3.4911956858461104</v>
      </c>
      <c r="E58" s="6">
        <v>3.1790340599800766</v>
      </c>
      <c r="F58" s="6">
        <v>8.4971677750870303</v>
      </c>
      <c r="G58" s="44"/>
      <c r="H58" s="44"/>
      <c r="I58" s="35"/>
    </row>
    <row r="59" spans="1:9" ht="19.5" customHeight="1" x14ac:dyDescent="0.2">
      <c r="A59" s="5">
        <v>16</v>
      </c>
      <c r="B59" s="6">
        <v>7.6657043984888453</v>
      </c>
      <c r="C59" s="6">
        <v>7.6657043984888453</v>
      </c>
      <c r="D59" s="6">
        <v>3.8496366148853221</v>
      </c>
      <c r="E59" s="6">
        <v>3.5054253666966444</v>
      </c>
      <c r="F59" s="6">
        <v>9.369571669217672</v>
      </c>
      <c r="G59" s="44"/>
      <c r="H59" s="44"/>
      <c r="I59" s="35"/>
    </row>
    <row r="60" spans="1:9" x14ac:dyDescent="0.2">
      <c r="A60" s="5">
        <v>17</v>
      </c>
      <c r="B60" s="6">
        <v>8.4242790972785109</v>
      </c>
      <c r="C60" s="6">
        <v>8.4242790972785109</v>
      </c>
      <c r="D60" s="6">
        <v>4.2305848987980159</v>
      </c>
      <c r="E60" s="6">
        <v>3.8523115565940484</v>
      </c>
      <c r="F60" s="6">
        <v>10.296755870080691</v>
      </c>
      <c r="G60" s="44"/>
      <c r="H60" s="44"/>
      <c r="I60" s="35"/>
    </row>
    <row r="61" spans="1:9" x14ac:dyDescent="0.2">
      <c r="A61" s="5">
        <v>18</v>
      </c>
      <c r="B61" s="6">
        <v>9.230739027813172</v>
      </c>
      <c r="C61" s="6">
        <v>9.230739027813172</v>
      </c>
      <c r="D61" s="6">
        <v>4.6355806455210589</v>
      </c>
      <c r="E61" s="6">
        <v>4.2210950304621386</v>
      </c>
      <c r="F61" s="6">
        <v>11.282468822824653</v>
      </c>
      <c r="G61" s="44"/>
      <c r="H61" s="44"/>
      <c r="I61" s="35"/>
    </row>
    <row r="62" spans="1:9" x14ac:dyDescent="0.2">
      <c r="A62" s="5">
        <v>19</v>
      </c>
      <c r="B62" s="6">
        <v>10.088417276126453</v>
      </c>
      <c r="C62" s="6">
        <v>10.088417276126453</v>
      </c>
      <c r="D62" s="6">
        <v>5.0662976960178652</v>
      </c>
      <c r="E62" s="6">
        <v>4.6132999645180357</v>
      </c>
      <c r="F62" s="6">
        <v>12.330784463365726</v>
      </c>
      <c r="G62" s="44"/>
      <c r="H62" s="44"/>
      <c r="I62" s="35"/>
    </row>
    <row r="63" spans="1:9" x14ac:dyDescent="0.2">
      <c r="A63" s="5">
        <v>20</v>
      </c>
      <c r="B63" s="6">
        <v>11.000920080074057</v>
      </c>
      <c r="C63" s="6">
        <v>11.000920080074057</v>
      </c>
      <c r="D63" s="6">
        <v>5.5245470652414816</v>
      </c>
      <c r="E63" s="6">
        <v>5.0305754436990897</v>
      </c>
      <c r="F63" s="6">
        <v>13.446110593295103</v>
      </c>
      <c r="G63" s="44"/>
      <c r="H63" s="44"/>
      <c r="I63" s="35"/>
    </row>
    <row r="64" spans="1:9" ht="19.5" customHeight="1" x14ac:dyDescent="0.2">
      <c r="A64" s="5">
        <v>21</v>
      </c>
      <c r="B64" s="6">
        <v>11.97212907982934</v>
      </c>
      <c r="C64" s="6">
        <v>11.97212907982934</v>
      </c>
      <c r="D64" s="6">
        <v>6.0122780723099414</v>
      </c>
      <c r="E64" s="6">
        <v>5.4746964907847788</v>
      </c>
      <c r="F64" s="6">
        <v>14.633191630595494</v>
      </c>
      <c r="G64" s="44"/>
      <c r="H64" s="44"/>
      <c r="I64" s="35"/>
    </row>
    <row r="65" spans="1:9" x14ac:dyDescent="0.2">
      <c r="A65" s="5">
        <v>22</v>
      </c>
      <c r="B65" s="6">
        <v>13.006197322794868</v>
      </c>
      <c r="C65" s="6">
        <v>13.006197322794868</v>
      </c>
      <c r="D65" s="6">
        <v>6.53157633421461</v>
      </c>
      <c r="E65" s="6">
        <v>5.9475622394955376</v>
      </c>
      <c r="F65" s="6">
        <v>15.897103726558587</v>
      </c>
      <c r="G65" s="44"/>
      <c r="H65" s="44"/>
      <c r="I65" s="35"/>
    </row>
    <row r="66" spans="1:9" x14ac:dyDescent="0.2">
      <c r="A66" s="5">
        <v>23</v>
      </c>
      <c r="B66" s="6">
        <v>14.107536971028267</v>
      </c>
      <c r="C66" s="6">
        <v>14.107536971028267</v>
      </c>
      <c r="D66" s="6">
        <v>7.0846575926179485</v>
      </c>
      <c r="E66" s="6">
        <v>6.4511903132609678</v>
      </c>
      <c r="F66" s="6">
        <v>17.243239740922515</v>
      </c>
      <c r="G66" s="44"/>
      <c r="H66" s="44"/>
      <c r="I66" s="35"/>
    </row>
    <row r="67" spans="1:9" x14ac:dyDescent="0.2">
      <c r="A67" s="5">
        <v>24</v>
      </c>
      <c r="B67" s="6">
        <v>15.280796163244631</v>
      </c>
      <c r="C67" s="6">
        <v>15.280796163244631</v>
      </c>
      <c r="D67" s="6">
        <v>7.6738560941929972</v>
      </c>
      <c r="E67" s="6">
        <v>6.9877062445191589</v>
      </c>
      <c r="F67" s="6">
        <v>18.677280960957912</v>
      </c>
      <c r="G67" s="44"/>
      <c r="H67" s="44"/>
      <c r="I67" s="35"/>
    </row>
    <row r="68" spans="1:9" x14ac:dyDescent="0.2">
      <c r="A68" s="5">
        <v>25</v>
      </c>
      <c r="B68" s="6">
        <v>16.530821881328357</v>
      </c>
      <c r="C68" s="6">
        <v>16.530821881328357</v>
      </c>
      <c r="D68" s="6">
        <v>8.3016059425738007</v>
      </c>
      <c r="E68" s="6">
        <v>7.5593264940630496</v>
      </c>
      <c r="F68" s="6">
        <v>20.205151714265284</v>
      </c>
      <c r="G68" s="44"/>
      <c r="H68" s="44"/>
      <c r="I68" s="35"/>
    </row>
    <row r="69" spans="1:9" ht="18" customHeight="1" x14ac:dyDescent="0.2">
      <c r="A69" s="60" t="s">
        <v>69</v>
      </c>
      <c r="B69" s="15"/>
      <c r="C69" s="15"/>
      <c r="D69" s="15"/>
      <c r="E69" s="15"/>
      <c r="F69" s="15"/>
      <c r="G69" s="36"/>
      <c r="H69" s="37"/>
    </row>
    <row r="70" spans="1:9" ht="18" customHeight="1" x14ac:dyDescent="0.2">
      <c r="A70" s="2" t="s">
        <v>66</v>
      </c>
      <c r="B70" s="15"/>
      <c r="C70" s="15"/>
      <c r="D70" s="15"/>
      <c r="E70" s="15"/>
      <c r="F70" s="15"/>
      <c r="G70" s="36"/>
      <c r="H70" s="37"/>
    </row>
    <row r="71" spans="1:9" ht="18" customHeight="1" x14ac:dyDescent="0.2">
      <c r="A71" s="19" t="s">
        <v>8</v>
      </c>
      <c r="C71" s="8"/>
      <c r="D71" s="8"/>
      <c r="E71" s="8"/>
      <c r="F71" s="11"/>
      <c r="G71" s="38"/>
      <c r="H71" s="37"/>
      <c r="I71" s="45"/>
    </row>
    <row r="72" spans="1:9" ht="18" customHeight="1" x14ac:dyDescent="0.2">
      <c r="A72" s="19" t="s">
        <v>0</v>
      </c>
      <c r="B72" s="16">
        <v>0.75</v>
      </c>
      <c r="C72" s="15"/>
      <c r="D72" s="15"/>
      <c r="E72" s="15"/>
      <c r="F72" s="14" t="s">
        <v>46</v>
      </c>
      <c r="G72" s="39"/>
      <c r="H72" s="45"/>
    </row>
    <row r="73" spans="1:9" ht="18" customHeight="1" x14ac:dyDescent="0.2">
      <c r="A73" s="4" t="s">
        <v>6</v>
      </c>
      <c r="B73" s="15"/>
      <c r="C73" s="8"/>
      <c r="D73" s="8"/>
      <c r="E73" s="8"/>
      <c r="F73" s="24" t="s">
        <v>46</v>
      </c>
      <c r="G73" s="40"/>
      <c r="H73" s="46"/>
    </row>
    <row r="74" spans="1:9" x14ac:dyDescent="0.2">
      <c r="A74" s="2"/>
      <c r="B74" s="9"/>
      <c r="C74" s="8"/>
      <c r="D74" s="8"/>
      <c r="E74" s="8"/>
      <c r="F74" s="9"/>
      <c r="G74" s="41"/>
      <c r="H74" s="41"/>
    </row>
    <row r="75" spans="1:9" x14ac:dyDescent="0.2">
      <c r="A75" s="2"/>
      <c r="B75" s="8"/>
      <c r="C75" s="8"/>
      <c r="D75" s="8"/>
      <c r="E75" s="8"/>
      <c r="F75" s="10" t="s">
        <v>45</v>
      </c>
      <c r="G75" s="42"/>
      <c r="H75" s="43"/>
    </row>
    <row r="76" spans="1:9" x14ac:dyDescent="0.2">
      <c r="A76" s="57" t="s">
        <v>1</v>
      </c>
      <c r="B76" s="63" t="s">
        <v>64</v>
      </c>
      <c r="C76" s="63"/>
      <c r="D76" s="63"/>
      <c r="E76" s="63"/>
      <c r="F76" s="10" t="s">
        <v>62</v>
      </c>
      <c r="G76" s="42"/>
      <c r="H76" s="43"/>
    </row>
    <row r="77" spans="1:9" x14ac:dyDescent="0.2">
      <c r="A77" s="28" t="s">
        <v>2</v>
      </c>
      <c r="B77" s="28" t="s">
        <v>58</v>
      </c>
      <c r="C77" s="28" t="s">
        <v>59</v>
      </c>
      <c r="D77" s="28" t="s">
        <v>60</v>
      </c>
      <c r="E77" s="28" t="s">
        <v>61</v>
      </c>
      <c r="F77" s="29" t="s">
        <v>63</v>
      </c>
      <c r="G77" s="42"/>
      <c r="H77" s="43"/>
    </row>
    <row r="78" spans="1:9" ht="19.5" customHeight="1" x14ac:dyDescent="0.2">
      <c r="A78" s="5">
        <v>1</v>
      </c>
      <c r="B78" s="6">
        <v>0.44652980867186365</v>
      </c>
      <c r="C78" s="6">
        <v>0.44652980867186365</v>
      </c>
      <c r="D78" s="6">
        <v>0.22424260208100499</v>
      </c>
      <c r="E78" s="6">
        <v>0.20419218338410183</v>
      </c>
      <c r="F78" s="6">
        <v>0.54578063897400508</v>
      </c>
      <c r="G78" s="44"/>
      <c r="H78" s="44"/>
      <c r="I78" s="35"/>
    </row>
    <row r="79" spans="1:9" x14ac:dyDescent="0.2">
      <c r="A79" s="5">
        <v>2</v>
      </c>
      <c r="B79" s="6">
        <v>0.74468827575377639</v>
      </c>
      <c r="C79" s="6">
        <v>0.74468827575377639</v>
      </c>
      <c r="D79" s="6">
        <v>0.37397466742686936</v>
      </c>
      <c r="E79" s="6">
        <v>0.34053611206603218</v>
      </c>
      <c r="F79" s="6">
        <v>0.91021122237332985</v>
      </c>
      <c r="G79" s="44"/>
      <c r="H79" s="44"/>
      <c r="I79" s="35"/>
    </row>
    <row r="80" spans="1:9" x14ac:dyDescent="0.2">
      <c r="A80" s="5">
        <v>3</v>
      </c>
      <c r="B80" s="6">
        <v>1.0499703468280801</v>
      </c>
      <c r="C80" s="6">
        <v>1.0499703468280801</v>
      </c>
      <c r="D80" s="6">
        <v>0.52728413223056536</v>
      </c>
      <c r="E80" s="6">
        <v>0.48013757075944485</v>
      </c>
      <c r="F80" s="6">
        <v>1.2833487835897213</v>
      </c>
      <c r="G80" s="44"/>
      <c r="H80" s="44"/>
      <c r="I80" s="35"/>
    </row>
    <row r="81" spans="1:9" x14ac:dyDescent="0.2">
      <c r="A81" s="5">
        <v>4</v>
      </c>
      <c r="B81" s="6">
        <v>1.3779277394079457</v>
      </c>
      <c r="C81" s="6">
        <v>1.3779277394079457</v>
      </c>
      <c r="D81" s="6">
        <v>0.69198090645612154</v>
      </c>
      <c r="E81" s="6">
        <v>0.63010815446363511</v>
      </c>
      <c r="F81" s="6">
        <v>1.6842017430167191</v>
      </c>
      <c r="G81" s="44"/>
      <c r="H81" s="44"/>
      <c r="I81" s="35"/>
    </row>
    <row r="82" spans="1:9" x14ac:dyDescent="0.2">
      <c r="A82" s="5">
        <v>5</v>
      </c>
      <c r="B82" s="6">
        <v>1.729353662652046</v>
      </c>
      <c r="C82" s="6">
        <v>1.729353662652046</v>
      </c>
      <c r="D82" s="6">
        <v>0.86846333145114996</v>
      </c>
      <c r="E82" s="6">
        <v>0.79081058724952524</v>
      </c>
      <c r="F82" s="6">
        <v>2.1137396175668628</v>
      </c>
      <c r="G82" s="44"/>
      <c r="H82" s="44"/>
      <c r="I82" s="35"/>
    </row>
    <row r="83" spans="1:9" ht="19.5" customHeight="1" x14ac:dyDescent="0.2">
      <c r="A83" s="5">
        <v>6</v>
      </c>
      <c r="B83" s="6">
        <v>2.105136174576717</v>
      </c>
      <c r="C83" s="6">
        <v>2.105136174576717</v>
      </c>
      <c r="D83" s="6">
        <v>1.0571773806680715</v>
      </c>
      <c r="E83" s="6">
        <v>0.96265096631780844</v>
      </c>
      <c r="F83" s="6">
        <v>2.57304785520396</v>
      </c>
      <c r="G83" s="44"/>
      <c r="H83" s="44"/>
      <c r="I83" s="35"/>
    </row>
    <row r="84" spans="1:9" x14ac:dyDescent="0.2">
      <c r="A84" s="5">
        <v>7</v>
      </c>
      <c r="B84" s="6">
        <v>2.5062682483156209</v>
      </c>
      <c r="C84" s="6">
        <v>2.5062682483156209</v>
      </c>
      <c r="D84" s="6">
        <v>1.2586217148344889</v>
      </c>
      <c r="E84" s="6">
        <v>1.1460833651665268</v>
      </c>
      <c r="F84" s="6">
        <v>3.0633401386449282</v>
      </c>
      <c r="G84" s="44"/>
      <c r="H84" s="44"/>
      <c r="I84" s="35"/>
    </row>
    <row r="85" spans="1:9" x14ac:dyDescent="0.2">
      <c r="A85" s="5">
        <v>8</v>
      </c>
      <c r="B85" s="6">
        <v>2.9338586347663611</v>
      </c>
      <c r="C85" s="6">
        <v>2.9338586347663611</v>
      </c>
      <c r="D85" s="6">
        <v>1.4733531370607658</v>
      </c>
      <c r="E85" s="6">
        <v>1.3416148009358899</v>
      </c>
      <c r="F85" s="6">
        <v>3.5859716624626827</v>
      </c>
      <c r="G85" s="44"/>
      <c r="H85" s="44"/>
      <c r="I85" s="35"/>
    </row>
    <row r="86" spans="1:9" x14ac:dyDescent="0.2">
      <c r="A86" s="5">
        <v>9</v>
      </c>
      <c r="B86" s="6">
        <v>3.3891435193003585</v>
      </c>
      <c r="C86" s="6">
        <v>3.3891435193003585</v>
      </c>
      <c r="D86" s="6">
        <v>1.7019924467178693</v>
      </c>
      <c r="E86" s="6">
        <v>1.5498105648677267</v>
      </c>
      <c r="F86" s="6">
        <v>4.1424533807498776</v>
      </c>
      <c r="G86" s="44"/>
      <c r="H86" s="44"/>
      <c r="I86" s="35"/>
    </row>
    <row r="87" spans="1:9" x14ac:dyDescent="0.2">
      <c r="A87" s="5">
        <v>10</v>
      </c>
      <c r="B87" s="6">
        <v>3.8734989491655352</v>
      </c>
      <c r="C87" s="6">
        <v>3.8734989491655352</v>
      </c>
      <c r="D87" s="6">
        <v>1.9452306803490891</v>
      </c>
      <c r="E87" s="6">
        <v>1.7712999051925831</v>
      </c>
      <c r="F87" s="6">
        <v>4.7344671967784642</v>
      </c>
      <c r="G87" s="44"/>
      <c r="H87" s="44"/>
      <c r="I87" s="35"/>
    </row>
    <row r="88" spans="1:9" ht="19.5" customHeight="1" x14ac:dyDescent="0.2">
      <c r="A88" s="5">
        <v>11</v>
      </c>
      <c r="B88" s="6">
        <v>4.3884539805025797</v>
      </c>
      <c r="C88" s="6">
        <v>4.3884539805025797</v>
      </c>
      <c r="D88" s="6">
        <v>2.2038357139641733</v>
      </c>
      <c r="E88" s="6">
        <v>2.0067820390866054</v>
      </c>
      <c r="F88" s="6">
        <v>5.3638820322223957</v>
      </c>
      <c r="G88" s="44"/>
      <c r="H88" s="44"/>
      <c r="I88" s="35"/>
    </row>
    <row r="89" spans="1:9" x14ac:dyDescent="0.2">
      <c r="A89" s="5">
        <v>12</v>
      </c>
      <c r="B89" s="6">
        <v>4.9357044579338964</v>
      </c>
      <c r="C89" s="6">
        <v>4.9357044579338964</v>
      </c>
      <c r="D89" s="6">
        <v>2.478659183004849</v>
      </c>
      <c r="E89" s="6">
        <v>2.2570324538955497</v>
      </c>
      <c r="F89" s="6">
        <v>6.0327706695558536</v>
      </c>
      <c r="G89" s="44"/>
      <c r="H89" s="44"/>
      <c r="I89" s="35"/>
    </row>
    <row r="90" spans="1:9" x14ac:dyDescent="0.2">
      <c r="A90" s="5">
        <v>13</v>
      </c>
      <c r="B90" s="6">
        <v>5.5171272935405433</v>
      </c>
      <c r="C90" s="6">
        <v>5.5171272935405433</v>
      </c>
      <c r="D90" s="6">
        <v>2.7706436530977783</v>
      </c>
      <c r="E90" s="6">
        <v>2.5229094367223359</v>
      </c>
      <c r="F90" s="6">
        <v>6.7434272048391835</v>
      </c>
      <c r="G90" s="44"/>
      <c r="H90" s="44"/>
      <c r="I90" s="35"/>
    </row>
    <row r="91" spans="1:9" x14ac:dyDescent="0.2">
      <c r="A91" s="5">
        <v>14</v>
      </c>
      <c r="B91" s="6">
        <v>6.1347950533820903</v>
      </c>
      <c r="C91" s="6">
        <v>6.1347950533820903</v>
      </c>
      <c r="D91" s="6">
        <v>3.0808299452523449</v>
      </c>
      <c r="E91" s="6">
        <v>2.8053607446498989</v>
      </c>
      <c r="F91" s="6">
        <v>7.4983848764057193</v>
      </c>
      <c r="G91" s="44"/>
      <c r="H91" s="44"/>
      <c r="I91" s="35"/>
    </row>
    <row r="92" spans="1:9" x14ac:dyDescent="0.2">
      <c r="A92" s="5">
        <v>15</v>
      </c>
      <c r="B92" s="6">
        <v>6.7909905857161608</v>
      </c>
      <c r="C92" s="6">
        <v>6.7909905857161608</v>
      </c>
      <c r="D92" s="6">
        <v>3.4103644819995989</v>
      </c>
      <c r="E92" s="6">
        <v>3.105430294032772</v>
      </c>
      <c r="F92" s="6">
        <v>8.3004339445169979</v>
      </c>
      <c r="G92" s="44"/>
      <c r="H92" s="44"/>
      <c r="I92" s="35"/>
    </row>
    <row r="93" spans="1:9" ht="19.5" customHeight="1" x14ac:dyDescent="0.2">
      <c r="A93" s="5">
        <v>16</v>
      </c>
      <c r="B93" s="6">
        <v>7.4882213323366269</v>
      </c>
      <c r="C93" s="6">
        <v>7.4882213323366269</v>
      </c>
      <c r="D93" s="6">
        <v>3.7605064743966823</v>
      </c>
      <c r="E93" s="6">
        <v>3.4242647048830044</v>
      </c>
      <c r="F93" s="6">
        <v>9.1526391837029024</v>
      </c>
      <c r="G93" s="44"/>
      <c r="H93" s="44"/>
      <c r="I93" s="35"/>
    </row>
    <row r="94" spans="1:9" x14ac:dyDescent="0.2">
      <c r="A94" s="5">
        <v>17</v>
      </c>
      <c r="B94" s="6">
        <v>8.2292328488735045</v>
      </c>
      <c r="C94" s="6">
        <v>8.2292328488735045</v>
      </c>
      <c r="D94" s="6">
        <v>4.1326347117801134</v>
      </c>
      <c r="E94" s="6">
        <v>3.7631194835247141</v>
      </c>
      <c r="F94" s="6">
        <v>10.058356408238279</v>
      </c>
      <c r="G94" s="44"/>
      <c r="H94" s="44"/>
      <c r="I94" s="35"/>
    </row>
    <row r="95" spans="1:9" x14ac:dyDescent="0.2">
      <c r="A95" s="5">
        <v>18</v>
      </c>
      <c r="B95" s="6">
        <v>9.0170209165551682</v>
      </c>
      <c r="C95" s="6">
        <v>9.0170209165551682</v>
      </c>
      <c r="D95" s="6">
        <v>4.5282536441661483</v>
      </c>
      <c r="E95" s="6">
        <v>4.1233645611429726</v>
      </c>
      <c r="F95" s="6">
        <v>11.021247276004186</v>
      </c>
      <c r="G95" s="44"/>
      <c r="H95" s="44"/>
      <c r="I95" s="35"/>
    </row>
    <row r="96" spans="1:9" x14ac:dyDescent="0.2">
      <c r="A96" s="5">
        <v>19</v>
      </c>
      <c r="B96" s="6">
        <v>9.8548414509038054</v>
      </c>
      <c r="C96" s="6">
        <v>9.8548414509038054</v>
      </c>
      <c r="D96" s="6">
        <v>4.9489983582940651</v>
      </c>
      <c r="E96" s="6">
        <v>4.506488824899348</v>
      </c>
      <c r="F96" s="6">
        <v>12.045291399603485</v>
      </c>
      <c r="G96" s="44"/>
      <c r="H96" s="44"/>
      <c r="I96" s="35"/>
    </row>
    <row r="97" spans="1:9" x14ac:dyDescent="0.2">
      <c r="A97" s="5">
        <v>20</v>
      </c>
      <c r="B97" s="6">
        <v>10.746217195014736</v>
      </c>
      <c r="C97" s="6">
        <v>10.746217195014736</v>
      </c>
      <c r="D97" s="6">
        <v>5.3966379389210637</v>
      </c>
      <c r="E97" s="6">
        <v>4.9141031786801337</v>
      </c>
      <c r="F97" s="6">
        <v>13.134794527365106</v>
      </c>
      <c r="G97" s="44"/>
      <c r="H97" s="44"/>
      <c r="I97" s="35"/>
    </row>
    <row r="98" spans="1:9" ht="19.5" customHeight="1" x14ac:dyDescent="0.2">
      <c r="A98" s="5">
        <v>21</v>
      </c>
      <c r="B98" s="6">
        <v>11.694939917946563</v>
      </c>
      <c r="C98" s="6">
        <v>11.694939917946563</v>
      </c>
      <c r="D98" s="6">
        <v>5.8730765728308238</v>
      </c>
      <c r="E98" s="6">
        <v>5.3479415483911197</v>
      </c>
      <c r="F98" s="6">
        <v>14.294391230373559</v>
      </c>
      <c r="G98" s="44"/>
      <c r="H98" s="44"/>
      <c r="I98" s="35"/>
    </row>
    <row r="99" spans="1:9" x14ac:dyDescent="0.2">
      <c r="A99" s="5">
        <v>22</v>
      </c>
      <c r="B99" s="6">
        <v>12.705066512130495</v>
      </c>
      <c r="C99" s="6">
        <v>12.705066512130495</v>
      </c>
      <c r="D99" s="6">
        <v>6.3803515889932587</v>
      </c>
      <c r="E99" s="6">
        <v>5.8098590973544315</v>
      </c>
      <c r="F99" s="6">
        <v>15.529040132443782</v>
      </c>
      <c r="G99" s="44"/>
      <c r="H99" s="44"/>
      <c r="I99" s="35"/>
    </row>
    <row r="100" spans="1:9" x14ac:dyDescent="0.2">
      <c r="A100" s="5">
        <v>23</v>
      </c>
      <c r="B100" s="6">
        <v>13.780906985404579</v>
      </c>
      <c r="C100" s="6">
        <v>13.780906985404579</v>
      </c>
      <c r="D100" s="6">
        <v>6.9206274282896327</v>
      </c>
      <c r="E100" s="6">
        <v>6.3018267352243891</v>
      </c>
      <c r="F100" s="6">
        <v>16.844009233127306</v>
      </c>
      <c r="G100" s="44"/>
      <c r="H100" s="44"/>
      <c r="I100" s="35"/>
    </row>
    <row r="101" spans="1:9" x14ac:dyDescent="0.2">
      <c r="A101" s="5">
        <v>24</v>
      </c>
      <c r="B101" s="6">
        <v>14.927001858727181</v>
      </c>
      <c r="C101" s="6">
        <v>14.927001858727181</v>
      </c>
      <c r="D101" s="6">
        <v>7.4961842928805495</v>
      </c>
      <c r="E101" s="6">
        <v>6.825920782260436</v>
      </c>
      <c r="F101" s="6">
        <v>18.244848281582652</v>
      </c>
      <c r="G101" s="44"/>
      <c r="H101" s="44"/>
      <c r="I101" s="35"/>
    </row>
    <row r="102" spans="1:9" x14ac:dyDescent="0.2">
      <c r="A102" s="5">
        <v>25</v>
      </c>
      <c r="B102" s="6">
        <v>16.148085892435716</v>
      </c>
      <c r="C102" s="6">
        <v>16.148085892435716</v>
      </c>
      <c r="D102" s="6">
        <v>8.109399929912275</v>
      </c>
      <c r="E102" s="6">
        <v>7.384306381824377</v>
      </c>
      <c r="F102" s="6">
        <v>19.737344440216802</v>
      </c>
      <c r="G102" s="44"/>
      <c r="H102" s="44"/>
      <c r="I102" s="35"/>
    </row>
    <row r="103" spans="1:9" ht="18" customHeight="1" x14ac:dyDescent="0.2">
      <c r="A103" s="60" t="s">
        <v>69</v>
      </c>
      <c r="B103" s="15"/>
      <c r="C103" s="15"/>
      <c r="D103" s="15"/>
      <c r="E103" s="15"/>
      <c r="F103" s="15"/>
      <c r="G103" s="36"/>
      <c r="H103" s="37"/>
    </row>
    <row r="104" spans="1:9" ht="18" customHeight="1" x14ac:dyDescent="0.2">
      <c r="A104" s="2" t="s">
        <v>66</v>
      </c>
      <c r="B104" s="15"/>
      <c r="C104" s="15"/>
      <c r="D104" s="15"/>
      <c r="E104" s="15"/>
      <c r="F104" s="15"/>
      <c r="G104" s="36"/>
      <c r="H104" s="37"/>
    </row>
    <row r="105" spans="1:9" ht="18" customHeight="1" x14ac:dyDescent="0.2">
      <c r="A105" s="19" t="s">
        <v>8</v>
      </c>
      <c r="C105" s="8"/>
      <c r="D105" s="8"/>
      <c r="E105" s="8"/>
      <c r="F105" s="11"/>
      <c r="G105" s="38"/>
      <c r="H105" s="37"/>
      <c r="I105" s="45"/>
    </row>
    <row r="106" spans="1:9" ht="18" customHeight="1" x14ac:dyDescent="0.2">
      <c r="A106" s="19" t="s">
        <v>0</v>
      </c>
      <c r="B106" s="16">
        <v>0.75</v>
      </c>
      <c r="C106" s="15"/>
      <c r="D106" s="15"/>
      <c r="E106" s="15"/>
      <c r="F106" s="14" t="s">
        <v>46</v>
      </c>
      <c r="G106" s="39"/>
      <c r="H106" s="45"/>
    </row>
    <row r="107" spans="1:9" ht="18" customHeight="1" x14ac:dyDescent="0.2">
      <c r="A107" s="19" t="s">
        <v>26</v>
      </c>
      <c r="B107" s="15"/>
      <c r="C107" s="8"/>
      <c r="D107" s="8"/>
      <c r="E107" s="8"/>
      <c r="F107" s="24" t="s">
        <v>46</v>
      </c>
      <c r="G107" s="40"/>
      <c r="H107" s="46"/>
    </row>
    <row r="108" spans="1:9" x14ac:dyDescent="0.2">
      <c r="A108" s="2"/>
      <c r="B108" s="9"/>
      <c r="C108" s="8"/>
      <c r="D108" s="8"/>
      <c r="E108" s="8"/>
      <c r="F108" s="9"/>
      <c r="G108" s="41"/>
      <c r="H108" s="41"/>
    </row>
    <row r="109" spans="1:9" x14ac:dyDescent="0.2">
      <c r="A109" s="2"/>
      <c r="B109" s="8"/>
      <c r="C109" s="8"/>
      <c r="D109" s="8"/>
      <c r="E109" s="8"/>
      <c r="F109" s="10" t="s">
        <v>45</v>
      </c>
      <c r="G109" s="42"/>
      <c r="H109" s="43"/>
    </row>
    <row r="110" spans="1:9" x14ac:dyDescent="0.2">
      <c r="A110" s="57" t="s">
        <v>1</v>
      </c>
      <c r="B110" s="63" t="s">
        <v>64</v>
      </c>
      <c r="C110" s="63"/>
      <c r="D110" s="63"/>
      <c r="E110" s="63"/>
      <c r="F110" s="10" t="s">
        <v>62</v>
      </c>
      <c r="G110" s="42"/>
      <c r="H110" s="43"/>
    </row>
    <row r="111" spans="1:9" x14ac:dyDescent="0.2">
      <c r="A111" s="28" t="s">
        <v>2</v>
      </c>
      <c r="B111" s="28" t="s">
        <v>58</v>
      </c>
      <c r="C111" s="28" t="s">
        <v>59</v>
      </c>
      <c r="D111" s="28" t="s">
        <v>60</v>
      </c>
      <c r="E111" s="28" t="s">
        <v>61</v>
      </c>
      <c r="F111" s="29" t="s">
        <v>63</v>
      </c>
      <c r="G111" s="42"/>
      <c r="H111" s="43"/>
    </row>
    <row r="112" spans="1:9" ht="19.5" customHeight="1" x14ac:dyDescent="0.2">
      <c r="A112" s="5">
        <v>1</v>
      </c>
      <c r="B112" s="6">
        <v>0.42779793876539096</v>
      </c>
      <c r="C112" s="6">
        <v>0.42779793876539096</v>
      </c>
      <c r="D112" s="6">
        <v>0.21483565282903</v>
      </c>
      <c r="E112" s="6">
        <v>0.1956263467013365</v>
      </c>
      <c r="F112" s="6">
        <v>0.52288520908738467</v>
      </c>
      <c r="G112" s="44"/>
      <c r="H112" s="44"/>
      <c r="I112" s="35"/>
    </row>
    <row r="113" spans="1:9" x14ac:dyDescent="0.2">
      <c r="A113" s="5">
        <v>2</v>
      </c>
      <c r="B113" s="6">
        <v>0.71344869525681975</v>
      </c>
      <c r="C113" s="6">
        <v>0.71344869525681975</v>
      </c>
      <c r="D113" s="6">
        <v>0.35828647666667657</v>
      </c>
      <c r="E113" s="6">
        <v>0.32625066454204721</v>
      </c>
      <c r="F113" s="6">
        <v>0.8720279748637817</v>
      </c>
      <c r="G113" s="44"/>
      <c r="H113" s="44"/>
      <c r="I113" s="35"/>
    </row>
    <row r="114" spans="1:9" x14ac:dyDescent="0.2">
      <c r="A114" s="5">
        <v>3</v>
      </c>
      <c r="B114" s="6">
        <v>1.0059242214396389</v>
      </c>
      <c r="C114" s="6">
        <v>1.0059242214396389</v>
      </c>
      <c r="D114" s="6">
        <v>0.5051646285000797</v>
      </c>
      <c r="E114" s="6">
        <v>0.45999585941563403</v>
      </c>
      <c r="F114" s="6">
        <v>1.2295124618213387</v>
      </c>
      <c r="G114" s="44"/>
      <c r="H114" s="44"/>
      <c r="I114" s="35"/>
    </row>
    <row r="115" spans="1:9" x14ac:dyDescent="0.2">
      <c r="A115" s="5">
        <v>4</v>
      </c>
      <c r="B115" s="6">
        <v>1.3201238422126358</v>
      </c>
      <c r="C115" s="6">
        <v>1.3201238422126358</v>
      </c>
      <c r="D115" s="6">
        <v>0.66295239354216173</v>
      </c>
      <c r="E115" s="6">
        <v>0.60367519579615647</v>
      </c>
      <c r="F115" s="6">
        <v>1.6135496894835417</v>
      </c>
      <c r="G115" s="44"/>
      <c r="H115" s="44"/>
      <c r="I115" s="35"/>
    </row>
    <row r="116" spans="1:9" x14ac:dyDescent="0.2">
      <c r="A116" s="5">
        <v>5</v>
      </c>
      <c r="B116" s="6">
        <v>1.6568074917089872</v>
      </c>
      <c r="C116" s="6">
        <v>1.6568074917089872</v>
      </c>
      <c r="D116" s="6">
        <v>0.8320314027705733</v>
      </c>
      <c r="E116" s="6">
        <v>0.75763618152490064</v>
      </c>
      <c r="F116" s="6">
        <v>2.0250685036490994</v>
      </c>
      <c r="G116" s="44"/>
      <c r="H116" s="44"/>
      <c r="I116" s="35"/>
    </row>
    <row r="117" spans="1:9" ht="19.5" customHeight="1" x14ac:dyDescent="0.2">
      <c r="A117" s="5">
        <v>6</v>
      </c>
      <c r="B117" s="6">
        <v>2.016825974021756</v>
      </c>
      <c r="C117" s="6">
        <v>2.016825974021756</v>
      </c>
      <c r="D117" s="6">
        <v>1.0128289211069041</v>
      </c>
      <c r="E117" s="6">
        <v>0.92226787807552557</v>
      </c>
      <c r="F117" s="6">
        <v>2.4651088178748122</v>
      </c>
      <c r="G117" s="44"/>
      <c r="H117" s="44"/>
      <c r="I117" s="35"/>
    </row>
    <row r="118" spans="1:9" x14ac:dyDescent="0.2">
      <c r="A118" s="5">
        <v>7</v>
      </c>
      <c r="B118" s="6">
        <v>2.4011306071852139</v>
      </c>
      <c r="C118" s="6">
        <v>2.4011306071852139</v>
      </c>
      <c r="D118" s="6">
        <v>1.2058226905232885</v>
      </c>
      <c r="E118" s="6">
        <v>1.0980053106193375</v>
      </c>
      <c r="F118" s="6">
        <v>2.9348334010386576</v>
      </c>
      <c r="G118" s="44"/>
      <c r="H118" s="44"/>
      <c r="I118" s="35"/>
    </row>
    <row r="119" spans="1:9" x14ac:dyDescent="0.2">
      <c r="A119" s="5">
        <v>8</v>
      </c>
      <c r="B119" s="6">
        <v>2.8107836301347873</v>
      </c>
      <c r="C119" s="6">
        <v>2.8107836301347873</v>
      </c>
      <c r="D119" s="6">
        <v>1.4115461563089007</v>
      </c>
      <c r="E119" s="6">
        <v>1.2853342269906078</v>
      </c>
      <c r="F119" s="6">
        <v>3.4355405974698616</v>
      </c>
      <c r="G119" s="44"/>
      <c r="H119" s="44"/>
      <c r="I119" s="35"/>
    </row>
    <row r="120" spans="1:9" x14ac:dyDescent="0.2">
      <c r="A120" s="5">
        <v>9</v>
      </c>
      <c r="B120" s="6">
        <v>3.2469693704193996</v>
      </c>
      <c r="C120" s="6">
        <v>3.2469693704193996</v>
      </c>
      <c r="D120" s="6">
        <v>1.6305940753783492</v>
      </c>
      <c r="E120" s="6">
        <v>1.4847962045339176</v>
      </c>
      <c r="F120" s="6">
        <v>3.9686779769249174</v>
      </c>
      <c r="G120" s="44"/>
      <c r="H120" s="44"/>
      <c r="I120" s="35"/>
    </row>
    <row r="121" spans="1:9" x14ac:dyDescent="0.2">
      <c r="A121" s="5">
        <v>10</v>
      </c>
      <c r="B121" s="6">
        <v>3.7110061502761598</v>
      </c>
      <c r="C121" s="6">
        <v>3.7110061502761598</v>
      </c>
      <c r="D121" s="6">
        <v>1.8636284953779274</v>
      </c>
      <c r="E121" s="6">
        <v>1.6969940945948463</v>
      </c>
      <c r="F121" s="6">
        <v>4.5358568870428186</v>
      </c>
      <c r="G121" s="44"/>
      <c r="H121" s="44"/>
      <c r="I121" s="35"/>
    </row>
    <row r="122" spans="1:9" ht="19.5" customHeight="1" x14ac:dyDescent="0.2">
      <c r="A122" s="5">
        <v>11</v>
      </c>
      <c r="B122" s="6">
        <v>4.2043588821309381</v>
      </c>
      <c r="C122" s="6">
        <v>4.2043588821309381</v>
      </c>
      <c r="D122" s="6">
        <v>2.1113850800143319</v>
      </c>
      <c r="E122" s="6">
        <v>1.9225977822760136</v>
      </c>
      <c r="F122" s="6">
        <v>5.1388678484658712</v>
      </c>
      <c r="G122" s="44"/>
      <c r="H122" s="44"/>
      <c r="I122" s="35"/>
    </row>
    <row r="123" spans="1:9" x14ac:dyDescent="0.2">
      <c r="A123" s="5">
        <v>12</v>
      </c>
      <c r="B123" s="6">
        <v>4.7286522701352602</v>
      </c>
      <c r="C123" s="6">
        <v>4.7286522701352602</v>
      </c>
      <c r="D123" s="6">
        <v>2.3746797387284864</v>
      </c>
      <c r="E123" s="6">
        <v>2.1623502233255252</v>
      </c>
      <c r="F123" s="6">
        <v>5.7796966907014049</v>
      </c>
      <c r="G123" s="44"/>
      <c r="H123" s="44"/>
      <c r="I123" s="35"/>
    </row>
    <row r="124" spans="1:9" x14ac:dyDescent="0.2">
      <c r="A124" s="5">
        <v>13</v>
      </c>
      <c r="B124" s="6">
        <v>5.2856844901419535</v>
      </c>
      <c r="C124" s="6">
        <v>5.2856844901419535</v>
      </c>
      <c r="D124" s="6">
        <v>2.6544154966363118</v>
      </c>
      <c r="E124" s="6">
        <v>2.4170736998091393</v>
      </c>
      <c r="F124" s="6">
        <v>6.4605412727655143</v>
      </c>
      <c r="G124" s="44"/>
      <c r="H124" s="44"/>
      <c r="I124" s="35"/>
    </row>
    <row r="125" spans="1:9" x14ac:dyDescent="0.2">
      <c r="A125" s="5">
        <v>14</v>
      </c>
      <c r="B125" s="6">
        <v>5.8774411643223043</v>
      </c>
      <c r="C125" s="6">
        <v>5.8774411643223043</v>
      </c>
      <c r="D125" s="6">
        <v>2.9515895124353704</v>
      </c>
      <c r="E125" s="6">
        <v>2.6876762105181045</v>
      </c>
      <c r="F125" s="6">
        <v>7.1838285639586985</v>
      </c>
      <c r="G125" s="44"/>
      <c r="H125" s="44"/>
      <c r="I125" s="35"/>
    </row>
    <row r="126" spans="1:9" x14ac:dyDescent="0.2">
      <c r="A126" s="5">
        <v>15</v>
      </c>
      <c r="B126" s="6">
        <v>6.5061093757336099</v>
      </c>
      <c r="C126" s="6">
        <v>6.5061093757336099</v>
      </c>
      <c r="D126" s="6">
        <v>3.2673001163741975</v>
      </c>
      <c r="E126" s="6">
        <v>2.9751578796457889</v>
      </c>
      <c r="F126" s="6">
        <v>7.9522317734717491</v>
      </c>
      <c r="G126" s="44"/>
      <c r="H126" s="44"/>
      <c r="I126" s="35"/>
    </row>
    <row r="127" spans="1:9" ht="19.5" customHeight="1" x14ac:dyDescent="0.2">
      <c r="A127" s="5">
        <v>16</v>
      </c>
      <c r="B127" s="6">
        <v>7.1740913792985266</v>
      </c>
      <c r="C127" s="6">
        <v>7.1740913792985266</v>
      </c>
      <c r="D127" s="6">
        <v>3.602753695762789</v>
      </c>
      <c r="E127" s="6">
        <v>3.2806172266374229</v>
      </c>
      <c r="F127" s="6">
        <v>8.7686871089244018</v>
      </c>
      <c r="G127" s="44"/>
      <c r="H127" s="44"/>
      <c r="I127" s="35"/>
    </row>
    <row r="128" spans="1:9" x14ac:dyDescent="0.2">
      <c r="A128" s="5">
        <v>17</v>
      </c>
      <c r="B128" s="6">
        <v>7.8840175549300522</v>
      </c>
      <c r="C128" s="6">
        <v>7.8840175549300522</v>
      </c>
      <c r="D128" s="6">
        <v>3.9592711998965751</v>
      </c>
      <c r="E128" s="6">
        <v>3.6052570894830698</v>
      </c>
      <c r="F128" s="6">
        <v>9.6364096086002888</v>
      </c>
      <c r="G128" s="44"/>
      <c r="H128" s="44"/>
      <c r="I128" s="35"/>
    </row>
    <row r="129" spans="1:9" x14ac:dyDescent="0.2">
      <c r="A129" s="5">
        <v>18</v>
      </c>
      <c r="B129" s="6">
        <v>8.6387580112068338</v>
      </c>
      <c r="C129" s="6">
        <v>8.6387580112068338</v>
      </c>
      <c r="D129" s="6">
        <v>4.3382939673008485</v>
      </c>
      <c r="E129" s="6">
        <v>3.9503899309250614</v>
      </c>
      <c r="F129" s="6">
        <v>10.55890732428802</v>
      </c>
      <c r="G129" s="44"/>
      <c r="H129" s="44"/>
      <c r="I129" s="35"/>
    </row>
    <row r="130" spans="1:9" x14ac:dyDescent="0.2">
      <c r="A130" s="5">
        <v>19</v>
      </c>
      <c r="B130" s="6">
        <v>9.4414320784000765</v>
      </c>
      <c r="C130" s="6">
        <v>9.4414320784000765</v>
      </c>
      <c r="D130" s="6">
        <v>4.741388493029647</v>
      </c>
      <c r="E130" s="6">
        <v>4.3174421794938196</v>
      </c>
      <c r="F130" s="6">
        <v>11.539992924337</v>
      </c>
      <c r="G130" s="44"/>
      <c r="H130" s="44"/>
      <c r="I130" s="35"/>
    </row>
    <row r="131" spans="1:9" x14ac:dyDescent="0.2">
      <c r="A131" s="5">
        <v>20</v>
      </c>
      <c r="B131" s="6">
        <v>10.29541472097063</v>
      </c>
      <c r="C131" s="6">
        <v>10.29541472097063</v>
      </c>
      <c r="D131" s="6">
        <v>5.1702496489547585</v>
      </c>
      <c r="E131" s="6">
        <v>4.7079571618580749</v>
      </c>
      <c r="F131" s="6">
        <v>12.583791531469576</v>
      </c>
      <c r="G131" s="44"/>
      <c r="H131" s="44"/>
      <c r="I131" s="35"/>
    </row>
    <row r="132" spans="1:9" ht="19.5" customHeight="1" x14ac:dyDescent="0.2">
      <c r="A132" s="5">
        <v>21</v>
      </c>
      <c r="B132" s="6">
        <v>11.20433864373695</v>
      </c>
      <c r="C132" s="6">
        <v>11.20433864373695</v>
      </c>
      <c r="D132" s="6">
        <v>5.6267017414612468</v>
      </c>
      <c r="E132" s="6">
        <v>5.1235960659476429</v>
      </c>
      <c r="F132" s="6">
        <v>13.69474329709001</v>
      </c>
      <c r="G132" s="44"/>
      <c r="H132" s="44"/>
      <c r="I132" s="35"/>
    </row>
    <row r="133" spans="1:9" x14ac:dyDescent="0.2">
      <c r="A133" s="5">
        <v>22</v>
      </c>
      <c r="B133" s="6">
        <v>12.172090552997606</v>
      </c>
      <c r="C133" s="6">
        <v>12.172090552997606</v>
      </c>
      <c r="D133" s="6">
        <v>6.1126966338222672</v>
      </c>
      <c r="E133" s="6">
        <v>5.5661362312141449</v>
      </c>
      <c r="F133" s="6">
        <v>14.877598831361251</v>
      </c>
      <c r="G133" s="44"/>
      <c r="H133" s="44"/>
      <c r="I133" s="35"/>
    </row>
    <row r="134" spans="1:9" x14ac:dyDescent="0.2">
      <c r="A134" s="5">
        <v>23</v>
      </c>
      <c r="B134" s="6">
        <v>13.202799652298182</v>
      </c>
      <c r="C134" s="6">
        <v>13.202799652298182</v>
      </c>
      <c r="D134" s="6">
        <v>6.630307968893467</v>
      </c>
      <c r="E134" s="6">
        <v>6.0374658878971674</v>
      </c>
      <c r="F134" s="6">
        <v>16.137405141909216</v>
      </c>
      <c r="G134" s="44"/>
      <c r="H134" s="44"/>
      <c r="I134" s="35"/>
    </row>
    <row r="135" spans="1:9" x14ac:dyDescent="0.2">
      <c r="A135" s="5">
        <v>24</v>
      </c>
      <c r="B135" s="6">
        <v>14.300815988307882</v>
      </c>
      <c r="C135" s="6">
        <v>14.300815988307882</v>
      </c>
      <c r="D135" s="6">
        <v>7.1817202946385654</v>
      </c>
      <c r="E135" s="6">
        <v>6.5395742548796569</v>
      </c>
      <c r="F135" s="6">
        <v>17.479479166605866</v>
      </c>
      <c r="G135" s="44"/>
      <c r="H135" s="44"/>
      <c r="I135" s="35"/>
    </row>
    <row r="136" spans="1:9" x14ac:dyDescent="0.2">
      <c r="A136" s="5">
        <v>25</v>
      </c>
      <c r="B136" s="6">
        <v>15.470675698757166</v>
      </c>
      <c r="C136" s="6">
        <v>15.470675698757166</v>
      </c>
      <c r="D136" s="6">
        <v>7.7692116120069326</v>
      </c>
      <c r="E136" s="6">
        <v>7.0745356480288244</v>
      </c>
      <c r="F136" s="6">
        <v>18.90936529711535</v>
      </c>
      <c r="G136" s="44"/>
      <c r="H136" s="44"/>
      <c r="I136" s="35"/>
    </row>
    <row r="137" spans="1:9" ht="18" customHeight="1" x14ac:dyDescent="0.2">
      <c r="A137" s="60" t="s">
        <v>69</v>
      </c>
      <c r="B137" s="15"/>
      <c r="C137" s="15"/>
      <c r="D137" s="15"/>
      <c r="E137" s="15"/>
      <c r="F137" s="15"/>
      <c r="G137" s="36"/>
      <c r="H137" s="37"/>
    </row>
    <row r="138" spans="1:9" ht="18" customHeight="1" x14ac:dyDescent="0.2">
      <c r="A138" s="2" t="s">
        <v>66</v>
      </c>
      <c r="B138" s="15"/>
      <c r="C138" s="15"/>
      <c r="D138" s="15"/>
      <c r="E138" s="15"/>
      <c r="F138" s="15"/>
      <c r="G138" s="36"/>
      <c r="H138" s="37"/>
    </row>
    <row r="139" spans="1:9" ht="18" customHeight="1" x14ac:dyDescent="0.2">
      <c r="A139" s="19" t="s">
        <v>8</v>
      </c>
      <c r="C139" s="8"/>
      <c r="D139" s="8"/>
      <c r="E139" s="8"/>
      <c r="F139" s="11"/>
      <c r="G139" s="38"/>
      <c r="H139" s="37"/>
      <c r="I139" s="45"/>
    </row>
    <row r="140" spans="1:9" ht="18" customHeight="1" x14ac:dyDescent="0.2">
      <c r="A140" s="19" t="s">
        <v>0</v>
      </c>
      <c r="B140" s="16">
        <v>0.75</v>
      </c>
      <c r="C140" s="15"/>
      <c r="D140" s="15"/>
      <c r="E140" s="15"/>
      <c r="F140" s="14" t="s">
        <v>46</v>
      </c>
      <c r="G140" s="39"/>
      <c r="H140" s="45"/>
    </row>
    <row r="141" spans="1:9" ht="18" customHeight="1" x14ac:dyDescent="0.2">
      <c r="A141" s="19" t="s">
        <v>9</v>
      </c>
      <c r="B141" s="15"/>
      <c r="C141" s="8"/>
      <c r="D141" s="8"/>
      <c r="E141" s="8"/>
      <c r="F141" s="24" t="s">
        <v>46</v>
      </c>
      <c r="G141" s="40"/>
      <c r="H141" s="46"/>
    </row>
    <row r="142" spans="1:9" x14ac:dyDescent="0.2">
      <c r="A142" s="2"/>
      <c r="B142" s="9"/>
      <c r="C142" s="8"/>
      <c r="D142" s="8"/>
      <c r="E142" s="8"/>
      <c r="F142" s="9"/>
      <c r="G142" s="41"/>
      <c r="H142" s="41"/>
    </row>
    <row r="143" spans="1:9" x14ac:dyDescent="0.2">
      <c r="A143" s="2"/>
      <c r="B143" s="8"/>
      <c r="C143" s="8"/>
      <c r="D143" s="8"/>
      <c r="E143" s="8"/>
      <c r="F143" s="10" t="s">
        <v>45</v>
      </c>
      <c r="G143" s="42"/>
      <c r="H143" s="43"/>
    </row>
    <row r="144" spans="1:9" x14ac:dyDescent="0.2">
      <c r="A144" s="57" t="s">
        <v>1</v>
      </c>
      <c r="B144" s="63" t="s">
        <v>64</v>
      </c>
      <c r="C144" s="63"/>
      <c r="D144" s="63"/>
      <c r="E144" s="63"/>
      <c r="F144" s="10" t="s">
        <v>62</v>
      </c>
      <c r="G144" s="42"/>
      <c r="H144" s="43"/>
    </row>
    <row r="145" spans="1:9" x14ac:dyDescent="0.2">
      <c r="A145" s="28" t="s">
        <v>2</v>
      </c>
      <c r="B145" s="28" t="s">
        <v>58</v>
      </c>
      <c r="C145" s="28" t="s">
        <v>59</v>
      </c>
      <c r="D145" s="28" t="s">
        <v>60</v>
      </c>
      <c r="E145" s="28" t="s">
        <v>61</v>
      </c>
      <c r="F145" s="29" t="s">
        <v>63</v>
      </c>
      <c r="G145" s="42"/>
      <c r="H145" s="43"/>
    </row>
    <row r="146" spans="1:9" ht="19.5" customHeight="1" x14ac:dyDescent="0.2">
      <c r="A146" s="5">
        <v>1</v>
      </c>
      <c r="B146" s="6">
        <v>0.43617655914895054</v>
      </c>
      <c r="C146" s="6">
        <v>0.43617655914895054</v>
      </c>
      <c r="D146" s="6">
        <v>0.21904330839909536</v>
      </c>
      <c r="E146" s="6">
        <v>0.1994577791312436</v>
      </c>
      <c r="F146" s="6">
        <v>0.53312615761501192</v>
      </c>
      <c r="G146" s="44"/>
      <c r="H146" s="44"/>
      <c r="I146" s="35"/>
    </row>
    <row r="147" spans="1:9" x14ac:dyDescent="0.2">
      <c r="A147" s="5">
        <v>2</v>
      </c>
      <c r="B147" s="6">
        <v>0.72742191775049114</v>
      </c>
      <c r="C147" s="6">
        <v>0.72742191775049114</v>
      </c>
      <c r="D147" s="6">
        <v>0.36530368293283272</v>
      </c>
      <c r="E147" s="6">
        <v>0.33264043461894555</v>
      </c>
      <c r="F147" s="6">
        <v>0.88910704585302935</v>
      </c>
      <c r="G147" s="44"/>
      <c r="H147" s="44"/>
      <c r="I147" s="35"/>
    </row>
    <row r="148" spans="1:9" x14ac:dyDescent="0.2">
      <c r="A148" s="5">
        <v>3</v>
      </c>
      <c r="B148" s="6">
        <v>1.0256257123126291</v>
      </c>
      <c r="C148" s="6">
        <v>1.0256257123126291</v>
      </c>
      <c r="D148" s="6">
        <v>0.5150585112654319</v>
      </c>
      <c r="E148" s="6">
        <v>0.46900509095886145</v>
      </c>
      <c r="F148" s="6">
        <v>1.2535930317375636</v>
      </c>
      <c r="G148" s="44"/>
      <c r="H148" s="44"/>
      <c r="I148" s="35"/>
    </row>
    <row r="149" spans="1:9" x14ac:dyDescent="0.2">
      <c r="A149" s="5">
        <v>4</v>
      </c>
      <c r="B149" s="6">
        <v>1.3459790778996215</v>
      </c>
      <c r="C149" s="6">
        <v>1.3459790778996215</v>
      </c>
      <c r="D149" s="6">
        <v>0.67593662262445331</v>
      </c>
      <c r="E149" s="6">
        <v>0.6154984535592587</v>
      </c>
      <c r="F149" s="6">
        <v>1.6451518060276498</v>
      </c>
      <c r="G149" s="44"/>
      <c r="H149" s="44"/>
      <c r="I149" s="35"/>
    </row>
    <row r="150" spans="1:9" x14ac:dyDescent="0.2">
      <c r="A150" s="5">
        <v>5</v>
      </c>
      <c r="B150" s="6">
        <v>1.6892568323059272</v>
      </c>
      <c r="C150" s="6">
        <v>1.6892568323059272</v>
      </c>
      <c r="D150" s="6">
        <v>0.84832712240665686</v>
      </c>
      <c r="E150" s="6">
        <v>0.77247483636313263</v>
      </c>
      <c r="F150" s="6">
        <v>2.0647304063963303</v>
      </c>
      <c r="G150" s="44"/>
      <c r="H150" s="44"/>
      <c r="I150" s="35"/>
    </row>
    <row r="151" spans="1:9" ht="19.5" customHeight="1" x14ac:dyDescent="0.2">
      <c r="A151" s="5">
        <v>6</v>
      </c>
      <c r="B151" s="6">
        <v>2.0563264430160633</v>
      </c>
      <c r="C151" s="6">
        <v>2.0563264430160633</v>
      </c>
      <c r="D151" s="6">
        <v>1.0326656437146278</v>
      </c>
      <c r="E151" s="6">
        <v>0.94033092079295133</v>
      </c>
      <c r="F151" s="6">
        <v>2.5133891135881239</v>
      </c>
      <c r="G151" s="44"/>
      <c r="H151" s="44"/>
      <c r="I151" s="35"/>
    </row>
    <row r="152" spans="1:9" x14ac:dyDescent="0.2">
      <c r="A152" s="5">
        <v>7</v>
      </c>
      <c r="B152" s="6">
        <v>2.4481578600677576</v>
      </c>
      <c r="C152" s="6">
        <v>2.4481578600677576</v>
      </c>
      <c r="D152" s="6">
        <v>1.2294392853178648</v>
      </c>
      <c r="E152" s="6">
        <v>1.1195102521890941</v>
      </c>
      <c r="F152" s="6">
        <v>2.992313469846982</v>
      </c>
      <c r="G152" s="44"/>
      <c r="H152" s="44"/>
      <c r="I152" s="35"/>
    </row>
    <row r="153" spans="1:9" x14ac:dyDescent="0.2">
      <c r="A153" s="5">
        <v>8</v>
      </c>
      <c r="B153" s="6">
        <v>2.8658341268370133</v>
      </c>
      <c r="C153" s="6">
        <v>2.8658341268370133</v>
      </c>
      <c r="D153" s="6">
        <v>1.4391919402781193</v>
      </c>
      <c r="E153" s="6">
        <v>1.3105080919817071</v>
      </c>
      <c r="F153" s="6">
        <v>3.5028272481759881</v>
      </c>
      <c r="G153" s="44"/>
      <c r="H153" s="44"/>
      <c r="I153" s="35"/>
    </row>
    <row r="154" spans="1:9" x14ac:dyDescent="0.2">
      <c r="A154" s="5">
        <v>9</v>
      </c>
      <c r="B154" s="6">
        <v>3.3105627664752637</v>
      </c>
      <c r="C154" s="6">
        <v>3.3105627664752637</v>
      </c>
      <c r="D154" s="6">
        <v>1.6625300140991039</v>
      </c>
      <c r="E154" s="6">
        <v>1.5138766245580131</v>
      </c>
      <c r="F154" s="6">
        <v>4.0464063696544654</v>
      </c>
      <c r="G154" s="44"/>
      <c r="H154" s="44"/>
      <c r="I154" s="35"/>
    </row>
    <row r="155" spans="1:9" x14ac:dyDescent="0.2">
      <c r="A155" s="5">
        <v>10</v>
      </c>
      <c r="B155" s="6">
        <v>3.7836879211700367</v>
      </c>
      <c r="C155" s="6">
        <v>3.7836879211700367</v>
      </c>
      <c r="D155" s="6">
        <v>1.9001285209363008</v>
      </c>
      <c r="E155" s="6">
        <v>1.7302305083858682</v>
      </c>
      <c r="F155" s="6">
        <v>4.624693740909775</v>
      </c>
      <c r="G155" s="44"/>
      <c r="H155" s="44"/>
      <c r="I155" s="35"/>
    </row>
    <row r="156" spans="1:9" ht="19.5" customHeight="1" x14ac:dyDescent="0.2">
      <c r="A156" s="5">
        <v>11</v>
      </c>
      <c r="B156" s="6">
        <v>4.2867031943342306</v>
      </c>
      <c r="C156" s="6">
        <v>4.2867031943342306</v>
      </c>
      <c r="D156" s="6">
        <v>2.1527375328101677</v>
      </c>
      <c r="E156" s="6">
        <v>1.9602527485772854</v>
      </c>
      <c r="F156" s="6">
        <v>5.239514950758684</v>
      </c>
      <c r="G156" s="44"/>
      <c r="H156" s="44"/>
      <c r="I156" s="35"/>
    </row>
    <row r="157" spans="1:9" x14ac:dyDescent="0.2">
      <c r="A157" s="5">
        <v>12</v>
      </c>
      <c r="B157" s="6">
        <v>4.8212651107012094</v>
      </c>
      <c r="C157" s="6">
        <v>4.8212651107012094</v>
      </c>
      <c r="D157" s="6">
        <v>2.4211889391251904</v>
      </c>
      <c r="E157" s="6">
        <v>2.2047008520121341</v>
      </c>
      <c r="F157" s="6">
        <v>5.89289472209739</v>
      </c>
      <c r="G157" s="44"/>
      <c r="H157" s="44"/>
      <c r="I157" s="35"/>
    </row>
    <row r="158" spans="1:9" x14ac:dyDescent="0.2">
      <c r="A158" s="5">
        <v>13</v>
      </c>
      <c r="B158" s="6">
        <v>5.389207064229101</v>
      </c>
      <c r="C158" s="6">
        <v>5.389207064229101</v>
      </c>
      <c r="D158" s="6">
        <v>2.7064034511616146</v>
      </c>
      <c r="E158" s="6">
        <v>2.4644132055305379</v>
      </c>
      <c r="F158" s="6">
        <v>6.5870739600267942</v>
      </c>
      <c r="G158" s="44"/>
      <c r="H158" s="44"/>
      <c r="I158" s="35"/>
    </row>
    <row r="159" spans="1:9" x14ac:dyDescent="0.2">
      <c r="A159" s="5">
        <v>14</v>
      </c>
      <c r="B159" s="6">
        <v>5.9925535664172802</v>
      </c>
      <c r="C159" s="6">
        <v>5.9925535664172802</v>
      </c>
      <c r="D159" s="6">
        <v>3.0093977574310391</v>
      </c>
      <c r="E159" s="6">
        <v>2.7403155914997996</v>
      </c>
      <c r="F159" s="6">
        <v>7.3245271671630281</v>
      </c>
      <c r="G159" s="44"/>
      <c r="H159" s="44"/>
      <c r="I159" s="35"/>
    </row>
    <row r="160" spans="1:9" x14ac:dyDescent="0.2">
      <c r="A160" s="5">
        <v>15</v>
      </c>
      <c r="B160" s="6">
        <v>6.6335345353557233</v>
      </c>
      <c r="C160" s="6">
        <v>6.6335345353557233</v>
      </c>
      <c r="D160" s="6">
        <v>3.3312916994876272</v>
      </c>
      <c r="E160" s="6">
        <v>3.0334277220079304</v>
      </c>
      <c r="F160" s="6">
        <v>8.107979908734599</v>
      </c>
      <c r="G160" s="44"/>
      <c r="H160" s="44"/>
      <c r="I160" s="35"/>
    </row>
    <row r="161" spans="1:9" ht="19.5" customHeight="1" x14ac:dyDescent="0.2">
      <c r="A161" s="5">
        <v>16</v>
      </c>
      <c r="B161" s="6">
        <v>7.3145992752401998</v>
      </c>
      <c r="C161" s="6">
        <v>7.3145992752401998</v>
      </c>
      <c r="D161" s="6">
        <v>3.6733152922945038</v>
      </c>
      <c r="E161" s="6">
        <v>3.344869631511294</v>
      </c>
      <c r="F161" s="6">
        <v>8.9404258993447616</v>
      </c>
      <c r="G161" s="44"/>
      <c r="H161" s="44"/>
      <c r="I161" s="35"/>
    </row>
    <row r="162" spans="1:9" x14ac:dyDescent="0.2">
      <c r="A162" s="5">
        <v>17</v>
      </c>
      <c r="B162" s="6">
        <v>8.0384296831902233</v>
      </c>
      <c r="C162" s="6">
        <v>8.0384296831902233</v>
      </c>
      <c r="D162" s="6">
        <v>4.0368153565496687</v>
      </c>
      <c r="E162" s="6">
        <v>3.6758677161380091</v>
      </c>
      <c r="F162" s="6">
        <v>9.8251431452881022</v>
      </c>
      <c r="G162" s="44"/>
      <c r="H162" s="44"/>
      <c r="I162" s="35"/>
    </row>
    <row r="163" spans="1:9" x14ac:dyDescent="0.2">
      <c r="A163" s="5">
        <v>18</v>
      </c>
      <c r="B163" s="6">
        <v>8.8079520801876825</v>
      </c>
      <c r="C163" s="6">
        <v>8.8079520801876825</v>
      </c>
      <c r="D163" s="6">
        <v>4.4232614600597024</v>
      </c>
      <c r="E163" s="6">
        <v>4.027760143819914</v>
      </c>
      <c r="F163" s="6">
        <v>10.765708405169139</v>
      </c>
      <c r="G163" s="44"/>
      <c r="H163" s="44"/>
      <c r="I163" s="35"/>
    </row>
    <row r="164" spans="1:9" x14ac:dyDescent="0.2">
      <c r="A164" s="5">
        <v>19</v>
      </c>
      <c r="B164" s="6">
        <v>9.6263468900290761</v>
      </c>
      <c r="C164" s="6">
        <v>9.6263468900290761</v>
      </c>
      <c r="D164" s="6">
        <v>4.834250778408399</v>
      </c>
      <c r="E164" s="6">
        <v>4.4020012803495758</v>
      </c>
      <c r="F164" s="6">
        <v>11.766009020209331</v>
      </c>
      <c r="G164" s="44"/>
      <c r="H164" s="44"/>
      <c r="I164" s="35"/>
    </row>
    <row r="165" spans="1:9" x14ac:dyDescent="0.2">
      <c r="A165" s="5">
        <v>20</v>
      </c>
      <c r="B165" s="6">
        <v>10.497055177414321</v>
      </c>
      <c r="C165" s="6">
        <v>10.497055177414321</v>
      </c>
      <c r="D165" s="6">
        <v>5.2715113783166219</v>
      </c>
      <c r="E165" s="6">
        <v>4.800164679161945</v>
      </c>
      <c r="F165" s="6">
        <v>12.830250905566412</v>
      </c>
      <c r="G165" s="44"/>
      <c r="H165" s="44"/>
      <c r="I165" s="35"/>
    </row>
    <row r="166" spans="1:9" ht="19.5" customHeight="1" x14ac:dyDescent="0.2">
      <c r="A166" s="5">
        <v>21</v>
      </c>
      <c r="B166" s="6">
        <v>11.423780795364994</v>
      </c>
      <c r="C166" s="6">
        <v>11.423780795364994</v>
      </c>
      <c r="D166" s="6">
        <v>5.7369032960532902</v>
      </c>
      <c r="E166" s="6">
        <v>5.2239440633203404</v>
      </c>
      <c r="F166" s="6">
        <v>13.962961175062397</v>
      </c>
      <c r="G166" s="44"/>
      <c r="H166" s="44"/>
      <c r="I166" s="35"/>
    </row>
    <row r="167" spans="1:9" x14ac:dyDescent="0.2">
      <c r="A167" s="5">
        <v>22</v>
      </c>
      <c r="B167" s="6">
        <v>12.410486573119172</v>
      </c>
      <c r="C167" s="6">
        <v>12.410486573119172</v>
      </c>
      <c r="D167" s="6">
        <v>6.2324166230360234</v>
      </c>
      <c r="E167" s="6">
        <v>5.6751515822911323</v>
      </c>
      <c r="F167" s="6">
        <v>15.168983481756282</v>
      </c>
      <c r="G167" s="44"/>
      <c r="H167" s="44"/>
      <c r="I167" s="35"/>
    </row>
    <row r="168" spans="1:9" x14ac:dyDescent="0.2">
      <c r="A168" s="5">
        <v>23</v>
      </c>
      <c r="B168" s="6">
        <v>13.461382586582648</v>
      </c>
      <c r="C168" s="6">
        <v>13.461382586582648</v>
      </c>
      <c r="D168" s="6">
        <v>6.7601656153743548</v>
      </c>
      <c r="E168" s="6">
        <v>6.1557124481759988</v>
      </c>
      <c r="F168" s="6">
        <v>16.453463681251343</v>
      </c>
      <c r="G168" s="44"/>
      <c r="H168" s="44"/>
      <c r="I168" s="35"/>
    </row>
    <row r="169" spans="1:9" x14ac:dyDescent="0.2">
      <c r="A169" s="5">
        <v>24</v>
      </c>
      <c r="B169" s="6">
        <v>14.580904080099469</v>
      </c>
      <c r="C169" s="6">
        <v>14.580904080099469</v>
      </c>
      <c r="D169" s="6">
        <v>7.3223776064136974</v>
      </c>
      <c r="E169" s="6">
        <v>6.6676548396292361</v>
      </c>
      <c r="F169" s="6">
        <v>17.821822846105558</v>
      </c>
      <c r="G169" s="44"/>
      <c r="H169" s="44"/>
      <c r="I169" s="35"/>
    </row>
    <row r="170" spans="1:9" x14ac:dyDescent="0.2">
      <c r="A170" s="5">
        <v>25</v>
      </c>
      <c r="B170" s="6">
        <v>15.773676033754418</v>
      </c>
      <c r="C170" s="6">
        <v>15.773676033754418</v>
      </c>
      <c r="D170" s="6">
        <v>7.9213752128050388</v>
      </c>
      <c r="E170" s="6">
        <v>7.2130936989531911</v>
      </c>
      <c r="F170" s="6">
        <v>19.279713957456778</v>
      </c>
      <c r="G170" s="44"/>
      <c r="H170" s="44"/>
      <c r="I170" s="35"/>
    </row>
    <row r="171" spans="1:9" ht="18" customHeight="1" x14ac:dyDescent="0.2">
      <c r="A171" s="60" t="s">
        <v>69</v>
      </c>
      <c r="B171" s="15"/>
      <c r="C171" s="15"/>
      <c r="D171" s="15"/>
      <c r="E171" s="15"/>
      <c r="F171" s="15"/>
      <c r="G171" s="36"/>
      <c r="H171" s="37"/>
    </row>
    <row r="172" spans="1:9" ht="18" customHeight="1" x14ac:dyDescent="0.2">
      <c r="A172" s="2" t="s">
        <v>66</v>
      </c>
      <c r="B172" s="15"/>
      <c r="C172" s="15"/>
      <c r="D172" s="15"/>
      <c r="E172" s="15"/>
      <c r="F172" s="15"/>
      <c r="G172" s="36"/>
      <c r="H172" s="37"/>
    </row>
    <row r="173" spans="1:9" ht="18" customHeight="1" x14ac:dyDescent="0.2">
      <c r="A173" s="19" t="s">
        <v>8</v>
      </c>
      <c r="C173" s="8"/>
      <c r="D173" s="8"/>
      <c r="E173" s="8"/>
      <c r="F173" s="11"/>
      <c r="G173" s="38"/>
      <c r="H173" s="37"/>
      <c r="I173" s="45"/>
    </row>
    <row r="174" spans="1:9" ht="18" customHeight="1" x14ac:dyDescent="0.2">
      <c r="A174" s="19" t="s">
        <v>0</v>
      </c>
      <c r="B174" s="16">
        <v>0.75</v>
      </c>
      <c r="C174" s="15"/>
      <c r="D174" s="15"/>
      <c r="E174" s="15"/>
      <c r="F174" s="14" t="s">
        <v>46</v>
      </c>
      <c r="G174" s="39"/>
      <c r="H174" s="45"/>
    </row>
    <row r="175" spans="1:9" ht="18" customHeight="1" x14ac:dyDescent="0.2">
      <c r="A175" s="19" t="s">
        <v>10</v>
      </c>
      <c r="B175" s="15"/>
      <c r="C175" s="8"/>
      <c r="D175" s="8"/>
      <c r="E175" s="8"/>
      <c r="F175" s="24" t="s">
        <v>46</v>
      </c>
      <c r="G175" s="40"/>
      <c r="H175" s="46"/>
    </row>
    <row r="176" spans="1:9" x14ac:dyDescent="0.2">
      <c r="A176" s="2"/>
      <c r="B176" s="9"/>
      <c r="C176" s="8"/>
      <c r="D176" s="8"/>
      <c r="E176" s="8"/>
      <c r="F176" s="9"/>
      <c r="G176" s="41"/>
      <c r="H176" s="41"/>
    </row>
    <row r="177" spans="1:9" x14ac:dyDescent="0.2">
      <c r="A177" s="2"/>
      <c r="B177" s="8"/>
      <c r="C177" s="8"/>
      <c r="D177" s="8"/>
      <c r="E177" s="8"/>
      <c r="F177" s="10" t="s">
        <v>45</v>
      </c>
      <c r="G177" s="42"/>
      <c r="H177" s="43"/>
    </row>
    <row r="178" spans="1:9" x14ac:dyDescent="0.2">
      <c r="A178" s="57" t="s">
        <v>1</v>
      </c>
      <c r="B178" s="63" t="s">
        <v>64</v>
      </c>
      <c r="C178" s="63"/>
      <c r="D178" s="63"/>
      <c r="E178" s="63"/>
      <c r="F178" s="10" t="s">
        <v>62</v>
      </c>
      <c r="G178" s="42"/>
      <c r="H178" s="43"/>
    </row>
    <row r="179" spans="1:9" x14ac:dyDescent="0.2">
      <c r="A179" s="28" t="s">
        <v>2</v>
      </c>
      <c r="B179" s="28" t="s">
        <v>58</v>
      </c>
      <c r="C179" s="28" t="s">
        <v>59</v>
      </c>
      <c r="D179" s="28" t="s">
        <v>60</v>
      </c>
      <c r="E179" s="28" t="s">
        <v>61</v>
      </c>
      <c r="F179" s="29" t="s">
        <v>63</v>
      </c>
      <c r="G179" s="42"/>
      <c r="H179" s="43"/>
    </row>
    <row r="180" spans="1:9" ht="19.5" customHeight="1" x14ac:dyDescent="0.2">
      <c r="A180" s="5">
        <v>1</v>
      </c>
      <c r="B180" s="6">
        <v>0.41024195817123121</v>
      </c>
      <c r="C180" s="6">
        <v>0.41024195817123121</v>
      </c>
      <c r="D180" s="6">
        <v>0.20601922289744851</v>
      </c>
      <c r="E180" s="6">
        <v>0.18759822866900888</v>
      </c>
      <c r="F180" s="6">
        <v>0.50142703514151732</v>
      </c>
      <c r="G180" s="44"/>
      <c r="H180" s="44"/>
      <c r="I180" s="35"/>
    </row>
    <row r="181" spans="1:9" x14ac:dyDescent="0.2">
      <c r="A181" s="5">
        <v>2</v>
      </c>
      <c r="B181" s="6">
        <v>0.68417017305307848</v>
      </c>
      <c r="C181" s="6">
        <v>0.68417017305307848</v>
      </c>
      <c r="D181" s="6">
        <v>0.34358310888126153</v>
      </c>
      <c r="E181" s="6">
        <v>0.31286198307232888</v>
      </c>
      <c r="F181" s="6">
        <v>0.83624167292774398</v>
      </c>
      <c r="G181" s="44"/>
      <c r="H181" s="44"/>
      <c r="I181" s="35"/>
    </row>
    <row r="182" spans="1:9" x14ac:dyDescent="0.2">
      <c r="A182" s="5">
        <v>3</v>
      </c>
      <c r="B182" s="6">
        <v>0.96464308258760134</v>
      </c>
      <c r="C182" s="6">
        <v>0.96464308258760134</v>
      </c>
      <c r="D182" s="6">
        <v>0.48443367210417487</v>
      </c>
      <c r="E182" s="6">
        <v>0.44111853989277516</v>
      </c>
      <c r="F182" s="6">
        <v>1.1790557041700342</v>
      </c>
      <c r="G182" s="44"/>
      <c r="H182" s="44"/>
      <c r="I182" s="35"/>
    </row>
    <row r="183" spans="1:9" x14ac:dyDescent="0.2">
      <c r="A183" s="5">
        <v>4</v>
      </c>
      <c r="B183" s="6">
        <v>1.265948572872494</v>
      </c>
      <c r="C183" s="6">
        <v>1.265948572872494</v>
      </c>
      <c r="D183" s="6">
        <v>0.63574613960492443</v>
      </c>
      <c r="E183" s="6">
        <v>0.57890156071703802</v>
      </c>
      <c r="F183" s="6">
        <v>1.5473328041987799</v>
      </c>
      <c r="G183" s="44"/>
      <c r="H183" s="44"/>
      <c r="I183" s="35"/>
    </row>
    <row r="184" spans="1:9" x14ac:dyDescent="0.2">
      <c r="A184" s="5">
        <v>5</v>
      </c>
      <c r="B184" s="6">
        <v>1.5888153918483727</v>
      </c>
      <c r="C184" s="6">
        <v>1.5888153918483727</v>
      </c>
      <c r="D184" s="6">
        <v>0.79788648098126469</v>
      </c>
      <c r="E184" s="6">
        <v>0.72654429235247797</v>
      </c>
      <c r="F184" s="6">
        <v>1.9419637008197317</v>
      </c>
      <c r="G184" s="44"/>
      <c r="H184" s="44"/>
      <c r="I184" s="35"/>
    </row>
    <row r="185" spans="1:9" ht="19.5" customHeight="1" x14ac:dyDescent="0.2">
      <c r="A185" s="5">
        <v>6</v>
      </c>
      <c r="B185" s="6">
        <v>1.9340594282924624</v>
      </c>
      <c r="C185" s="6">
        <v>1.9340594282924624</v>
      </c>
      <c r="D185" s="6">
        <v>0.97126442704816118</v>
      </c>
      <c r="E185" s="6">
        <v>0.88441982996001034</v>
      </c>
      <c r="F185" s="6">
        <v>2.3639456315957967</v>
      </c>
      <c r="G185" s="44"/>
      <c r="H185" s="44"/>
      <c r="I185" s="35"/>
    </row>
    <row r="186" spans="1:9" x14ac:dyDescent="0.2">
      <c r="A186" s="5">
        <v>7</v>
      </c>
      <c r="B186" s="6">
        <v>2.3025929600300135</v>
      </c>
      <c r="C186" s="6">
        <v>2.3025929600300135</v>
      </c>
      <c r="D186" s="6">
        <v>1.1563381141928875</v>
      </c>
      <c r="E186" s="6">
        <v>1.0529453461390299</v>
      </c>
      <c r="F186" s="6">
        <v>2.8143936476718645</v>
      </c>
      <c r="G186" s="44"/>
      <c r="H186" s="44"/>
      <c r="I186" s="35"/>
    </row>
    <row r="187" spans="1:9" x14ac:dyDescent="0.2">
      <c r="A187" s="5">
        <v>8</v>
      </c>
      <c r="B187" s="6">
        <v>2.6954346338132087</v>
      </c>
      <c r="C187" s="6">
        <v>2.6954346338132087</v>
      </c>
      <c r="D187" s="6">
        <v>1.3536190961658876</v>
      </c>
      <c r="E187" s="6">
        <v>1.2325866545942121</v>
      </c>
      <c r="F187" s="6">
        <v>3.2945528118959215</v>
      </c>
      <c r="G187" s="44"/>
      <c r="H187" s="44"/>
      <c r="I187" s="35"/>
    </row>
    <row r="188" spans="1:9" x14ac:dyDescent="0.2">
      <c r="A188" s="5">
        <v>9</v>
      </c>
      <c r="B188" s="6">
        <v>3.1137201747327055</v>
      </c>
      <c r="C188" s="6">
        <v>3.1137201747327055</v>
      </c>
      <c r="D188" s="6">
        <v>1.5636777222352987</v>
      </c>
      <c r="E188" s="6">
        <v>1.423863107407952</v>
      </c>
      <c r="F188" s="6">
        <v>3.8058112886270736</v>
      </c>
      <c r="G188" s="44"/>
      <c r="H188" s="44"/>
      <c r="I188" s="35"/>
    </row>
    <row r="189" spans="1:9" x14ac:dyDescent="0.2">
      <c r="A189" s="5">
        <v>10</v>
      </c>
      <c r="B189" s="6">
        <v>3.5587138036905799</v>
      </c>
      <c r="C189" s="6">
        <v>3.5587138036905799</v>
      </c>
      <c r="D189" s="6">
        <v>1.7871488709225121</v>
      </c>
      <c r="E189" s="6">
        <v>1.6273528160999327</v>
      </c>
      <c r="F189" s="6">
        <v>4.3497142989868252</v>
      </c>
      <c r="G189" s="44"/>
      <c r="H189" s="44"/>
      <c r="I189" s="35"/>
    </row>
    <row r="190" spans="1:9" ht="19.5" customHeight="1" x14ac:dyDescent="0.2">
      <c r="A190" s="5">
        <v>11</v>
      </c>
      <c r="B190" s="6">
        <v>4.0318203160064927</v>
      </c>
      <c r="C190" s="6">
        <v>4.0318203160064927</v>
      </c>
      <c r="D190" s="6">
        <v>2.0247380157519248</v>
      </c>
      <c r="E190" s="6">
        <v>1.8436981750141783</v>
      </c>
      <c r="F190" s="6">
        <v>4.9279788841945988</v>
      </c>
      <c r="G190" s="44"/>
      <c r="H190" s="44"/>
      <c r="I190" s="35"/>
    </row>
    <row r="191" spans="1:9" x14ac:dyDescent="0.2">
      <c r="A191" s="5">
        <v>12</v>
      </c>
      <c r="B191" s="6">
        <v>4.5345977411896428</v>
      </c>
      <c r="C191" s="6">
        <v>4.5345977411896428</v>
      </c>
      <c r="D191" s="6">
        <v>2.277227582856074</v>
      </c>
      <c r="E191" s="6">
        <v>2.07361165046555</v>
      </c>
      <c r="F191" s="6">
        <v>5.5425093792456348</v>
      </c>
      <c r="G191" s="44"/>
      <c r="H191" s="44"/>
      <c r="I191" s="35"/>
    </row>
    <row r="192" spans="1:9" x14ac:dyDescent="0.2">
      <c r="A192" s="5">
        <v>13</v>
      </c>
      <c r="B192" s="6">
        <v>5.0687704615152915</v>
      </c>
      <c r="C192" s="6">
        <v>5.0687704615152915</v>
      </c>
      <c r="D192" s="6">
        <v>2.5454835389876327</v>
      </c>
      <c r="E192" s="6">
        <v>2.3178817796915103</v>
      </c>
      <c r="F192" s="6">
        <v>6.1954134473725997</v>
      </c>
      <c r="G192" s="44"/>
      <c r="H192" s="44"/>
      <c r="I192" s="35"/>
    </row>
    <row r="193" spans="1:9" x14ac:dyDescent="0.2">
      <c r="A193" s="5">
        <v>14</v>
      </c>
      <c r="B193" s="6">
        <v>5.6362426131512917</v>
      </c>
      <c r="C193" s="6">
        <v>5.6362426131512917</v>
      </c>
      <c r="D193" s="6">
        <v>2.8304621214250592</v>
      </c>
      <c r="E193" s="6">
        <v>2.5773792990102695</v>
      </c>
      <c r="F193" s="6">
        <v>6.8890184598600106</v>
      </c>
      <c r="G193" s="44"/>
      <c r="H193" s="44"/>
      <c r="I193" s="35"/>
    </row>
    <row r="194" spans="1:9" x14ac:dyDescent="0.2">
      <c r="A194" s="5">
        <v>15</v>
      </c>
      <c r="B194" s="6">
        <v>6.2391115255955345</v>
      </c>
      <c r="C194" s="6">
        <v>6.2391115255955345</v>
      </c>
      <c r="D194" s="6">
        <v>3.1332165871175999</v>
      </c>
      <c r="E194" s="6">
        <v>2.853063289498015</v>
      </c>
      <c r="F194" s="6">
        <v>7.6258879226850009</v>
      </c>
      <c r="G194" s="44"/>
      <c r="H194" s="44"/>
      <c r="I194" s="35"/>
    </row>
    <row r="195" spans="1:9" ht="19.5" customHeight="1" x14ac:dyDescent="0.2">
      <c r="A195" s="5">
        <v>16</v>
      </c>
      <c r="B195" s="6">
        <v>6.8796808699838348</v>
      </c>
      <c r="C195" s="6">
        <v>6.8796808699838348</v>
      </c>
      <c r="D195" s="6">
        <v>3.4549038156280565</v>
      </c>
      <c r="E195" s="6">
        <v>3.1459871895364313</v>
      </c>
      <c r="F195" s="6">
        <v>8.4088375473187327</v>
      </c>
      <c r="G195" s="44"/>
      <c r="H195" s="44"/>
      <c r="I195" s="35"/>
    </row>
    <row r="196" spans="1:9" x14ac:dyDescent="0.2">
      <c r="A196" s="5">
        <v>17</v>
      </c>
      <c r="B196" s="6">
        <v>7.5604730806443232</v>
      </c>
      <c r="C196" s="6">
        <v>7.5604730806443232</v>
      </c>
      <c r="D196" s="6">
        <v>3.7967905471075509</v>
      </c>
      <c r="E196" s="6">
        <v>3.4573044750254471</v>
      </c>
      <c r="F196" s="6">
        <v>9.240950433237737</v>
      </c>
      <c r="G196" s="44"/>
      <c r="H196" s="44"/>
      <c r="I196" s="35"/>
    </row>
    <row r="197" spans="1:9" x14ac:dyDescent="0.2">
      <c r="A197" s="5">
        <v>18</v>
      </c>
      <c r="B197" s="6">
        <v>8.2842404825808682</v>
      </c>
      <c r="C197" s="6">
        <v>8.2842404825808682</v>
      </c>
      <c r="D197" s="6">
        <v>4.160258970401383</v>
      </c>
      <c r="E197" s="6">
        <v>3.788273747834431</v>
      </c>
      <c r="F197" s="6">
        <v>10.125590668729306</v>
      </c>
      <c r="G197" s="44"/>
      <c r="H197" s="44"/>
      <c r="I197" s="35"/>
    </row>
    <row r="198" spans="1:9" x14ac:dyDescent="0.2">
      <c r="A198" s="5">
        <v>19</v>
      </c>
      <c r="B198" s="6">
        <v>9.0539743949249569</v>
      </c>
      <c r="C198" s="6">
        <v>9.0539743949249569</v>
      </c>
      <c r="D198" s="6">
        <v>4.5468112947074033</v>
      </c>
      <c r="E198" s="6">
        <v>4.1402628986904872</v>
      </c>
      <c r="F198" s="6">
        <v>11.066414457780837</v>
      </c>
      <c r="G198" s="44"/>
      <c r="H198" s="44"/>
      <c r="I198" s="35"/>
    </row>
    <row r="199" spans="1:9" x14ac:dyDescent="0.2">
      <c r="A199" s="5">
        <v>20</v>
      </c>
      <c r="B199" s="6">
        <v>9.8729112802766146</v>
      </c>
      <c r="C199" s="6">
        <v>9.8729112802766146</v>
      </c>
      <c r="D199" s="6">
        <v>4.9580728377107253</v>
      </c>
      <c r="E199" s="6">
        <v>4.5147519191908279</v>
      </c>
      <c r="F199" s="6">
        <v>12.067377636243712</v>
      </c>
      <c r="G199" s="44"/>
      <c r="H199" s="44"/>
      <c r="I199" s="35"/>
    </row>
    <row r="200" spans="1:9" ht="19.5" customHeight="1" x14ac:dyDescent="0.2">
      <c r="A200" s="5">
        <v>21</v>
      </c>
      <c r="B200" s="6">
        <v>10.744534764439361</v>
      </c>
      <c r="C200" s="6">
        <v>10.744534764439361</v>
      </c>
      <c r="D200" s="6">
        <v>5.3957930398735297</v>
      </c>
      <c r="E200" s="6">
        <v>4.9133338254008976</v>
      </c>
      <c r="F200" s="6">
        <v>13.1327381404977</v>
      </c>
      <c r="G200" s="44"/>
      <c r="H200" s="44"/>
      <c r="I200" s="35"/>
    </row>
    <row r="201" spans="1:9" x14ac:dyDescent="0.2">
      <c r="A201" s="5">
        <v>22</v>
      </c>
      <c r="B201" s="6">
        <v>11.672572050978893</v>
      </c>
      <c r="C201" s="6">
        <v>11.672572050978893</v>
      </c>
      <c r="D201" s="6">
        <v>5.861843663863894</v>
      </c>
      <c r="E201" s="6">
        <v>5.337713018279417</v>
      </c>
      <c r="F201" s="6">
        <v>14.267051625068353</v>
      </c>
      <c r="G201" s="44"/>
      <c r="H201" s="44"/>
      <c r="I201" s="35"/>
    </row>
    <row r="202" spans="1:9" x14ac:dyDescent="0.2">
      <c r="A202" s="5">
        <v>23</v>
      </c>
      <c r="B202" s="6">
        <v>12.660982889100918</v>
      </c>
      <c r="C202" s="6">
        <v>12.660982889100918</v>
      </c>
      <c r="D202" s="6">
        <v>6.358213254339379</v>
      </c>
      <c r="E202" s="6">
        <v>5.7897002388346284</v>
      </c>
      <c r="F202" s="6">
        <v>15.475157978379007</v>
      </c>
      <c r="G202" s="44"/>
      <c r="H202" s="44"/>
      <c r="I202" s="35"/>
    </row>
    <row r="203" spans="1:9" x14ac:dyDescent="0.2">
      <c r="A203" s="5">
        <v>24</v>
      </c>
      <c r="B203" s="6">
        <v>13.713938808170113</v>
      </c>
      <c r="C203" s="6">
        <v>13.713938808170113</v>
      </c>
      <c r="D203" s="6">
        <v>6.8869967097395222</v>
      </c>
      <c r="E203" s="6">
        <v>6.2712030723441181</v>
      </c>
      <c r="F203" s="6">
        <v>16.762155941696072</v>
      </c>
      <c r="G203" s="44"/>
      <c r="H203" s="44"/>
      <c r="I203" s="35"/>
    </row>
    <row r="204" spans="1:9" x14ac:dyDescent="0.2">
      <c r="A204" s="5">
        <v>25</v>
      </c>
      <c r="B204" s="6">
        <v>14.835789791803624</v>
      </c>
      <c r="C204" s="6">
        <v>14.835789791803624</v>
      </c>
      <c r="D204" s="6">
        <v>7.4503785463639591</v>
      </c>
      <c r="E204" s="6">
        <v>6.7842107088579571</v>
      </c>
      <c r="F204" s="6">
        <v>18.133362375824767</v>
      </c>
      <c r="G204" s="44"/>
      <c r="H204" s="44"/>
      <c r="I204" s="35"/>
    </row>
    <row r="205" spans="1:9" ht="18" customHeight="1" x14ac:dyDescent="0.2">
      <c r="A205" s="60" t="s">
        <v>69</v>
      </c>
      <c r="B205" s="15"/>
      <c r="C205" s="15"/>
      <c r="D205" s="15"/>
      <c r="E205" s="15"/>
      <c r="F205" s="15"/>
      <c r="G205" s="36"/>
      <c r="H205" s="37"/>
    </row>
    <row r="206" spans="1:9" ht="18" customHeight="1" x14ac:dyDescent="0.2">
      <c r="A206" s="2" t="s">
        <v>66</v>
      </c>
      <c r="B206" s="15"/>
      <c r="C206" s="15"/>
      <c r="D206" s="15"/>
      <c r="E206" s="15"/>
      <c r="F206" s="15"/>
      <c r="G206" s="36"/>
      <c r="H206" s="37"/>
    </row>
    <row r="207" spans="1:9" ht="18" customHeight="1" x14ac:dyDescent="0.2">
      <c r="A207" s="19" t="s">
        <v>8</v>
      </c>
      <c r="C207" s="8"/>
      <c r="D207" s="8"/>
      <c r="E207" s="8"/>
      <c r="F207" s="11"/>
      <c r="G207" s="38"/>
      <c r="H207" s="37"/>
      <c r="I207" s="45"/>
    </row>
    <row r="208" spans="1:9" ht="18" customHeight="1" x14ac:dyDescent="0.2">
      <c r="A208" s="19" t="s">
        <v>0</v>
      </c>
      <c r="B208" s="16">
        <v>0.75</v>
      </c>
      <c r="C208" s="15"/>
      <c r="D208" s="15"/>
      <c r="E208" s="15"/>
      <c r="F208" s="14" t="s">
        <v>46</v>
      </c>
      <c r="G208" s="39"/>
      <c r="H208" s="45"/>
    </row>
    <row r="209" spans="1:9" ht="18" customHeight="1" x14ac:dyDescent="0.2">
      <c r="A209" s="19" t="s">
        <v>5</v>
      </c>
      <c r="B209" s="15"/>
      <c r="C209" s="8"/>
      <c r="D209" s="8"/>
      <c r="E209" s="8"/>
      <c r="F209" s="24" t="s">
        <v>46</v>
      </c>
      <c r="G209" s="40"/>
      <c r="H209" s="46"/>
    </row>
    <row r="210" spans="1:9" x14ac:dyDescent="0.2">
      <c r="A210" s="2"/>
      <c r="B210" s="9"/>
      <c r="C210" s="8"/>
      <c r="D210" s="8"/>
      <c r="E210" s="8"/>
      <c r="F210" s="9"/>
      <c r="G210" s="41"/>
      <c r="H210" s="41"/>
    </row>
    <row r="211" spans="1:9" x14ac:dyDescent="0.2">
      <c r="A211" s="2"/>
      <c r="B211" s="8"/>
      <c r="C211" s="8"/>
      <c r="D211" s="8"/>
      <c r="E211" s="8"/>
      <c r="F211" s="10" t="s">
        <v>45</v>
      </c>
      <c r="G211" s="42"/>
      <c r="H211" s="43"/>
    </row>
    <row r="212" spans="1:9" x14ac:dyDescent="0.2">
      <c r="A212" s="57" t="s">
        <v>1</v>
      </c>
      <c r="B212" s="63" t="s">
        <v>64</v>
      </c>
      <c r="C212" s="63"/>
      <c r="D212" s="63"/>
      <c r="E212" s="63"/>
      <c r="F212" s="10" t="s">
        <v>62</v>
      </c>
      <c r="G212" s="42"/>
      <c r="H212" s="43"/>
    </row>
    <row r="213" spans="1:9" x14ac:dyDescent="0.2">
      <c r="A213" s="28" t="s">
        <v>2</v>
      </c>
      <c r="B213" s="28" t="s">
        <v>58</v>
      </c>
      <c r="C213" s="28" t="s">
        <v>59</v>
      </c>
      <c r="D213" s="28" t="s">
        <v>60</v>
      </c>
      <c r="E213" s="28" t="s">
        <v>61</v>
      </c>
      <c r="F213" s="29" t="s">
        <v>63</v>
      </c>
      <c r="G213" s="42"/>
      <c r="H213" s="43"/>
    </row>
    <row r="214" spans="1:9" ht="19.5" customHeight="1" x14ac:dyDescent="0.2">
      <c r="A214" s="5">
        <v>1</v>
      </c>
      <c r="B214" s="6">
        <v>0.37770899761780863</v>
      </c>
      <c r="C214" s="6">
        <v>0.37770899761780863</v>
      </c>
      <c r="D214" s="6">
        <v>0.18968151019334728</v>
      </c>
      <c r="E214" s="6">
        <v>0.17272133552919638</v>
      </c>
      <c r="F214" s="6">
        <v>0.4616629261084042</v>
      </c>
      <c r="G214" s="44"/>
      <c r="H214" s="44"/>
      <c r="I214" s="35"/>
    </row>
    <row r="215" spans="1:9" x14ac:dyDescent="0.2">
      <c r="A215" s="5">
        <v>2</v>
      </c>
      <c r="B215" s="6">
        <v>0.62991418872864269</v>
      </c>
      <c r="C215" s="6">
        <v>0.62991418872864269</v>
      </c>
      <c r="D215" s="6">
        <v>0.31633632072267215</v>
      </c>
      <c r="E215" s="6">
        <v>0.28805143809704059</v>
      </c>
      <c r="F215" s="6">
        <v>0.76992613202168392</v>
      </c>
      <c r="G215" s="44"/>
      <c r="H215" s="44"/>
      <c r="I215" s="35"/>
    </row>
    <row r="216" spans="1:9" x14ac:dyDescent="0.2">
      <c r="A216" s="5">
        <v>3</v>
      </c>
      <c r="B216" s="6">
        <v>0.88814506787001446</v>
      </c>
      <c r="C216" s="6">
        <v>0.88814506787001446</v>
      </c>
      <c r="D216" s="6">
        <v>0.44601716879093578</v>
      </c>
      <c r="E216" s="6">
        <v>0.40613700820916043</v>
      </c>
      <c r="F216" s="6">
        <v>1.0855543644117998</v>
      </c>
      <c r="G216" s="44"/>
      <c r="H216" s="44"/>
      <c r="I216" s="35"/>
    </row>
    <row r="217" spans="1:9" x14ac:dyDescent="0.2">
      <c r="A217" s="5">
        <v>4</v>
      </c>
      <c r="B217" s="6">
        <v>1.1655564648406469</v>
      </c>
      <c r="C217" s="6">
        <v>1.1655564648406469</v>
      </c>
      <c r="D217" s="6">
        <v>0.58533027240802249</v>
      </c>
      <c r="E217" s="6">
        <v>0.5329935757730373</v>
      </c>
      <c r="F217" s="6">
        <v>1.4246263962379326</v>
      </c>
      <c r="G217" s="44"/>
      <c r="H217" s="44"/>
      <c r="I217" s="35"/>
    </row>
    <row r="218" spans="1:9" x14ac:dyDescent="0.2">
      <c r="A218" s="5">
        <v>5</v>
      </c>
      <c r="B218" s="6">
        <v>1.46281933649584</v>
      </c>
      <c r="C218" s="6">
        <v>1.46281933649584</v>
      </c>
      <c r="D218" s="6">
        <v>0.73461257909276456</v>
      </c>
      <c r="E218" s="6">
        <v>0.66892796049606684</v>
      </c>
      <c r="F218" s="6">
        <v>1.7879623189118936</v>
      </c>
      <c r="G218" s="44"/>
      <c r="H218" s="44"/>
      <c r="I218" s="35"/>
    </row>
    <row r="219" spans="1:9" ht="19.5" customHeight="1" x14ac:dyDescent="0.2">
      <c r="A219" s="5">
        <v>6</v>
      </c>
      <c r="B219" s="6">
        <v>1.7806848700949041</v>
      </c>
      <c r="C219" s="6">
        <v>1.7806848700949041</v>
      </c>
      <c r="D219" s="6">
        <v>0.89424132723419314</v>
      </c>
      <c r="E219" s="6">
        <v>0.81428367038965199</v>
      </c>
      <c r="F219" s="6">
        <v>2.1764802871781446</v>
      </c>
      <c r="G219" s="44"/>
      <c r="H219" s="44"/>
      <c r="I219" s="35"/>
    </row>
    <row r="220" spans="1:9" x14ac:dyDescent="0.2">
      <c r="A220" s="5">
        <v>7</v>
      </c>
      <c r="B220" s="6">
        <v>2.1199929981119818</v>
      </c>
      <c r="C220" s="6">
        <v>2.1199929981119818</v>
      </c>
      <c r="D220" s="6">
        <v>1.064638322140524</v>
      </c>
      <c r="E220" s="6">
        <v>0.96944479547972051</v>
      </c>
      <c r="F220" s="6">
        <v>2.5912069265240105</v>
      </c>
      <c r="G220" s="44"/>
      <c r="H220" s="44"/>
      <c r="I220" s="35"/>
    </row>
    <row r="221" spans="1:9" x14ac:dyDescent="0.2">
      <c r="A221" s="5">
        <v>8</v>
      </c>
      <c r="B221" s="6">
        <v>2.4816815866917512</v>
      </c>
      <c r="C221" s="6">
        <v>2.4816815866917512</v>
      </c>
      <c r="D221" s="6">
        <v>1.2462745503855563</v>
      </c>
      <c r="E221" s="6">
        <v>1.1348402095661505</v>
      </c>
      <c r="F221" s="6">
        <v>3.0332885639667979</v>
      </c>
      <c r="G221" s="44"/>
      <c r="H221" s="44"/>
      <c r="I221" s="35"/>
    </row>
    <row r="222" spans="1:9" x14ac:dyDescent="0.2">
      <c r="A222" s="5">
        <v>9</v>
      </c>
      <c r="B222" s="6">
        <v>2.8667962957844328</v>
      </c>
      <c r="C222" s="6">
        <v>2.8667962957844328</v>
      </c>
      <c r="D222" s="6">
        <v>1.4396751314654055</v>
      </c>
      <c r="E222" s="6">
        <v>1.3109480791322676</v>
      </c>
      <c r="F222" s="6">
        <v>3.5040032798153664</v>
      </c>
      <c r="G222" s="44"/>
      <c r="H222" s="44"/>
      <c r="I222" s="35"/>
    </row>
    <row r="223" spans="1:9" x14ac:dyDescent="0.2">
      <c r="A223" s="5">
        <v>10</v>
      </c>
      <c r="B223" s="6">
        <v>3.2765010911916237</v>
      </c>
      <c r="C223" s="6">
        <v>3.2765010911916237</v>
      </c>
      <c r="D223" s="6">
        <v>1.6454245968380259</v>
      </c>
      <c r="E223" s="6">
        <v>1.4983006703645549</v>
      </c>
      <c r="F223" s="6">
        <v>4.0047737562436758</v>
      </c>
      <c r="G223" s="44"/>
      <c r="H223" s="44"/>
      <c r="I223" s="35"/>
    </row>
    <row r="224" spans="1:9" ht="19.5" customHeight="1" x14ac:dyDescent="0.2">
      <c r="A224" s="5">
        <v>11</v>
      </c>
      <c r="B224" s="6">
        <v>3.7120893653162192</v>
      </c>
      <c r="C224" s="6">
        <v>3.7120893653162192</v>
      </c>
      <c r="D224" s="6">
        <v>1.8641724746475727</v>
      </c>
      <c r="E224" s="6">
        <v>1.6974894345246982</v>
      </c>
      <c r="F224" s="6">
        <v>4.5371808698659768</v>
      </c>
      <c r="G224" s="44"/>
      <c r="H224" s="44"/>
      <c r="I224" s="35"/>
    </row>
    <row r="225" spans="1:9" x14ac:dyDescent="0.2">
      <c r="A225" s="5">
        <v>12</v>
      </c>
      <c r="B225" s="6">
        <v>4.1749955929905873</v>
      </c>
      <c r="C225" s="6">
        <v>4.1749955929905873</v>
      </c>
      <c r="D225" s="6">
        <v>2.0966391431594689</v>
      </c>
      <c r="E225" s="6">
        <v>1.9091703380058531</v>
      </c>
      <c r="F225" s="6">
        <v>5.1029779383228808</v>
      </c>
      <c r="G225" s="44"/>
      <c r="H225" s="44"/>
      <c r="I225" s="35"/>
    </row>
    <row r="226" spans="1:9" x14ac:dyDescent="0.2">
      <c r="A226" s="5">
        <v>13</v>
      </c>
      <c r="B226" s="6">
        <v>4.6668074097252497</v>
      </c>
      <c r="C226" s="6">
        <v>4.6668074097252497</v>
      </c>
      <c r="D226" s="6">
        <v>2.3436218963306263</v>
      </c>
      <c r="E226" s="6">
        <v>2.1340693855562263</v>
      </c>
      <c r="F226" s="6">
        <v>5.7041054831799425</v>
      </c>
      <c r="G226" s="44"/>
      <c r="H226" s="44"/>
      <c r="I226" s="35"/>
    </row>
    <row r="227" spans="1:9" x14ac:dyDescent="0.2">
      <c r="A227" s="5">
        <v>14</v>
      </c>
      <c r="B227" s="6">
        <v>5.1892779501008173</v>
      </c>
      <c r="C227" s="6">
        <v>5.1892779501008173</v>
      </c>
      <c r="D227" s="6">
        <v>2.6060011400209002</v>
      </c>
      <c r="E227" s="6">
        <v>2.3729882624627323</v>
      </c>
      <c r="F227" s="6">
        <v>6.3427063107919226</v>
      </c>
      <c r="G227" s="44"/>
      <c r="H227" s="44"/>
      <c r="I227" s="35"/>
    </row>
    <row r="228" spans="1:9" x14ac:dyDescent="0.2">
      <c r="A228" s="5">
        <v>15</v>
      </c>
      <c r="B228" s="6">
        <v>5.7443382214327166</v>
      </c>
      <c r="C228" s="6">
        <v>5.7443382214327166</v>
      </c>
      <c r="D228" s="6">
        <v>2.8847466059181621</v>
      </c>
      <c r="E228" s="6">
        <v>2.6268099928644322</v>
      </c>
      <c r="F228" s="6">
        <v>7.0211406362799842</v>
      </c>
      <c r="G228" s="44"/>
      <c r="H228" s="44"/>
      <c r="I228" s="35"/>
    </row>
    <row r="229" spans="1:9" ht="19.5" customHeight="1" x14ac:dyDescent="0.2">
      <c r="A229" s="5">
        <v>16</v>
      </c>
      <c r="B229" s="6">
        <v>6.3341092093934748</v>
      </c>
      <c r="C229" s="6">
        <v>6.3341092093934748</v>
      </c>
      <c r="D229" s="6">
        <v>3.1809234308552661</v>
      </c>
      <c r="E229" s="6">
        <v>2.8965044754937037</v>
      </c>
      <c r="F229" s="6">
        <v>7.7420008798882485</v>
      </c>
      <c r="G229" s="44"/>
      <c r="H229" s="44"/>
      <c r="I229" s="35"/>
    </row>
    <row r="230" spans="1:9" x14ac:dyDescent="0.2">
      <c r="A230" s="5">
        <v>17</v>
      </c>
      <c r="B230" s="6">
        <v>6.9609133145144231</v>
      </c>
      <c r="C230" s="6">
        <v>6.9609133145144231</v>
      </c>
      <c r="D230" s="6">
        <v>3.4956979001016553</v>
      </c>
      <c r="E230" s="6">
        <v>3.1831337134374089</v>
      </c>
      <c r="F230" s="6">
        <v>8.5081256454933918</v>
      </c>
      <c r="G230" s="44"/>
      <c r="H230" s="44"/>
      <c r="I230" s="35"/>
    </row>
    <row r="231" spans="1:9" x14ac:dyDescent="0.2">
      <c r="A231" s="5">
        <v>18</v>
      </c>
      <c r="B231" s="6">
        <v>7.6272845972387335</v>
      </c>
      <c r="C231" s="6">
        <v>7.6272845972387335</v>
      </c>
      <c r="D231" s="6">
        <v>3.830342592321891</v>
      </c>
      <c r="E231" s="6">
        <v>3.4878564990643199</v>
      </c>
      <c r="F231" s="6">
        <v>9.3226122428405027</v>
      </c>
      <c r="G231" s="44"/>
      <c r="H231" s="44"/>
      <c r="I231" s="35"/>
    </row>
    <row r="232" spans="1:9" x14ac:dyDescent="0.2">
      <c r="A232" s="5">
        <v>19</v>
      </c>
      <c r="B232" s="6">
        <v>8.3359771594524013</v>
      </c>
      <c r="C232" s="6">
        <v>8.3359771594524013</v>
      </c>
      <c r="D232" s="6">
        <v>4.1862405886929022</v>
      </c>
      <c r="E232" s="6">
        <v>3.8119322467885279</v>
      </c>
      <c r="F232" s="6">
        <v>10.188826932049158</v>
      </c>
      <c r="G232" s="44"/>
      <c r="H232" s="44"/>
      <c r="I232" s="35"/>
    </row>
    <row r="233" spans="1:9" x14ac:dyDescent="0.2">
      <c r="A233" s="5">
        <v>20</v>
      </c>
      <c r="B233" s="6">
        <v>9.0899708061707987</v>
      </c>
      <c r="C233" s="6">
        <v>9.0899708061707987</v>
      </c>
      <c r="D233" s="6">
        <v>4.5648883161437865</v>
      </c>
      <c r="E233" s="6">
        <v>4.1567235820839272</v>
      </c>
      <c r="F233" s="6">
        <v>11.11041184373131</v>
      </c>
      <c r="G233" s="44"/>
      <c r="H233" s="44"/>
      <c r="I233" s="35"/>
    </row>
    <row r="234" spans="1:9" ht="19.5" customHeight="1" x14ac:dyDescent="0.2">
      <c r="A234" s="5">
        <v>21</v>
      </c>
      <c r="B234" s="6">
        <v>9.8924729051049134</v>
      </c>
      <c r="C234" s="6">
        <v>9.8924729051049134</v>
      </c>
      <c r="D234" s="6">
        <v>4.9678964812105342</v>
      </c>
      <c r="E234" s="6">
        <v>4.5236971918392808</v>
      </c>
      <c r="F234" s="6">
        <v>12.09128725188598</v>
      </c>
      <c r="G234" s="44"/>
      <c r="H234" s="44"/>
      <c r="I234" s="35"/>
    </row>
    <row r="235" spans="1:9" x14ac:dyDescent="0.2">
      <c r="A235" s="5">
        <v>22</v>
      </c>
      <c r="B235" s="6">
        <v>10.746915085552217</v>
      </c>
      <c r="C235" s="6">
        <v>10.746915085552217</v>
      </c>
      <c r="D235" s="6">
        <v>5.396988412253533</v>
      </c>
      <c r="E235" s="6">
        <v>4.9144223148046287</v>
      </c>
      <c r="F235" s="6">
        <v>13.135647539047824</v>
      </c>
      <c r="G235" s="44"/>
      <c r="H235" s="44"/>
      <c r="I235" s="35"/>
    </row>
    <row r="236" spans="1:9" x14ac:dyDescent="0.2">
      <c r="A236" s="5">
        <v>23</v>
      </c>
      <c r="B236" s="6">
        <v>11.65694308114262</v>
      </c>
      <c r="C236" s="6">
        <v>11.65694308114262</v>
      </c>
      <c r="D236" s="6">
        <v>5.853994958590766</v>
      </c>
      <c r="E236" s="6">
        <v>5.3305660968131754</v>
      </c>
      <c r="F236" s="6">
        <v>14.247948781365444</v>
      </c>
      <c r="G236" s="44"/>
      <c r="H236" s="44"/>
      <c r="I236" s="35"/>
    </row>
    <row r="237" spans="1:9" x14ac:dyDescent="0.2">
      <c r="A237" s="5">
        <v>24</v>
      </c>
      <c r="B237" s="6">
        <v>12.626397611099215</v>
      </c>
      <c r="C237" s="6">
        <v>12.626397611099215</v>
      </c>
      <c r="D237" s="6">
        <v>6.3408448892668119</v>
      </c>
      <c r="E237" s="6">
        <v>5.7738848480343616</v>
      </c>
      <c r="F237" s="6">
        <v>15.432885380312138</v>
      </c>
      <c r="G237" s="44"/>
      <c r="H237" s="44"/>
      <c r="I237" s="35"/>
    </row>
    <row r="238" spans="1:9" x14ac:dyDescent="0.2">
      <c r="A238" s="5">
        <v>25</v>
      </c>
      <c r="B238" s="6">
        <v>13.659283697138964</v>
      </c>
      <c r="C238" s="6">
        <v>13.659283697138964</v>
      </c>
      <c r="D238" s="6">
        <v>6.8595494843211231</v>
      </c>
      <c r="E238" s="6">
        <v>6.2462100119978334</v>
      </c>
      <c r="F238" s="6">
        <v>16.695352559609439</v>
      </c>
      <c r="G238" s="44"/>
      <c r="H238" s="44"/>
      <c r="I238" s="35"/>
    </row>
    <row r="239" spans="1:9" ht="18" customHeight="1" x14ac:dyDescent="0.2">
      <c r="A239" s="60" t="s">
        <v>69</v>
      </c>
      <c r="B239" s="15"/>
      <c r="C239" s="15"/>
      <c r="D239" s="15"/>
      <c r="E239" s="15"/>
      <c r="F239" s="15"/>
      <c r="G239" s="36"/>
      <c r="H239" s="37"/>
    </row>
    <row r="240" spans="1:9" ht="18" customHeight="1" x14ac:dyDescent="0.2">
      <c r="A240" s="2" t="s">
        <v>66</v>
      </c>
      <c r="B240" s="15"/>
      <c r="C240" s="15"/>
      <c r="D240" s="15"/>
      <c r="E240" s="15"/>
      <c r="F240" s="15"/>
      <c r="G240" s="36"/>
      <c r="H240" s="37"/>
    </row>
    <row r="241" spans="1:9" ht="18" customHeight="1" x14ac:dyDescent="0.2">
      <c r="A241" s="19" t="s">
        <v>8</v>
      </c>
      <c r="C241" s="8"/>
      <c r="D241" s="8"/>
      <c r="E241" s="8"/>
      <c r="F241" s="11"/>
      <c r="G241" s="38"/>
      <c r="H241" s="37"/>
      <c r="I241" s="45"/>
    </row>
    <row r="242" spans="1:9" ht="18" customHeight="1" x14ac:dyDescent="0.2">
      <c r="A242" s="19" t="s">
        <v>0</v>
      </c>
      <c r="B242" s="16">
        <v>0.75</v>
      </c>
      <c r="C242" s="15"/>
      <c r="D242" s="15"/>
      <c r="E242" s="15"/>
      <c r="F242" s="14" t="s">
        <v>46</v>
      </c>
      <c r="G242" s="39"/>
      <c r="H242" s="45"/>
    </row>
    <row r="243" spans="1:9" ht="18" customHeight="1" x14ac:dyDescent="0.2">
      <c r="A243" s="19" t="s">
        <v>11</v>
      </c>
      <c r="B243" s="15"/>
      <c r="C243" s="8"/>
      <c r="D243" s="8"/>
      <c r="E243" s="8"/>
      <c r="F243" s="24" t="s">
        <v>46</v>
      </c>
      <c r="G243" s="40"/>
      <c r="H243" s="46"/>
    </row>
    <row r="244" spans="1:9" x14ac:dyDescent="0.2">
      <c r="A244" s="2"/>
      <c r="B244" s="9"/>
      <c r="C244" s="8"/>
      <c r="D244" s="8"/>
      <c r="E244" s="8"/>
      <c r="F244" s="9"/>
      <c r="G244" s="41"/>
      <c r="H244" s="41"/>
    </row>
    <row r="245" spans="1:9" x14ac:dyDescent="0.2">
      <c r="A245" s="2"/>
      <c r="B245" s="8"/>
      <c r="C245" s="8"/>
      <c r="D245" s="8"/>
      <c r="E245" s="8"/>
      <c r="F245" s="10" t="s">
        <v>45</v>
      </c>
      <c r="G245" s="42"/>
      <c r="H245" s="43"/>
    </row>
    <row r="246" spans="1:9" x14ac:dyDescent="0.2">
      <c r="A246" s="57" t="s">
        <v>1</v>
      </c>
      <c r="B246" s="63" t="s">
        <v>64</v>
      </c>
      <c r="C246" s="63"/>
      <c r="D246" s="63"/>
      <c r="E246" s="63"/>
      <c r="F246" s="10" t="s">
        <v>62</v>
      </c>
      <c r="G246" s="42"/>
      <c r="H246" s="43"/>
    </row>
    <row r="247" spans="1:9" x14ac:dyDescent="0.2">
      <c r="A247" s="28" t="s">
        <v>2</v>
      </c>
      <c r="B247" s="28" t="s">
        <v>58</v>
      </c>
      <c r="C247" s="28" t="s">
        <v>59</v>
      </c>
      <c r="D247" s="28" t="s">
        <v>60</v>
      </c>
      <c r="E247" s="28" t="s">
        <v>61</v>
      </c>
      <c r="F247" s="29" t="s">
        <v>63</v>
      </c>
      <c r="G247" s="42"/>
      <c r="H247" s="43"/>
    </row>
    <row r="248" spans="1:9" ht="19.5" customHeight="1" x14ac:dyDescent="0.2">
      <c r="A248" s="5">
        <v>1</v>
      </c>
      <c r="B248" s="6">
        <v>0.34847586223260424</v>
      </c>
      <c r="C248" s="6">
        <v>0.34847586223260424</v>
      </c>
      <c r="D248" s="6">
        <v>0.17500093519374688</v>
      </c>
      <c r="E248" s="6">
        <v>0.15935340885208979</v>
      </c>
      <c r="F248" s="6">
        <v>0.42593209918510017</v>
      </c>
      <c r="G248" s="44"/>
      <c r="H248" s="44"/>
      <c r="I248" s="35"/>
    </row>
    <row r="249" spans="1:9" x14ac:dyDescent="0.2">
      <c r="A249" s="5">
        <v>2</v>
      </c>
      <c r="B249" s="6">
        <v>0.58116140053375165</v>
      </c>
      <c r="C249" s="6">
        <v>0.58116140053375165</v>
      </c>
      <c r="D249" s="6">
        <v>0.29185318013225248</v>
      </c>
      <c r="E249" s="6">
        <v>0.26575743202119334</v>
      </c>
      <c r="F249" s="6">
        <v>0.71033699065637523</v>
      </c>
      <c r="G249" s="44"/>
      <c r="H249" s="44"/>
      <c r="I249" s="35"/>
    </row>
    <row r="250" spans="1:9" x14ac:dyDescent="0.2">
      <c r="A250" s="5">
        <v>3</v>
      </c>
      <c r="B250" s="6">
        <v>0.81940626319632492</v>
      </c>
      <c r="C250" s="6">
        <v>0.81940626319632492</v>
      </c>
      <c r="D250" s="6">
        <v>0.41149725965023742</v>
      </c>
      <c r="E250" s="6">
        <v>0.37470366078879058</v>
      </c>
      <c r="F250" s="6">
        <v>1.0015368856040527</v>
      </c>
      <c r="G250" s="44"/>
      <c r="H250" s="44"/>
      <c r="I250" s="35"/>
    </row>
    <row r="251" spans="1:9" x14ac:dyDescent="0.2">
      <c r="A251" s="5">
        <v>4</v>
      </c>
      <c r="B251" s="6">
        <v>1.0753471498635547</v>
      </c>
      <c r="C251" s="6">
        <v>1.0753471498635547</v>
      </c>
      <c r="D251" s="6">
        <v>0.54002809743660096</v>
      </c>
      <c r="E251" s="6">
        <v>0.49174204759053075</v>
      </c>
      <c r="F251" s="6">
        <v>1.3143661255607175</v>
      </c>
      <c r="G251" s="44"/>
      <c r="H251" s="44"/>
      <c r="I251" s="35"/>
    </row>
    <row r="252" spans="1:9" x14ac:dyDescent="0.2">
      <c r="A252" s="5">
        <v>5</v>
      </c>
      <c r="B252" s="6">
        <v>1.3496030880676044</v>
      </c>
      <c r="C252" s="6">
        <v>1.3496030880676044</v>
      </c>
      <c r="D252" s="6">
        <v>0.67775656264694295</v>
      </c>
      <c r="E252" s="6">
        <v>0.61715566554026313</v>
      </c>
      <c r="F252" s="6">
        <v>1.6495813302088309</v>
      </c>
      <c r="G252" s="44"/>
      <c r="H252" s="44"/>
      <c r="I252" s="35"/>
    </row>
    <row r="253" spans="1:9" ht="19.5" customHeight="1" x14ac:dyDescent="0.2">
      <c r="A253" s="5">
        <v>6</v>
      </c>
      <c r="B253" s="6">
        <v>1.6428671262387144</v>
      </c>
      <c r="C253" s="6">
        <v>1.6428671262387144</v>
      </c>
      <c r="D253" s="6">
        <v>0.8250306969580945</v>
      </c>
      <c r="E253" s="6">
        <v>0.7512614365308008</v>
      </c>
      <c r="F253" s="6">
        <v>2.0080295928616501</v>
      </c>
      <c r="G253" s="44"/>
      <c r="H253" s="44"/>
      <c r="I253" s="35"/>
    </row>
    <row r="254" spans="1:9" x14ac:dyDescent="0.2">
      <c r="A254" s="5">
        <v>7</v>
      </c>
      <c r="B254" s="6">
        <v>1.9559141895044032</v>
      </c>
      <c r="C254" s="6">
        <v>1.9559141895044032</v>
      </c>
      <c r="D254" s="6">
        <v>0.9822396596683558</v>
      </c>
      <c r="E254" s="6">
        <v>0.89441372358712945</v>
      </c>
      <c r="F254" s="6">
        <v>2.3906580823823527</v>
      </c>
      <c r="G254" s="44"/>
      <c r="H254" s="44"/>
      <c r="I254" s="35"/>
    </row>
    <row r="255" spans="1:9" x14ac:dyDescent="0.2">
      <c r="A255" s="5">
        <v>8</v>
      </c>
      <c r="B255" s="6">
        <v>2.2896095569961892</v>
      </c>
      <c r="C255" s="6">
        <v>2.2896095569961892</v>
      </c>
      <c r="D255" s="6">
        <v>1.149817984912312</v>
      </c>
      <c r="E255" s="6">
        <v>1.0470082074267952</v>
      </c>
      <c r="F255" s="6">
        <v>2.798524404754053</v>
      </c>
      <c r="G255" s="44"/>
      <c r="H255" s="44"/>
      <c r="I255" s="35"/>
    </row>
    <row r="256" spans="1:9" x14ac:dyDescent="0.2">
      <c r="A256" s="5">
        <v>9</v>
      </c>
      <c r="B256" s="6">
        <v>2.6449179588503764</v>
      </c>
      <c r="C256" s="6">
        <v>2.6449179588503764</v>
      </c>
      <c r="D256" s="6">
        <v>1.3282501500795352</v>
      </c>
      <c r="E256" s="6">
        <v>1.2094860463982076</v>
      </c>
      <c r="F256" s="6">
        <v>3.2328077220841962</v>
      </c>
      <c r="G256" s="44"/>
      <c r="H256" s="44"/>
      <c r="I256" s="35"/>
    </row>
    <row r="257" spans="1:9" x14ac:dyDescent="0.2">
      <c r="A257" s="5">
        <v>10</v>
      </c>
      <c r="B257" s="6">
        <v>3.0229132746644316</v>
      </c>
      <c r="C257" s="6">
        <v>3.0229132746644316</v>
      </c>
      <c r="D257" s="6">
        <v>1.518075446277988</v>
      </c>
      <c r="E257" s="6">
        <v>1.3823383114566286</v>
      </c>
      <c r="F257" s="6">
        <v>3.6948206067509375</v>
      </c>
      <c r="G257" s="44"/>
      <c r="H257" s="44"/>
      <c r="I257" s="35"/>
    </row>
    <row r="258" spans="1:9" ht="19.5" customHeight="1" x14ac:dyDescent="0.2">
      <c r="A258" s="5">
        <v>11</v>
      </c>
      <c r="B258" s="6">
        <v>3.4247887935462291</v>
      </c>
      <c r="C258" s="6">
        <v>3.4247887935462291</v>
      </c>
      <c r="D258" s="6">
        <v>1.7198931308235053</v>
      </c>
      <c r="E258" s="6">
        <v>1.5661106779491762</v>
      </c>
      <c r="F258" s="6">
        <v>4.1860215819684692</v>
      </c>
      <c r="G258" s="44"/>
      <c r="H258" s="44"/>
      <c r="I258" s="35"/>
    </row>
    <row r="259" spans="1:9" x14ac:dyDescent="0.2">
      <c r="A259" s="5">
        <v>12</v>
      </c>
      <c r="B259" s="6">
        <v>3.8518679678286842</v>
      </c>
      <c r="C259" s="6">
        <v>3.8518679678286842</v>
      </c>
      <c r="D259" s="6">
        <v>1.9343678276428649</v>
      </c>
      <c r="E259" s="6">
        <v>1.7614083431464802</v>
      </c>
      <c r="F259" s="6">
        <v>4.7080282657454475</v>
      </c>
      <c r="G259" s="44"/>
      <c r="H259" s="44"/>
      <c r="I259" s="35"/>
    </row>
    <row r="260" spans="1:9" x14ac:dyDescent="0.2">
      <c r="A260" s="5">
        <v>13</v>
      </c>
      <c r="B260" s="6">
        <v>4.3056155565112642</v>
      </c>
      <c r="C260" s="6">
        <v>4.3056155565112642</v>
      </c>
      <c r="D260" s="6">
        <v>2.1622351233936281</v>
      </c>
      <c r="E260" s="6">
        <v>1.9689011219912929</v>
      </c>
      <c r="F260" s="6">
        <v>5.2626309911954712</v>
      </c>
      <c r="G260" s="44"/>
      <c r="H260" s="44"/>
      <c r="I260" s="35"/>
    </row>
    <row r="261" spans="1:9" x14ac:dyDescent="0.2">
      <c r="A261" s="5">
        <v>14</v>
      </c>
      <c r="B261" s="6">
        <v>4.7876490087107264</v>
      </c>
      <c r="C261" s="6">
        <v>4.7876490087107264</v>
      </c>
      <c r="D261" s="6">
        <v>2.4043072841141009</v>
      </c>
      <c r="E261" s="6">
        <v>2.1893286526001501</v>
      </c>
      <c r="F261" s="6">
        <v>5.8518067202039639</v>
      </c>
      <c r="G261" s="44"/>
      <c r="H261" s="44"/>
      <c r="I261" s="35"/>
    </row>
    <row r="262" spans="1:9" x14ac:dyDescent="0.2">
      <c r="A262" s="5">
        <v>15</v>
      </c>
      <c r="B262" s="6">
        <v>5.2997498796546791</v>
      </c>
      <c r="C262" s="6">
        <v>5.2997498796546791</v>
      </c>
      <c r="D262" s="6">
        <v>2.6614789882159613</v>
      </c>
      <c r="E262" s="6">
        <v>2.4235056166464353</v>
      </c>
      <c r="F262" s="6">
        <v>6.4777329968712483</v>
      </c>
      <c r="G262" s="44"/>
      <c r="H262" s="44"/>
      <c r="I262" s="35"/>
    </row>
    <row r="263" spans="1:9" ht="19.5" customHeight="1" x14ac:dyDescent="0.2">
      <c r="A263" s="5">
        <v>16</v>
      </c>
      <c r="B263" s="6">
        <v>5.8438749993780892</v>
      </c>
      <c r="C263" s="6">
        <v>5.8438749993780892</v>
      </c>
      <c r="D263" s="6">
        <v>2.9347329352868958</v>
      </c>
      <c r="E263" s="6">
        <v>2.6723268466577697</v>
      </c>
      <c r="F263" s="6">
        <v>7.1428015986914772</v>
      </c>
      <c r="G263" s="44"/>
      <c r="H263" s="44"/>
      <c r="I263" s="35"/>
    </row>
    <row r="264" spans="1:9" x14ac:dyDescent="0.2">
      <c r="A264" s="5">
        <v>17</v>
      </c>
      <c r="B264" s="6">
        <v>6.4221670240864253</v>
      </c>
      <c r="C264" s="6">
        <v>6.4221670240864253</v>
      </c>
      <c r="D264" s="6">
        <v>3.225145144874868</v>
      </c>
      <c r="E264" s="6">
        <v>2.9367721510150036</v>
      </c>
      <c r="F264" s="6">
        <v>7.8496314331826014</v>
      </c>
      <c r="G264" s="44"/>
      <c r="H264" s="44"/>
      <c r="I264" s="35"/>
    </row>
    <row r="265" spans="1:9" x14ac:dyDescent="0.2">
      <c r="A265" s="5">
        <v>18</v>
      </c>
      <c r="B265" s="6">
        <v>7.0369638882833758</v>
      </c>
      <c r="C265" s="6">
        <v>7.0369638882833758</v>
      </c>
      <c r="D265" s="6">
        <v>3.5338897032478482</v>
      </c>
      <c r="E265" s="6">
        <v>3.21791063628537</v>
      </c>
      <c r="F265" s="6">
        <v>8.6010800909522853</v>
      </c>
      <c r="G265" s="44"/>
      <c r="H265" s="44"/>
      <c r="I265" s="35"/>
    </row>
    <row r="266" spans="1:9" x14ac:dyDescent="0.2">
      <c r="A266" s="5">
        <v>19</v>
      </c>
      <c r="B266" s="6">
        <v>7.6908065376055212</v>
      </c>
      <c r="C266" s="6">
        <v>7.6908065376055212</v>
      </c>
      <c r="D266" s="6">
        <v>3.8622426467425592</v>
      </c>
      <c r="E266" s="6">
        <v>3.5169042433456443</v>
      </c>
      <c r="F266" s="6">
        <v>9.4002532973209902</v>
      </c>
      <c r="G266" s="44"/>
      <c r="H266" s="44"/>
      <c r="I266" s="35"/>
    </row>
    <row r="267" spans="1:9" x14ac:dyDescent="0.2">
      <c r="A267" s="5">
        <v>20</v>
      </c>
      <c r="B267" s="6">
        <v>8.3864441523174857</v>
      </c>
      <c r="C267" s="6">
        <v>8.3864441523174857</v>
      </c>
      <c r="D267" s="6">
        <v>4.2115845849491222</v>
      </c>
      <c r="E267" s="6">
        <v>3.8350101360174746</v>
      </c>
      <c r="F267" s="6">
        <v>10.250511296850981</v>
      </c>
      <c r="G267" s="44"/>
      <c r="H267" s="44"/>
      <c r="I267" s="35"/>
    </row>
    <row r="268" spans="1:9" ht="19.5" customHeight="1" x14ac:dyDescent="0.2">
      <c r="A268" s="5">
        <v>21</v>
      </c>
      <c r="B268" s="6">
        <v>9.1268358629552893</v>
      </c>
      <c r="C268" s="6">
        <v>9.1268358629552893</v>
      </c>
      <c r="D268" s="6">
        <v>4.583401562289227</v>
      </c>
      <c r="E268" s="6">
        <v>4.1735814856084286</v>
      </c>
      <c r="F268" s="6">
        <v>11.15547095032824</v>
      </c>
      <c r="G268" s="44"/>
      <c r="H268" s="44"/>
      <c r="I268" s="35"/>
    </row>
    <row r="269" spans="1:9" x14ac:dyDescent="0.2">
      <c r="A269" s="5">
        <v>22</v>
      </c>
      <c r="B269" s="6">
        <v>9.9151477047096304</v>
      </c>
      <c r="C269" s="6">
        <v>9.9151477047096304</v>
      </c>
      <c r="D269" s="6">
        <v>4.9792835285392467</v>
      </c>
      <c r="E269" s="6">
        <v>4.534066078191695</v>
      </c>
      <c r="F269" s="6">
        <v>12.11900201219208</v>
      </c>
      <c r="G269" s="44"/>
      <c r="H269" s="44"/>
      <c r="I269" s="35"/>
    </row>
    <row r="270" spans="1:9" x14ac:dyDescent="0.2">
      <c r="A270" s="5">
        <v>23</v>
      </c>
      <c r="B270" s="6">
        <v>10.754743246301839</v>
      </c>
      <c r="C270" s="6">
        <v>10.754743246301839</v>
      </c>
      <c r="D270" s="6">
        <v>5.4009196327497095</v>
      </c>
      <c r="E270" s="6">
        <v>4.918002029314847</v>
      </c>
      <c r="F270" s="6">
        <v>13.145215676477729</v>
      </c>
      <c r="G270" s="44"/>
      <c r="H270" s="44"/>
      <c r="I270" s="35"/>
    </row>
    <row r="271" spans="1:9" x14ac:dyDescent="0.2">
      <c r="A271" s="5">
        <v>24</v>
      </c>
      <c r="B271" s="6">
        <v>11.649165950957052</v>
      </c>
      <c r="C271" s="6">
        <v>11.649165950957052</v>
      </c>
      <c r="D271" s="6">
        <v>5.8500893651104073</v>
      </c>
      <c r="E271" s="6">
        <v>5.327009717905848</v>
      </c>
      <c r="F271" s="6">
        <v>14.238443017137321</v>
      </c>
      <c r="G271" s="44"/>
      <c r="H271" s="44"/>
      <c r="I271" s="35"/>
    </row>
    <row r="272" spans="1:9" x14ac:dyDescent="0.2">
      <c r="A272" s="5">
        <v>25</v>
      </c>
      <c r="B272" s="6">
        <v>12.602110868051586</v>
      </c>
      <c r="C272" s="6">
        <v>12.602110868051586</v>
      </c>
      <c r="D272" s="6">
        <v>6.3286483407916441</v>
      </c>
      <c r="E272" s="6">
        <v>5.7627788412373357</v>
      </c>
      <c r="F272" s="6">
        <v>15.403200387548587</v>
      </c>
      <c r="G272" s="44"/>
      <c r="H272" s="44"/>
      <c r="I272" s="35"/>
    </row>
    <row r="273" spans="1:9" ht="18" customHeight="1" x14ac:dyDescent="0.2">
      <c r="A273" s="60" t="s">
        <v>69</v>
      </c>
      <c r="B273" s="15"/>
      <c r="C273" s="15"/>
      <c r="D273" s="15"/>
      <c r="E273" s="15"/>
      <c r="F273" s="15"/>
      <c r="G273" s="36"/>
      <c r="H273" s="37"/>
    </row>
    <row r="274" spans="1:9" ht="18" customHeight="1" x14ac:dyDescent="0.2">
      <c r="A274" s="2" t="s">
        <v>66</v>
      </c>
      <c r="B274" s="15"/>
      <c r="C274" s="15"/>
      <c r="D274" s="15"/>
      <c r="E274" s="15"/>
      <c r="F274" s="15"/>
      <c r="G274" s="36"/>
      <c r="H274" s="37"/>
    </row>
    <row r="275" spans="1:9" ht="18" customHeight="1" x14ac:dyDescent="0.2">
      <c r="A275" s="19" t="s">
        <v>8</v>
      </c>
      <c r="C275" s="8"/>
      <c r="D275" s="8"/>
      <c r="E275" s="8"/>
      <c r="F275" s="11"/>
      <c r="G275" s="38"/>
      <c r="H275" s="37"/>
      <c r="I275" s="45"/>
    </row>
    <row r="276" spans="1:9" ht="18" customHeight="1" x14ac:dyDescent="0.2">
      <c r="A276" s="19" t="s">
        <v>0</v>
      </c>
      <c r="B276" s="16">
        <v>0.75</v>
      </c>
      <c r="C276" s="15"/>
      <c r="D276" s="15"/>
      <c r="E276" s="15"/>
      <c r="F276" s="14" t="s">
        <v>46</v>
      </c>
      <c r="G276" s="39"/>
      <c r="H276" s="45"/>
    </row>
    <row r="277" spans="1:9" ht="18" customHeight="1" x14ac:dyDescent="0.2">
      <c r="A277" s="19" t="s">
        <v>12</v>
      </c>
      <c r="B277" s="15"/>
      <c r="C277" s="8"/>
      <c r="D277" s="8"/>
      <c r="E277" s="8"/>
      <c r="F277" s="24" t="s">
        <v>46</v>
      </c>
      <c r="G277" s="40"/>
      <c r="H277" s="46"/>
    </row>
    <row r="278" spans="1:9" x14ac:dyDescent="0.2">
      <c r="A278" s="2"/>
      <c r="B278" s="9"/>
      <c r="C278" s="8"/>
      <c r="D278" s="8"/>
      <c r="E278" s="8"/>
      <c r="F278" s="9"/>
      <c r="G278" s="41"/>
      <c r="H278" s="41"/>
    </row>
    <row r="279" spans="1:9" x14ac:dyDescent="0.2">
      <c r="A279" s="2"/>
      <c r="B279" s="8"/>
      <c r="C279" s="8"/>
      <c r="D279" s="8"/>
      <c r="E279" s="8"/>
      <c r="F279" s="10" t="s">
        <v>45</v>
      </c>
      <c r="G279" s="42"/>
      <c r="H279" s="43"/>
    </row>
    <row r="280" spans="1:9" x14ac:dyDescent="0.2">
      <c r="A280" s="57" t="s">
        <v>1</v>
      </c>
      <c r="B280" s="63" t="s">
        <v>64</v>
      </c>
      <c r="C280" s="63"/>
      <c r="D280" s="63"/>
      <c r="E280" s="63"/>
      <c r="F280" s="10" t="s">
        <v>62</v>
      </c>
      <c r="G280" s="42"/>
      <c r="H280" s="43"/>
    </row>
    <row r="281" spans="1:9" x14ac:dyDescent="0.2">
      <c r="A281" s="28" t="s">
        <v>2</v>
      </c>
      <c r="B281" s="28" t="s">
        <v>58</v>
      </c>
      <c r="C281" s="28" t="s">
        <v>59</v>
      </c>
      <c r="D281" s="28" t="s">
        <v>60</v>
      </c>
      <c r="E281" s="28" t="s">
        <v>61</v>
      </c>
      <c r="F281" s="29" t="s">
        <v>63</v>
      </c>
      <c r="G281" s="42"/>
      <c r="H281" s="43"/>
    </row>
    <row r="282" spans="1:9" ht="19.5" customHeight="1" x14ac:dyDescent="0.2">
      <c r="A282" s="5">
        <v>1</v>
      </c>
      <c r="B282" s="6">
        <v>0.32206473175909672</v>
      </c>
      <c r="C282" s="6">
        <v>0.32206473175909672</v>
      </c>
      <c r="D282" s="6">
        <v>0.16173754156075323</v>
      </c>
      <c r="E282" s="6">
        <v>0.14727594774581249</v>
      </c>
      <c r="F282" s="6">
        <v>0.39365052831140857</v>
      </c>
      <c r="G282" s="44"/>
      <c r="H282" s="44"/>
      <c r="I282" s="35"/>
    </row>
    <row r="283" spans="1:9" x14ac:dyDescent="0.2">
      <c r="A283" s="5">
        <v>2</v>
      </c>
      <c r="B283" s="6">
        <v>0.53711493637601937</v>
      </c>
      <c r="C283" s="6">
        <v>0.53711493637601937</v>
      </c>
      <c r="D283" s="6">
        <v>0.26973350627537035</v>
      </c>
      <c r="E283" s="6">
        <v>0.2456155657626605</v>
      </c>
      <c r="F283" s="6">
        <v>0.65650025481995877</v>
      </c>
      <c r="G283" s="44"/>
      <c r="H283" s="44"/>
      <c r="I283" s="35"/>
    </row>
    <row r="284" spans="1:9" x14ac:dyDescent="0.2">
      <c r="A284" s="5">
        <v>3</v>
      </c>
      <c r="B284" s="6">
        <v>0.75730312184978921</v>
      </c>
      <c r="C284" s="6">
        <v>0.75730312184978921</v>
      </c>
      <c r="D284" s="6">
        <v>0.38030971126601443</v>
      </c>
      <c r="E284" s="6">
        <v>0.34630471455879919</v>
      </c>
      <c r="F284" s="6">
        <v>0.92562998866648905</v>
      </c>
      <c r="G284" s="44"/>
      <c r="H284" s="44"/>
      <c r="I284" s="35"/>
    </row>
    <row r="285" spans="1:9" x14ac:dyDescent="0.2">
      <c r="A285" s="5">
        <v>4</v>
      </c>
      <c r="B285" s="6">
        <v>0.99384614231198065</v>
      </c>
      <c r="C285" s="6">
        <v>0.99384614231198065</v>
      </c>
      <c r="D285" s="6">
        <v>0.49909914342130718</v>
      </c>
      <c r="E285" s="6">
        <v>0.45447271336744988</v>
      </c>
      <c r="F285" s="6">
        <v>1.2147497704716197</v>
      </c>
      <c r="G285" s="44"/>
      <c r="H285" s="44"/>
      <c r="I285" s="35"/>
    </row>
    <row r="286" spans="1:9" x14ac:dyDescent="0.2">
      <c r="A286" s="5">
        <v>5</v>
      </c>
      <c r="B286" s="6">
        <v>1.2473161089407412</v>
      </c>
      <c r="C286" s="6">
        <v>1.2473161089407412</v>
      </c>
      <c r="D286" s="6">
        <v>0.62638911099430572</v>
      </c>
      <c r="E286" s="6">
        <v>0.57038118107347879</v>
      </c>
      <c r="F286" s="6">
        <v>1.5245588753975226</v>
      </c>
      <c r="G286" s="44"/>
      <c r="H286" s="44"/>
      <c r="I286" s="35"/>
    </row>
    <row r="287" spans="1:9" ht="19.5" customHeight="1" x14ac:dyDescent="0.2">
      <c r="A287" s="5">
        <v>6</v>
      </c>
      <c r="B287" s="6">
        <v>1.5183535437376552</v>
      </c>
      <c r="C287" s="6">
        <v>1.5183535437376552</v>
      </c>
      <c r="D287" s="6">
        <v>0.7625012774384593</v>
      </c>
      <c r="E287" s="6">
        <v>0.69432301992768586</v>
      </c>
      <c r="F287" s="6">
        <v>1.8558401952030734</v>
      </c>
      <c r="G287" s="44"/>
      <c r="H287" s="44"/>
      <c r="I287" s="35"/>
    </row>
    <row r="288" spans="1:9" x14ac:dyDescent="0.2">
      <c r="A288" s="5">
        <v>7</v>
      </c>
      <c r="B288" s="6">
        <v>1.8076746399326624</v>
      </c>
      <c r="C288" s="6">
        <v>1.8076746399326624</v>
      </c>
      <c r="D288" s="6">
        <v>0.90779530750706194</v>
      </c>
      <c r="E288" s="6">
        <v>0.82662573563407116</v>
      </c>
      <c r="F288" s="6">
        <v>2.2094691124295354</v>
      </c>
      <c r="G288" s="44"/>
      <c r="H288" s="44"/>
      <c r="I288" s="35"/>
    </row>
    <row r="289" spans="1:9" x14ac:dyDescent="0.2">
      <c r="A289" s="5">
        <v>8</v>
      </c>
      <c r="B289" s="6">
        <v>2.1160790967921699</v>
      </c>
      <c r="C289" s="6">
        <v>2.1160790967921699</v>
      </c>
      <c r="D289" s="6">
        <v>1.0626728018119853</v>
      </c>
      <c r="E289" s="6">
        <v>0.96765502010409832</v>
      </c>
      <c r="F289" s="6">
        <v>2.5864230766628742</v>
      </c>
      <c r="G289" s="44"/>
      <c r="H289" s="44"/>
      <c r="I289" s="35"/>
    </row>
    <row r="290" spans="1:9" x14ac:dyDescent="0.2">
      <c r="A290" s="5">
        <v>9</v>
      </c>
      <c r="B290" s="6">
        <v>2.4444585271543797</v>
      </c>
      <c r="C290" s="6">
        <v>2.4444585271543797</v>
      </c>
      <c r="D290" s="6">
        <v>1.2275815190000299</v>
      </c>
      <c r="E290" s="6">
        <v>1.117818596111543</v>
      </c>
      <c r="F290" s="6">
        <v>2.9877918808241883</v>
      </c>
      <c r="G290" s="44"/>
      <c r="H290" s="44"/>
      <c r="I290" s="35"/>
    </row>
    <row r="291" spans="1:9" x14ac:dyDescent="0.2">
      <c r="A291" s="5">
        <v>10</v>
      </c>
      <c r="B291" s="6">
        <v>2.7938054208356107</v>
      </c>
      <c r="C291" s="6">
        <v>2.7938054208356107</v>
      </c>
      <c r="D291" s="6">
        <v>1.4030198770818822</v>
      </c>
      <c r="E291" s="6">
        <v>1.2775703161398122</v>
      </c>
      <c r="F291" s="6">
        <v>3.414788616885406</v>
      </c>
      <c r="G291" s="44"/>
      <c r="H291" s="44"/>
      <c r="I291" s="35"/>
    </row>
    <row r="292" spans="1:9" ht="19.5" customHeight="1" x14ac:dyDescent="0.2">
      <c r="A292" s="5">
        <v>11</v>
      </c>
      <c r="B292" s="6">
        <v>3.1652226270661545</v>
      </c>
      <c r="C292" s="6">
        <v>3.1652226270661545</v>
      </c>
      <c r="D292" s="6">
        <v>1.5895417154122748</v>
      </c>
      <c r="E292" s="6">
        <v>1.4474144985746071</v>
      </c>
      <c r="F292" s="6">
        <v>3.8687612659799511</v>
      </c>
      <c r="G292" s="44"/>
      <c r="H292" s="44"/>
      <c r="I292" s="35"/>
    </row>
    <row r="293" spans="1:9" x14ac:dyDescent="0.2">
      <c r="A293" s="5">
        <v>12</v>
      </c>
      <c r="B293" s="6">
        <v>3.5599332931764054</v>
      </c>
      <c r="C293" s="6">
        <v>3.5599332931764054</v>
      </c>
      <c r="D293" s="6">
        <v>1.7877612857942662</v>
      </c>
      <c r="E293" s="6">
        <v>1.6279104725338116</v>
      </c>
      <c r="F293" s="6">
        <v>4.3512048461750981</v>
      </c>
      <c r="G293" s="44"/>
      <c r="H293" s="44"/>
      <c r="I293" s="35"/>
    </row>
    <row r="294" spans="1:9" x14ac:dyDescent="0.2">
      <c r="A294" s="5">
        <v>13</v>
      </c>
      <c r="B294" s="6">
        <v>3.9792911634723058</v>
      </c>
      <c r="C294" s="6">
        <v>3.9792911634723058</v>
      </c>
      <c r="D294" s="6">
        <v>1.9983584244668284</v>
      </c>
      <c r="E294" s="6">
        <v>1.8196772874072003</v>
      </c>
      <c r="F294" s="6">
        <v>4.8637740004934535</v>
      </c>
      <c r="G294" s="44"/>
      <c r="H294" s="44"/>
      <c r="I294" s="35"/>
    </row>
    <row r="295" spans="1:9" x14ac:dyDescent="0.2">
      <c r="A295" s="5">
        <v>14</v>
      </c>
      <c r="B295" s="6">
        <v>4.4247910999296147</v>
      </c>
      <c r="C295" s="6">
        <v>4.4247910999296147</v>
      </c>
      <c r="D295" s="6">
        <v>2.222083835487533</v>
      </c>
      <c r="E295" s="6">
        <v>2.0233985238309589</v>
      </c>
      <c r="F295" s="6">
        <v>5.4082958560572472</v>
      </c>
      <c r="G295" s="44"/>
      <c r="H295" s="44"/>
      <c r="I295" s="35"/>
    </row>
    <row r="296" spans="1:9" x14ac:dyDescent="0.2">
      <c r="A296" s="5">
        <v>15</v>
      </c>
      <c r="B296" s="6">
        <v>4.8980796329645795</v>
      </c>
      <c r="C296" s="6">
        <v>4.8980796329645795</v>
      </c>
      <c r="D296" s="6">
        <v>2.4597643892192864</v>
      </c>
      <c r="E296" s="6">
        <v>2.2398271184157523</v>
      </c>
      <c r="F296" s="6">
        <v>5.9867829199941482</v>
      </c>
      <c r="G296" s="44"/>
      <c r="H296" s="44"/>
      <c r="I296" s="35"/>
    </row>
    <row r="297" spans="1:9" ht="19.5" customHeight="1" x14ac:dyDescent="0.2">
      <c r="A297" s="5">
        <v>16</v>
      </c>
      <c r="B297" s="6">
        <v>5.4009652836502893</v>
      </c>
      <c r="C297" s="6">
        <v>5.4009652836502893</v>
      </c>
      <c r="D297" s="6">
        <v>2.7123083060394761</v>
      </c>
      <c r="E297" s="6">
        <v>2.4697900839599152</v>
      </c>
      <c r="F297" s="6">
        <v>6.6014456959876702</v>
      </c>
      <c r="G297" s="44"/>
      <c r="H297" s="44"/>
      <c r="I297" s="35"/>
    </row>
    <row r="298" spans="1:9" x14ac:dyDescent="0.2">
      <c r="A298" s="5">
        <v>17</v>
      </c>
      <c r="B298" s="6">
        <v>5.9354283153876111</v>
      </c>
      <c r="C298" s="6">
        <v>5.9354283153876111</v>
      </c>
      <c r="D298" s="6">
        <v>2.9807100535271842</v>
      </c>
      <c r="E298" s="6">
        <v>2.7141929687597699</v>
      </c>
      <c r="F298" s="6">
        <v>7.2547046034662035</v>
      </c>
      <c r="G298" s="44"/>
      <c r="H298" s="44"/>
      <c r="I298" s="35"/>
    </row>
    <row r="299" spans="1:9" x14ac:dyDescent="0.2">
      <c r="A299" s="5">
        <v>18</v>
      </c>
      <c r="B299" s="6">
        <v>6.503629469652231</v>
      </c>
      <c r="C299" s="6">
        <v>6.503629469652231</v>
      </c>
      <c r="D299" s="6">
        <v>3.2660547334640189</v>
      </c>
      <c r="E299" s="6">
        <v>2.9740238513513493</v>
      </c>
      <c r="F299" s="6">
        <v>7.9492006550572398</v>
      </c>
      <c r="G299" s="44"/>
      <c r="H299" s="44"/>
      <c r="I299" s="35"/>
    </row>
    <row r="300" spans="1:9" x14ac:dyDescent="0.2">
      <c r="A300" s="5">
        <v>19</v>
      </c>
      <c r="B300" s="6">
        <v>7.1079171127545653</v>
      </c>
      <c r="C300" s="6">
        <v>7.1079171127545653</v>
      </c>
      <c r="D300" s="6">
        <v>3.5695216708622421</v>
      </c>
      <c r="E300" s="6">
        <v>3.250356608629315</v>
      </c>
      <c r="F300" s="6">
        <v>8.6878041918680395</v>
      </c>
      <c r="G300" s="44"/>
      <c r="H300" s="44"/>
      <c r="I300" s="35"/>
    </row>
    <row r="301" spans="1:9" x14ac:dyDescent="0.2">
      <c r="A301" s="5">
        <v>20</v>
      </c>
      <c r="B301" s="6">
        <v>7.7508320634440402</v>
      </c>
      <c r="C301" s="6">
        <v>7.7508320634440402</v>
      </c>
      <c r="D301" s="6">
        <v>3.89238683833717</v>
      </c>
      <c r="E301" s="6">
        <v>3.5443531234466201</v>
      </c>
      <c r="F301" s="6">
        <v>9.4736207841285083</v>
      </c>
      <c r="G301" s="44"/>
      <c r="H301" s="44"/>
      <c r="I301" s="35"/>
    </row>
    <row r="302" spans="1:9" ht="19.5" customHeight="1" x14ac:dyDescent="0.2">
      <c r="A302" s="5">
        <v>21</v>
      </c>
      <c r="B302" s="6">
        <v>8.4351091785231258</v>
      </c>
      <c r="C302" s="6">
        <v>8.4351091785231258</v>
      </c>
      <c r="D302" s="6">
        <v>4.2360236523859651</v>
      </c>
      <c r="E302" s="6">
        <v>3.857264009694866</v>
      </c>
      <c r="F302" s="6">
        <v>10.309993169241986</v>
      </c>
      <c r="G302" s="44"/>
      <c r="H302" s="44"/>
      <c r="I302" s="35"/>
    </row>
    <row r="303" spans="1:9" x14ac:dyDescent="0.2">
      <c r="A303" s="5">
        <v>22</v>
      </c>
      <c r="B303" s="6">
        <v>9.1636745380591709</v>
      </c>
      <c r="C303" s="6">
        <v>9.1636745380591709</v>
      </c>
      <c r="D303" s="6">
        <v>4.6019015598304467</v>
      </c>
      <c r="E303" s="6">
        <v>4.190427325138856</v>
      </c>
      <c r="F303" s="6">
        <v>11.200497811350026</v>
      </c>
      <c r="G303" s="44"/>
      <c r="H303" s="44"/>
      <c r="I303" s="35"/>
    </row>
    <row r="304" spans="1:9" x14ac:dyDescent="0.2">
      <c r="A304" s="5">
        <v>23</v>
      </c>
      <c r="B304" s="6">
        <v>9.9396367845017579</v>
      </c>
      <c r="C304" s="6">
        <v>9.9396367845017579</v>
      </c>
      <c r="D304" s="6">
        <v>4.9915816884123565</v>
      </c>
      <c r="E304" s="6">
        <v>4.5452646109093537</v>
      </c>
      <c r="F304" s="6">
        <v>12.148934315382739</v>
      </c>
      <c r="G304" s="44"/>
      <c r="H304" s="44"/>
      <c r="I304" s="35"/>
    </row>
    <row r="305" spans="1:9" x14ac:dyDescent="0.2">
      <c r="A305" s="5">
        <v>24</v>
      </c>
      <c r="B305" s="6">
        <v>10.766270820525024</v>
      </c>
      <c r="C305" s="6">
        <v>10.766270820525024</v>
      </c>
      <c r="D305" s="6">
        <v>5.4067086600202021</v>
      </c>
      <c r="E305" s="6">
        <v>4.9232734367417228</v>
      </c>
      <c r="F305" s="6">
        <v>13.15930550139684</v>
      </c>
      <c r="G305" s="44"/>
      <c r="H305" s="44"/>
      <c r="I305" s="35"/>
    </row>
    <row r="306" spans="1:9" x14ac:dyDescent="0.2">
      <c r="A306" s="5">
        <v>25</v>
      </c>
      <c r="B306" s="6">
        <v>11.646991646176893</v>
      </c>
      <c r="C306" s="6">
        <v>11.646991646176893</v>
      </c>
      <c r="D306" s="6">
        <v>5.8489974519790753</v>
      </c>
      <c r="E306" s="6">
        <v>5.3260154370498318</v>
      </c>
      <c r="F306" s="6">
        <v>14.235785426469931</v>
      </c>
      <c r="G306" s="44"/>
      <c r="H306" s="44"/>
      <c r="I306" s="35"/>
    </row>
    <row r="307" spans="1:9" ht="18" customHeight="1" x14ac:dyDescent="0.2">
      <c r="A307" s="60" t="s">
        <v>69</v>
      </c>
      <c r="B307" s="15"/>
      <c r="C307" s="15"/>
      <c r="D307" s="15"/>
      <c r="E307" s="15"/>
      <c r="F307" s="15"/>
      <c r="G307" s="36"/>
      <c r="H307" s="37"/>
    </row>
    <row r="308" spans="1:9" ht="18" customHeight="1" x14ac:dyDescent="0.2">
      <c r="A308" s="2" t="s">
        <v>67</v>
      </c>
      <c r="B308" s="15"/>
      <c r="C308" s="15"/>
      <c r="D308" s="15"/>
      <c r="E308" s="15"/>
      <c r="F308" s="15"/>
      <c r="G308" s="36"/>
      <c r="H308" s="37"/>
    </row>
    <row r="309" spans="1:9" ht="18" customHeight="1" x14ac:dyDescent="0.2">
      <c r="A309" s="19" t="s">
        <v>8</v>
      </c>
      <c r="C309" s="8"/>
      <c r="D309" s="8"/>
      <c r="E309" s="8"/>
      <c r="F309" s="11"/>
      <c r="G309" s="38"/>
      <c r="H309" s="37"/>
      <c r="I309" s="45"/>
    </row>
    <row r="310" spans="1:9" ht="18" customHeight="1" x14ac:dyDescent="0.2">
      <c r="A310" s="19" t="s">
        <v>0</v>
      </c>
      <c r="B310" s="16">
        <v>0.75</v>
      </c>
      <c r="C310" s="15"/>
      <c r="D310" s="15"/>
      <c r="E310" s="15"/>
      <c r="F310" s="14" t="s">
        <v>46</v>
      </c>
      <c r="G310" s="39"/>
      <c r="H310" s="45"/>
    </row>
    <row r="311" spans="1:9" ht="18" customHeight="1" x14ac:dyDescent="0.2">
      <c r="A311" s="19" t="s">
        <v>13</v>
      </c>
      <c r="B311" s="15"/>
      <c r="C311" s="8"/>
      <c r="D311" s="8"/>
      <c r="E311" s="8"/>
      <c r="F311" s="24" t="s">
        <v>46</v>
      </c>
      <c r="G311" s="40"/>
      <c r="H311" s="46"/>
    </row>
    <row r="312" spans="1:9" x14ac:dyDescent="0.2">
      <c r="A312" s="2"/>
      <c r="B312" s="9"/>
      <c r="C312" s="8"/>
      <c r="D312" s="8"/>
      <c r="E312" s="8"/>
      <c r="F312" s="9"/>
      <c r="G312" s="41"/>
      <c r="H312" s="41"/>
    </row>
    <row r="313" spans="1:9" x14ac:dyDescent="0.2">
      <c r="A313" s="2"/>
      <c r="B313" s="8"/>
      <c r="C313" s="8"/>
      <c r="D313" s="8"/>
      <c r="E313" s="8"/>
      <c r="F313" s="10" t="s">
        <v>45</v>
      </c>
      <c r="G313" s="42"/>
      <c r="H313" s="43"/>
    </row>
    <row r="314" spans="1:9" x14ac:dyDescent="0.2">
      <c r="A314" s="57" t="s">
        <v>1</v>
      </c>
      <c r="B314" s="63" t="s">
        <v>64</v>
      </c>
      <c r="C314" s="63"/>
      <c r="D314" s="63"/>
      <c r="E314" s="63"/>
      <c r="F314" s="10" t="s">
        <v>62</v>
      </c>
      <c r="G314" s="42"/>
      <c r="H314" s="43"/>
    </row>
    <row r="315" spans="1:9" x14ac:dyDescent="0.2">
      <c r="A315" s="28" t="s">
        <v>2</v>
      </c>
      <c r="B315" s="28" t="s">
        <v>58</v>
      </c>
      <c r="C315" s="28" t="s">
        <v>59</v>
      </c>
      <c r="D315" s="28" t="s">
        <v>60</v>
      </c>
      <c r="E315" s="28" t="s">
        <v>61</v>
      </c>
      <c r="F315" s="29" t="s">
        <v>63</v>
      </c>
      <c r="G315" s="42"/>
      <c r="H315" s="43"/>
    </row>
    <row r="316" spans="1:9" ht="19.5" customHeight="1" x14ac:dyDescent="0.2">
      <c r="A316" s="5">
        <v>1</v>
      </c>
      <c r="B316" s="6">
        <v>0.31254659595988243</v>
      </c>
      <c r="C316" s="6">
        <v>0.31254659595988243</v>
      </c>
      <c r="D316" s="6">
        <v>0.15695763326095899</v>
      </c>
      <c r="E316" s="6">
        <v>0.14292342996795415</v>
      </c>
      <c r="F316" s="6">
        <v>0.38201678261862326</v>
      </c>
      <c r="G316" s="44"/>
      <c r="H316" s="44"/>
      <c r="I316" s="35"/>
    </row>
    <row r="317" spans="1:9" x14ac:dyDescent="0.2">
      <c r="A317" s="5">
        <v>2</v>
      </c>
      <c r="B317" s="6">
        <v>0.52124131719303701</v>
      </c>
      <c r="C317" s="6">
        <v>0.52124131719303701</v>
      </c>
      <c r="D317" s="6">
        <v>0.26176194065778646</v>
      </c>
      <c r="E317" s="6">
        <v>0.23835676938169403</v>
      </c>
      <c r="F317" s="6">
        <v>0.63709838320407153</v>
      </c>
      <c r="G317" s="44"/>
      <c r="H317" s="44"/>
      <c r="I317" s="35"/>
    </row>
    <row r="318" spans="1:9" x14ac:dyDescent="0.2">
      <c r="A318" s="5">
        <v>3</v>
      </c>
      <c r="B318" s="6">
        <v>0.73492217403360016</v>
      </c>
      <c r="C318" s="6">
        <v>0.73492217403360016</v>
      </c>
      <c r="D318" s="6">
        <v>0.36907023323369903</v>
      </c>
      <c r="E318" s="6">
        <v>0.33607020274784954</v>
      </c>
      <c r="F318" s="6">
        <v>0.8982743950135248</v>
      </c>
      <c r="G318" s="44"/>
      <c r="H318" s="44"/>
      <c r="I318" s="35"/>
    </row>
    <row r="319" spans="1:9" x14ac:dyDescent="0.2">
      <c r="A319" s="5">
        <v>4</v>
      </c>
      <c r="B319" s="6">
        <v>0.96447452346261697</v>
      </c>
      <c r="C319" s="6">
        <v>0.96447452346261697</v>
      </c>
      <c r="D319" s="6">
        <v>0.48434902347365366</v>
      </c>
      <c r="E319" s="6">
        <v>0.44104146003138311</v>
      </c>
      <c r="F319" s="6">
        <v>1.1788496791630758</v>
      </c>
      <c r="G319" s="44"/>
      <c r="H319" s="44"/>
      <c r="I319" s="35"/>
    </row>
    <row r="320" spans="1:9" x14ac:dyDescent="0.2">
      <c r="A320" s="5">
        <v>5</v>
      </c>
      <c r="B320" s="6">
        <v>1.2104535687780826</v>
      </c>
      <c r="C320" s="6">
        <v>1.2104535687780826</v>
      </c>
      <c r="D320" s="6">
        <v>0.60787712867004262</v>
      </c>
      <c r="E320" s="6">
        <v>0.5535244283669003</v>
      </c>
      <c r="F320" s="6">
        <v>1.4795028447956209</v>
      </c>
      <c r="G320" s="44"/>
      <c r="H320" s="44"/>
      <c r="I320" s="35"/>
    </row>
    <row r="321" spans="1:9" ht="19.5" customHeight="1" x14ac:dyDescent="0.2">
      <c r="A321" s="5">
        <v>6</v>
      </c>
      <c r="B321" s="6">
        <v>1.4734809023230617</v>
      </c>
      <c r="C321" s="6">
        <v>1.4734809023230617</v>
      </c>
      <c r="D321" s="6">
        <v>0.7399667059996895</v>
      </c>
      <c r="E321" s="6">
        <v>0.67380335372239797</v>
      </c>
      <c r="F321" s="6">
        <v>1.8009936464887737</v>
      </c>
      <c r="G321" s="44"/>
      <c r="H321" s="44"/>
      <c r="I321" s="35"/>
    </row>
    <row r="322" spans="1:9" x14ac:dyDescent="0.2">
      <c r="A322" s="5">
        <v>7</v>
      </c>
      <c r="B322" s="6">
        <v>1.754251551320325</v>
      </c>
      <c r="C322" s="6">
        <v>1.754251551320325</v>
      </c>
      <c r="D322" s="6">
        <v>0.8809667908683485</v>
      </c>
      <c r="E322" s="6">
        <v>0.80219606286637535</v>
      </c>
      <c r="F322" s="6">
        <v>2.1441715961774168</v>
      </c>
      <c r="G322" s="44"/>
      <c r="H322" s="44"/>
      <c r="I322" s="35"/>
    </row>
    <row r="323" spans="1:9" x14ac:dyDescent="0.2">
      <c r="A323" s="5">
        <v>8</v>
      </c>
      <c r="B323" s="6">
        <v>2.0535415811345663</v>
      </c>
      <c r="C323" s="6">
        <v>2.0535415811345663</v>
      </c>
      <c r="D323" s="6">
        <v>1.0312671151895092</v>
      </c>
      <c r="E323" s="6">
        <v>0.93905744023921711</v>
      </c>
      <c r="F323" s="6">
        <v>2.5099852564040788</v>
      </c>
      <c r="G323" s="44"/>
      <c r="H323" s="44"/>
      <c r="I323" s="35"/>
    </row>
    <row r="324" spans="1:9" x14ac:dyDescent="0.2">
      <c r="A324" s="5">
        <v>9</v>
      </c>
      <c r="B324" s="6">
        <v>2.3722162543357399</v>
      </c>
      <c r="C324" s="6">
        <v>2.3722162543357399</v>
      </c>
      <c r="D324" s="6">
        <v>1.1913022047807138</v>
      </c>
      <c r="E324" s="6">
        <v>1.0847831589850865</v>
      </c>
      <c r="F324" s="6">
        <v>2.8994922129091489</v>
      </c>
      <c r="G324" s="44"/>
      <c r="H324" s="44"/>
      <c r="I324" s="35"/>
    </row>
    <row r="325" spans="1:9" x14ac:dyDescent="0.2">
      <c r="A325" s="5">
        <v>10</v>
      </c>
      <c r="B325" s="6">
        <v>2.7112387292054789</v>
      </c>
      <c r="C325" s="6">
        <v>2.7112387292054789</v>
      </c>
      <c r="D325" s="6">
        <v>1.3615557476625479</v>
      </c>
      <c r="E325" s="6">
        <v>1.2398136586640112</v>
      </c>
      <c r="F325" s="6">
        <v>3.3138697065669724</v>
      </c>
      <c r="G325" s="44"/>
      <c r="H325" s="44"/>
      <c r="I325" s="35"/>
    </row>
    <row r="326" spans="1:9" ht="19.5" customHeight="1" x14ac:dyDescent="0.2">
      <c r="A326" s="5">
        <v>11</v>
      </c>
      <c r="B326" s="6">
        <v>3.0716792619339035</v>
      </c>
      <c r="C326" s="6">
        <v>3.0716792619339035</v>
      </c>
      <c r="D326" s="6">
        <v>1.5425652153056846</v>
      </c>
      <c r="E326" s="6">
        <v>1.4046383532949378</v>
      </c>
      <c r="F326" s="6">
        <v>3.75442588096834</v>
      </c>
      <c r="G326" s="44"/>
      <c r="H326" s="44"/>
      <c r="I326" s="35"/>
    </row>
    <row r="327" spans="1:9" x14ac:dyDescent="0.2">
      <c r="A327" s="5">
        <v>12</v>
      </c>
      <c r="B327" s="6">
        <v>3.4547248515829239</v>
      </c>
      <c r="C327" s="6">
        <v>3.4547248515829239</v>
      </c>
      <c r="D327" s="6">
        <v>1.7349267062306277</v>
      </c>
      <c r="E327" s="6">
        <v>1.5798000418700471</v>
      </c>
      <c r="F327" s="6">
        <v>4.2226115711838066</v>
      </c>
      <c r="G327" s="44"/>
      <c r="H327" s="44"/>
      <c r="I327" s="35"/>
    </row>
    <row r="328" spans="1:9" x14ac:dyDescent="0.2">
      <c r="A328" s="5">
        <v>13</v>
      </c>
      <c r="B328" s="6">
        <v>3.8616892345940022</v>
      </c>
      <c r="C328" s="6">
        <v>3.8616892345940022</v>
      </c>
      <c r="D328" s="6">
        <v>1.9392999651450338</v>
      </c>
      <c r="E328" s="6">
        <v>1.7658994787111428</v>
      </c>
      <c r="F328" s="6">
        <v>4.7200325197652493</v>
      </c>
      <c r="G328" s="44"/>
      <c r="H328" s="44"/>
      <c r="I328" s="35"/>
    </row>
    <row r="329" spans="1:9" x14ac:dyDescent="0.2">
      <c r="A329" s="5">
        <v>14</v>
      </c>
      <c r="B329" s="6">
        <v>4.2940230945592317</v>
      </c>
      <c r="C329" s="6">
        <v>4.2940230945592317</v>
      </c>
      <c r="D329" s="6">
        <v>2.1564135101840178</v>
      </c>
      <c r="E329" s="6">
        <v>1.9636000422631033</v>
      </c>
      <c r="F329" s="6">
        <v>5.2484618558576059</v>
      </c>
      <c r="G329" s="44"/>
      <c r="H329" s="44"/>
      <c r="I329" s="35"/>
    </row>
    <row r="330" spans="1:9" x14ac:dyDescent="0.2">
      <c r="A330" s="5">
        <v>15</v>
      </c>
      <c r="B330" s="6">
        <v>4.7533243011799291</v>
      </c>
      <c r="C330" s="6">
        <v>4.7533243011799291</v>
      </c>
      <c r="D330" s="6">
        <v>2.3870697748081282</v>
      </c>
      <c r="E330" s="6">
        <v>2.1736324172344057</v>
      </c>
      <c r="F330" s="6">
        <v>5.8098526099857111</v>
      </c>
      <c r="G330" s="44"/>
      <c r="H330" s="44"/>
      <c r="I330" s="35"/>
    </row>
    <row r="331" spans="1:9" ht="19.5" customHeight="1" x14ac:dyDescent="0.2">
      <c r="A331" s="5">
        <v>16</v>
      </c>
      <c r="B331" s="6">
        <v>5.2413479274255224</v>
      </c>
      <c r="C331" s="6">
        <v>5.2413479274255224</v>
      </c>
      <c r="D331" s="6">
        <v>2.6321501383158181</v>
      </c>
      <c r="E331" s="6">
        <v>2.3967991753115663</v>
      </c>
      <c r="F331" s="6">
        <v>6.4063499577416447</v>
      </c>
      <c r="G331" s="44"/>
      <c r="H331" s="44"/>
      <c r="I331" s="35"/>
    </row>
    <row r="332" spans="1:9" x14ac:dyDescent="0.2">
      <c r="A332" s="5">
        <v>17</v>
      </c>
      <c r="B332" s="6">
        <v>5.7600157130086007</v>
      </c>
      <c r="C332" s="6">
        <v>5.7600157130086007</v>
      </c>
      <c r="D332" s="6">
        <v>2.8926196783016964</v>
      </c>
      <c r="E332" s="6">
        <v>2.6339791026812827</v>
      </c>
      <c r="F332" s="6">
        <v>7.0403027867201633</v>
      </c>
      <c r="G332" s="44"/>
      <c r="H332" s="44"/>
      <c r="I332" s="35"/>
    </row>
    <row r="333" spans="1:9" x14ac:dyDescent="0.2">
      <c r="A333" s="5">
        <v>18</v>
      </c>
      <c r="B333" s="6">
        <v>6.3114245419601627</v>
      </c>
      <c r="C333" s="6">
        <v>6.3114245419601627</v>
      </c>
      <c r="D333" s="6">
        <v>3.1695314280061888</v>
      </c>
      <c r="E333" s="6">
        <v>2.8861310767136152</v>
      </c>
      <c r="F333" s="6">
        <v>7.714274058416934</v>
      </c>
      <c r="G333" s="44"/>
      <c r="H333" s="44"/>
      <c r="I333" s="35"/>
    </row>
    <row r="334" spans="1:9" x14ac:dyDescent="0.2">
      <c r="A334" s="5">
        <v>19</v>
      </c>
      <c r="B334" s="6">
        <v>6.897853378177869</v>
      </c>
      <c r="C334" s="6">
        <v>6.897853378177869</v>
      </c>
      <c r="D334" s="6">
        <v>3.4640298592753758</v>
      </c>
      <c r="E334" s="6">
        <v>3.1542972374965936</v>
      </c>
      <c r="F334" s="6">
        <v>8.4310492853511843</v>
      </c>
      <c r="G334" s="44"/>
      <c r="H334" s="44"/>
      <c r="I334" s="35"/>
    </row>
    <row r="335" spans="1:9" x14ac:dyDescent="0.2">
      <c r="A335" s="5">
        <v>20</v>
      </c>
      <c r="B335" s="6">
        <v>7.5217679503577717</v>
      </c>
      <c r="C335" s="6">
        <v>7.5217679503577717</v>
      </c>
      <c r="D335" s="6">
        <v>3.7773532352847266</v>
      </c>
      <c r="E335" s="6">
        <v>3.4396051301936099</v>
      </c>
      <c r="F335" s="6">
        <v>9.1936422573240222</v>
      </c>
      <c r="G335" s="44"/>
      <c r="H335" s="44"/>
      <c r="I335" s="35"/>
    </row>
    <row r="336" spans="1:9" ht="19.5" customHeight="1" x14ac:dyDescent="0.2">
      <c r="A336" s="5">
        <v>21</v>
      </c>
      <c r="B336" s="6">
        <v>8.1858222907479181</v>
      </c>
      <c r="C336" s="6">
        <v>8.1858222907479181</v>
      </c>
      <c r="D336" s="6">
        <v>4.1108343832850824</v>
      </c>
      <c r="E336" s="6">
        <v>3.7432684086951289</v>
      </c>
      <c r="F336" s="6">
        <v>10.005296922193057</v>
      </c>
      <c r="G336" s="44"/>
      <c r="H336" s="44"/>
      <c r="I336" s="35"/>
    </row>
    <row r="337" spans="1:9" x14ac:dyDescent="0.2">
      <c r="A337" s="5">
        <v>22</v>
      </c>
      <c r="B337" s="6">
        <v>8.8928560035470134</v>
      </c>
      <c r="C337" s="6">
        <v>8.8928560035470134</v>
      </c>
      <c r="D337" s="6">
        <v>4.4658993228210075</v>
      </c>
      <c r="E337" s="6">
        <v>4.0665855864934599</v>
      </c>
      <c r="F337" s="6">
        <v>10.869484047114039</v>
      </c>
      <c r="G337" s="44"/>
      <c r="H337" s="44"/>
      <c r="I337" s="35"/>
    </row>
    <row r="338" spans="1:9" x14ac:dyDescent="0.2">
      <c r="A338" s="5">
        <v>23</v>
      </c>
      <c r="B338" s="6">
        <v>9.645885859981032</v>
      </c>
      <c r="C338" s="6">
        <v>9.645885859981032</v>
      </c>
      <c r="D338" s="6">
        <v>4.8440630448661333</v>
      </c>
      <c r="E338" s="6">
        <v>4.4109361932223212</v>
      </c>
      <c r="F338" s="6">
        <v>11.789890945442927</v>
      </c>
      <c r="G338" s="44"/>
      <c r="H338" s="44"/>
      <c r="I338" s="35"/>
    </row>
    <row r="339" spans="1:9" x14ac:dyDescent="0.2">
      <c r="A339" s="5">
        <v>24</v>
      </c>
      <c r="B339" s="6">
        <v>10.448089977931165</v>
      </c>
      <c r="C339" s="6">
        <v>10.448089977931165</v>
      </c>
      <c r="D339" s="6">
        <v>5.2469215669976919</v>
      </c>
      <c r="E339" s="6">
        <v>4.7777735402096688</v>
      </c>
      <c r="F339" s="6">
        <v>12.770402139946722</v>
      </c>
      <c r="G339" s="44"/>
      <c r="H339" s="44"/>
      <c r="I339" s="35"/>
    </row>
    <row r="340" spans="1:9" x14ac:dyDescent="0.2">
      <c r="A340" s="5">
        <v>25</v>
      </c>
      <c r="B340" s="6">
        <v>11.302782432286477</v>
      </c>
      <c r="C340" s="6">
        <v>11.302782432286477</v>
      </c>
      <c r="D340" s="6">
        <v>5.6761391829810357</v>
      </c>
      <c r="E340" s="6">
        <v>5.1686131101273336</v>
      </c>
      <c r="F340" s="6">
        <v>13.815068329762273</v>
      </c>
      <c r="G340" s="44"/>
      <c r="H340" s="44"/>
      <c r="I340" s="35"/>
    </row>
    <row r="341" spans="1:9" ht="18" customHeight="1" x14ac:dyDescent="0.2">
      <c r="A341" s="60" t="s">
        <v>69</v>
      </c>
      <c r="B341" s="15"/>
      <c r="C341" s="15"/>
      <c r="D341" s="15"/>
      <c r="E341" s="15"/>
      <c r="F341" s="15"/>
      <c r="G341" s="36"/>
      <c r="H341" s="37"/>
    </row>
    <row r="342" spans="1:9" ht="18" customHeight="1" x14ac:dyDescent="0.2">
      <c r="A342" s="2" t="s">
        <v>66</v>
      </c>
      <c r="B342" s="15"/>
      <c r="C342" s="15"/>
      <c r="D342" s="15"/>
      <c r="E342" s="15"/>
      <c r="F342" s="15"/>
      <c r="G342" s="36"/>
      <c r="H342" s="37"/>
    </row>
    <row r="343" spans="1:9" ht="18" customHeight="1" x14ac:dyDescent="0.2">
      <c r="A343" s="19" t="s">
        <v>8</v>
      </c>
      <c r="C343" s="8"/>
      <c r="D343" s="8"/>
      <c r="E343" s="8"/>
      <c r="F343" s="11"/>
      <c r="G343" s="38"/>
      <c r="H343" s="37"/>
      <c r="I343" s="45"/>
    </row>
    <row r="344" spans="1:9" ht="18" customHeight="1" x14ac:dyDescent="0.2">
      <c r="A344" s="19" t="s">
        <v>0</v>
      </c>
      <c r="B344" s="16">
        <v>0.75</v>
      </c>
      <c r="C344" s="15"/>
      <c r="D344" s="15"/>
      <c r="E344" s="15"/>
      <c r="F344" s="14" t="s">
        <v>46</v>
      </c>
      <c r="G344" s="39"/>
      <c r="H344" s="45"/>
    </row>
    <row r="345" spans="1:9" ht="18" customHeight="1" x14ac:dyDescent="0.2">
      <c r="A345" s="19" t="s">
        <v>14</v>
      </c>
      <c r="B345" s="15"/>
      <c r="C345" s="8"/>
      <c r="D345" s="8"/>
      <c r="E345" s="8"/>
      <c r="F345" s="24" t="s">
        <v>46</v>
      </c>
      <c r="G345" s="40"/>
      <c r="H345" s="46"/>
    </row>
    <row r="346" spans="1:9" x14ac:dyDescent="0.2">
      <c r="A346" s="2"/>
      <c r="B346" s="9"/>
      <c r="C346" s="8"/>
      <c r="D346" s="8"/>
      <c r="E346" s="8"/>
      <c r="F346" s="9"/>
      <c r="G346" s="41"/>
      <c r="H346" s="41"/>
    </row>
    <row r="347" spans="1:9" x14ac:dyDescent="0.2">
      <c r="A347" s="2"/>
      <c r="B347" s="8"/>
      <c r="C347" s="8"/>
      <c r="D347" s="8"/>
      <c r="E347" s="8"/>
      <c r="F347" s="10" t="s">
        <v>45</v>
      </c>
      <c r="G347" s="42"/>
      <c r="H347" s="43"/>
    </row>
    <row r="348" spans="1:9" x14ac:dyDescent="0.2">
      <c r="A348" s="57" t="s">
        <v>1</v>
      </c>
      <c r="B348" s="63" t="s">
        <v>64</v>
      </c>
      <c r="C348" s="63"/>
      <c r="D348" s="63"/>
      <c r="E348" s="63"/>
      <c r="F348" s="10" t="s">
        <v>62</v>
      </c>
      <c r="G348" s="42"/>
      <c r="H348" s="43"/>
    </row>
    <row r="349" spans="1:9" x14ac:dyDescent="0.2">
      <c r="A349" s="28" t="s">
        <v>2</v>
      </c>
      <c r="B349" s="28" t="s">
        <v>58</v>
      </c>
      <c r="C349" s="28" t="s">
        <v>59</v>
      </c>
      <c r="D349" s="28" t="s">
        <v>60</v>
      </c>
      <c r="E349" s="28" t="s">
        <v>61</v>
      </c>
      <c r="F349" s="29" t="s">
        <v>63</v>
      </c>
      <c r="G349" s="42"/>
      <c r="H349" s="43"/>
    </row>
    <row r="350" spans="1:9" ht="19.5" customHeight="1" x14ac:dyDescent="0.2">
      <c r="A350" s="5">
        <v>1</v>
      </c>
      <c r="B350" s="6">
        <v>0.30387586440535352</v>
      </c>
      <c r="C350" s="6">
        <v>0.30387586440535352</v>
      </c>
      <c r="D350" s="6">
        <v>0.15260328251443975</v>
      </c>
      <c r="E350" s="6">
        <v>0.13895841895799999</v>
      </c>
      <c r="F350" s="6">
        <v>0.37141879494501556</v>
      </c>
      <c r="G350" s="44"/>
      <c r="H350" s="44"/>
      <c r="I350" s="35"/>
    </row>
    <row r="351" spans="1:9" x14ac:dyDescent="0.2">
      <c r="A351" s="5">
        <v>2</v>
      </c>
      <c r="B351" s="6">
        <v>0.50678093402159452</v>
      </c>
      <c r="C351" s="6">
        <v>0.50678093402159452</v>
      </c>
      <c r="D351" s="6">
        <v>0.25450008739182567</v>
      </c>
      <c r="E351" s="6">
        <v>0.23174422716165755</v>
      </c>
      <c r="F351" s="6">
        <v>0.61942386962435569</v>
      </c>
      <c r="G351" s="44"/>
      <c r="H351" s="44"/>
      <c r="I351" s="35"/>
    </row>
    <row r="352" spans="1:9" x14ac:dyDescent="0.2">
      <c r="A352" s="5">
        <v>3</v>
      </c>
      <c r="B352" s="6">
        <v>0.7145338128519797</v>
      </c>
      <c r="C352" s="6">
        <v>0.7145338128519797</v>
      </c>
      <c r="D352" s="6">
        <v>0.35883141137960495</v>
      </c>
      <c r="E352" s="6">
        <v>0.32674687448521589</v>
      </c>
      <c r="F352" s="6">
        <v>0.87335428312573149</v>
      </c>
      <c r="G352" s="44"/>
      <c r="H352" s="44"/>
      <c r="I352" s="35"/>
    </row>
    <row r="353" spans="1:9" x14ac:dyDescent="0.2">
      <c r="A353" s="5">
        <v>4</v>
      </c>
      <c r="B353" s="6">
        <v>0.93771787407904839</v>
      </c>
      <c r="C353" s="6">
        <v>0.93771787407904839</v>
      </c>
      <c r="D353" s="6">
        <v>0.47091211385593601</v>
      </c>
      <c r="E353" s="6">
        <v>0.4288059976914238</v>
      </c>
      <c r="F353" s="6">
        <v>1.1461457903884322</v>
      </c>
      <c r="G353" s="44"/>
      <c r="H353" s="44"/>
      <c r="I353" s="35"/>
    </row>
    <row r="354" spans="1:9" x14ac:dyDescent="0.2">
      <c r="A354" s="5">
        <v>5</v>
      </c>
      <c r="B354" s="6">
        <v>1.17687291843741</v>
      </c>
      <c r="C354" s="6">
        <v>1.17687291843741</v>
      </c>
      <c r="D354" s="6">
        <v>0.59101327710689111</v>
      </c>
      <c r="E354" s="6">
        <v>0.53816844052610013</v>
      </c>
      <c r="F354" s="6">
        <v>1.4384581744417921</v>
      </c>
      <c r="G354" s="44"/>
      <c r="H354" s="44"/>
      <c r="I354" s="35"/>
    </row>
    <row r="355" spans="1:9" ht="19.5" customHeight="1" x14ac:dyDescent="0.2">
      <c r="A355" s="5">
        <v>6</v>
      </c>
      <c r="B355" s="6">
        <v>1.432603293928286</v>
      </c>
      <c r="C355" s="6">
        <v>1.432603293928286</v>
      </c>
      <c r="D355" s="6">
        <v>0.71943839838108448</v>
      </c>
      <c r="E355" s="6">
        <v>0.65511056334749296</v>
      </c>
      <c r="F355" s="6">
        <v>1.7510301125966277</v>
      </c>
      <c r="G355" s="44"/>
      <c r="H355" s="44"/>
      <c r="I355" s="35"/>
    </row>
    <row r="356" spans="1:9" x14ac:dyDescent="0.2">
      <c r="A356" s="5">
        <v>7</v>
      </c>
      <c r="B356" s="6">
        <v>1.7055847461871574</v>
      </c>
      <c r="C356" s="6">
        <v>1.7055847461871574</v>
      </c>
      <c r="D356" s="6">
        <v>0.85652683007269559</v>
      </c>
      <c r="E356" s="6">
        <v>0.77994137570892141</v>
      </c>
      <c r="F356" s="6">
        <v>2.0846875494540718</v>
      </c>
      <c r="G356" s="44"/>
      <c r="H356" s="44"/>
      <c r="I356" s="35"/>
    </row>
    <row r="357" spans="1:9" x14ac:dyDescent="0.2">
      <c r="A357" s="5">
        <v>8</v>
      </c>
      <c r="B357" s="6">
        <v>1.9965718108147312</v>
      </c>
      <c r="C357" s="6">
        <v>1.9965718108147312</v>
      </c>
      <c r="D357" s="6">
        <v>1.0026574920728031</v>
      </c>
      <c r="E357" s="6">
        <v>0.91300591677408094</v>
      </c>
      <c r="F357" s="6">
        <v>2.4403527323406951</v>
      </c>
      <c r="G357" s="44"/>
      <c r="H357" s="44"/>
      <c r="I357" s="35"/>
    </row>
    <row r="358" spans="1:9" x14ac:dyDescent="0.2">
      <c r="A358" s="5">
        <v>9</v>
      </c>
      <c r="B358" s="6">
        <v>2.3064057460898733</v>
      </c>
      <c r="C358" s="6">
        <v>2.3064057460898733</v>
      </c>
      <c r="D358" s="6">
        <v>1.1582528554948945</v>
      </c>
      <c r="E358" s="6">
        <v>1.0546888828418874</v>
      </c>
      <c r="F358" s="6">
        <v>2.819053907237091</v>
      </c>
      <c r="G358" s="44"/>
      <c r="H358" s="44"/>
      <c r="I358" s="35"/>
    </row>
    <row r="359" spans="1:9" x14ac:dyDescent="0.2">
      <c r="A359" s="5">
        <v>10</v>
      </c>
      <c r="B359" s="6">
        <v>2.6360229901602832</v>
      </c>
      <c r="C359" s="6">
        <v>2.6360229901602832</v>
      </c>
      <c r="D359" s="6">
        <v>1.3237831897876156</v>
      </c>
      <c r="E359" s="6">
        <v>1.2054184947080624</v>
      </c>
      <c r="F359" s="6">
        <v>3.2219356557606229</v>
      </c>
      <c r="G359" s="44"/>
      <c r="H359" s="44"/>
      <c r="I359" s="35"/>
    </row>
    <row r="360" spans="1:9" ht="19.5" customHeight="1" x14ac:dyDescent="0.2">
      <c r="A360" s="5">
        <v>11</v>
      </c>
      <c r="B360" s="6">
        <v>2.9864641079500767</v>
      </c>
      <c r="C360" s="6">
        <v>2.9864641079500767</v>
      </c>
      <c r="D360" s="6">
        <v>1.4997710557782316</v>
      </c>
      <c r="E360" s="6">
        <v>1.3656705889677934</v>
      </c>
      <c r="F360" s="6">
        <v>3.6502698307151786</v>
      </c>
      <c r="G360" s="44"/>
      <c r="H360" s="44"/>
      <c r="I360" s="35"/>
    </row>
    <row r="361" spans="1:9" x14ac:dyDescent="0.2">
      <c r="A361" s="5">
        <v>12</v>
      </c>
      <c r="B361" s="6">
        <v>3.3588831685505482</v>
      </c>
      <c r="C361" s="6">
        <v>3.3588831685505482</v>
      </c>
      <c r="D361" s="6">
        <v>1.686796014900239</v>
      </c>
      <c r="E361" s="6">
        <v>1.5359729061726646</v>
      </c>
      <c r="F361" s="6">
        <v>4.1054670178082135</v>
      </c>
      <c r="G361" s="44"/>
      <c r="H361" s="44"/>
      <c r="I361" s="35"/>
    </row>
    <row r="362" spans="1:9" x14ac:dyDescent="0.2">
      <c r="A362" s="5">
        <v>13</v>
      </c>
      <c r="B362" s="6">
        <v>3.7545574624582523</v>
      </c>
      <c r="C362" s="6">
        <v>3.7545574624582523</v>
      </c>
      <c r="D362" s="6">
        <v>1.8854995090887532</v>
      </c>
      <c r="E362" s="6">
        <v>1.7169095343952812</v>
      </c>
      <c r="F362" s="6">
        <v>4.5890884127534921</v>
      </c>
      <c r="G362" s="44"/>
      <c r="H362" s="44"/>
      <c r="I362" s="35"/>
    </row>
    <row r="363" spans="1:9" x14ac:dyDescent="0.2">
      <c r="A363" s="5">
        <v>14</v>
      </c>
      <c r="B363" s="6">
        <v>4.1748974281045257</v>
      </c>
      <c r="C363" s="6">
        <v>4.1748974281045257</v>
      </c>
      <c r="D363" s="6">
        <v>2.0965898457798628</v>
      </c>
      <c r="E363" s="6">
        <v>1.909125448500097</v>
      </c>
      <c r="F363" s="6">
        <v>5.1028579541847598</v>
      </c>
      <c r="G363" s="44"/>
      <c r="H363" s="44"/>
      <c r="I363" s="35"/>
    </row>
    <row r="364" spans="1:9" x14ac:dyDescent="0.2">
      <c r="A364" s="5">
        <v>15</v>
      </c>
      <c r="B364" s="6">
        <v>4.6214566067628056</v>
      </c>
      <c r="C364" s="6">
        <v>4.6214566067628056</v>
      </c>
      <c r="D364" s="6">
        <v>2.3208471971610254</v>
      </c>
      <c r="E364" s="6">
        <v>2.1133310623910448</v>
      </c>
      <c r="F364" s="6">
        <v>5.6486744912547966</v>
      </c>
      <c r="G364" s="44"/>
      <c r="H364" s="44"/>
      <c r="I364" s="35"/>
    </row>
    <row r="365" spans="1:9" ht="19.5" customHeight="1" x14ac:dyDescent="0.2">
      <c r="A365" s="5">
        <v>16</v>
      </c>
      <c r="B365" s="6">
        <v>5.0959413818094372</v>
      </c>
      <c r="C365" s="6">
        <v>5.0959413818094372</v>
      </c>
      <c r="D365" s="6">
        <v>2.5591284911260277</v>
      </c>
      <c r="E365" s="6">
        <v>2.3303066826468548</v>
      </c>
      <c r="F365" s="6">
        <v>6.2286236876559027</v>
      </c>
      <c r="G365" s="44"/>
      <c r="H365" s="44"/>
      <c r="I365" s="35"/>
    </row>
    <row r="366" spans="1:9" x14ac:dyDescent="0.2">
      <c r="A366" s="5">
        <v>17</v>
      </c>
      <c r="B366" s="6">
        <v>5.6002201796610667</v>
      </c>
      <c r="C366" s="6">
        <v>5.6002201796610667</v>
      </c>
      <c r="D366" s="6">
        <v>2.8123720318895717</v>
      </c>
      <c r="E366" s="6">
        <v>2.5609067159881969</v>
      </c>
      <c r="F366" s="6">
        <v>6.8449892676630313</v>
      </c>
      <c r="G366" s="44"/>
      <c r="H366" s="44"/>
      <c r="I366" s="35"/>
    </row>
    <row r="367" spans="1:9" x14ac:dyDescent="0.2">
      <c r="A367" s="5">
        <v>18</v>
      </c>
      <c r="B367" s="6">
        <v>6.1363317121632708</v>
      </c>
      <c r="C367" s="6">
        <v>6.1363317121632708</v>
      </c>
      <c r="D367" s="6">
        <v>3.0816016392286727</v>
      </c>
      <c r="E367" s="6">
        <v>2.8060634384131191</v>
      </c>
      <c r="F367" s="6">
        <v>7.5002630905701277</v>
      </c>
      <c r="G367" s="44"/>
      <c r="H367" s="44"/>
      <c r="I367" s="35"/>
    </row>
    <row r="368" spans="1:9" x14ac:dyDescent="0.2">
      <c r="A368" s="5">
        <v>19</v>
      </c>
      <c r="B368" s="6">
        <v>6.7064917197314049</v>
      </c>
      <c r="C368" s="6">
        <v>6.7064917197314049</v>
      </c>
      <c r="D368" s="6">
        <v>3.3679300348175074</v>
      </c>
      <c r="E368" s="6">
        <v>3.0667900787463007</v>
      </c>
      <c r="F368" s="6">
        <v>8.1971533926387057</v>
      </c>
      <c r="G368" s="44"/>
      <c r="H368" s="44"/>
      <c r="I368" s="35"/>
    </row>
    <row r="369" spans="1:9" x14ac:dyDescent="0.2">
      <c r="A369" s="5">
        <v>20</v>
      </c>
      <c r="B369" s="6">
        <v>7.3130975263119993</v>
      </c>
      <c r="C369" s="6">
        <v>7.3130975263119993</v>
      </c>
      <c r="D369" s="6">
        <v>3.6725611296814105</v>
      </c>
      <c r="E369" s="6">
        <v>3.3441829015627231</v>
      </c>
      <c r="F369" s="6">
        <v>8.9385903544971494</v>
      </c>
      <c r="G369" s="44"/>
      <c r="H369" s="44"/>
      <c r="I369" s="35"/>
    </row>
    <row r="370" spans="1:9" ht="19.5" customHeight="1" x14ac:dyDescent="0.2">
      <c r="A370" s="5">
        <v>21</v>
      </c>
      <c r="B370" s="6">
        <v>7.9587295354479544</v>
      </c>
      <c r="C370" s="6">
        <v>7.9587295354479544</v>
      </c>
      <c r="D370" s="6">
        <v>3.9967907755051799</v>
      </c>
      <c r="E370" s="6">
        <v>3.6394218913185323</v>
      </c>
      <c r="F370" s="6">
        <v>9.7277279297384869</v>
      </c>
      <c r="G370" s="44"/>
      <c r="H370" s="44"/>
      <c r="I370" s="35"/>
    </row>
    <row r="371" spans="1:9" x14ac:dyDescent="0.2">
      <c r="A371" s="5">
        <v>22</v>
      </c>
      <c r="B371" s="6">
        <v>8.6461485744578361</v>
      </c>
      <c r="C371" s="6">
        <v>8.6461485744578361</v>
      </c>
      <c r="D371" s="6">
        <v>4.3420054309076761</v>
      </c>
      <c r="E371" s="6">
        <v>3.9537695378792961</v>
      </c>
      <c r="F371" s="6">
        <v>10.567940598786553</v>
      </c>
      <c r="G371" s="44"/>
      <c r="H371" s="44"/>
      <c r="I371" s="35"/>
    </row>
    <row r="372" spans="1:9" x14ac:dyDescent="0.2">
      <c r="A372" s="5">
        <v>23</v>
      </c>
      <c r="B372" s="6">
        <v>9.3782877226835897</v>
      </c>
      <c r="C372" s="6">
        <v>9.3782877226835897</v>
      </c>
      <c r="D372" s="6">
        <v>4.7096780576732495</v>
      </c>
      <c r="E372" s="6">
        <v>4.2885670996856389</v>
      </c>
      <c r="F372" s="6">
        <v>11.462813380796444</v>
      </c>
      <c r="G372" s="44"/>
      <c r="H372" s="44"/>
      <c r="I372" s="35"/>
    </row>
    <row r="373" spans="1:9" x14ac:dyDescent="0.2">
      <c r="A373" s="5">
        <v>24</v>
      </c>
      <c r="B373" s="6">
        <v>10.158236930010485</v>
      </c>
      <c r="C373" s="6">
        <v>10.158236930010485</v>
      </c>
      <c r="D373" s="6">
        <v>5.1013603963332557</v>
      </c>
      <c r="E373" s="6">
        <v>4.6452275700055763</v>
      </c>
      <c r="F373" s="6">
        <v>12.416123033310502</v>
      </c>
      <c r="G373" s="44"/>
      <c r="H373" s="44"/>
      <c r="I373" s="35"/>
    </row>
    <row r="374" spans="1:9" x14ac:dyDescent="0.2">
      <c r="A374" s="5">
        <v>25</v>
      </c>
      <c r="B374" s="6">
        <v>10.989218331584574</v>
      </c>
      <c r="C374" s="6">
        <v>10.989218331584574</v>
      </c>
      <c r="D374" s="6">
        <v>5.5186705694752005</v>
      </c>
      <c r="E374" s="6">
        <v>5.0252243886808685</v>
      </c>
      <c r="F374" s="6">
        <v>13.431807880142095</v>
      </c>
      <c r="G374" s="44"/>
      <c r="H374" s="44"/>
      <c r="I374" s="35"/>
    </row>
    <row r="375" spans="1:9" ht="18" customHeight="1" x14ac:dyDescent="0.2">
      <c r="A375" s="60" t="s">
        <v>69</v>
      </c>
      <c r="B375" s="15"/>
      <c r="C375" s="15"/>
      <c r="D375" s="15"/>
      <c r="E375" s="15"/>
      <c r="F375" s="15"/>
      <c r="G375" s="36"/>
      <c r="H375" s="37"/>
    </row>
    <row r="376" spans="1:9" ht="18" customHeight="1" x14ac:dyDescent="0.2">
      <c r="A376" s="2" t="s">
        <v>66</v>
      </c>
      <c r="B376" s="15"/>
      <c r="C376" s="15"/>
      <c r="D376" s="15"/>
      <c r="E376" s="15"/>
      <c r="F376" s="15"/>
      <c r="G376" s="36"/>
      <c r="H376" s="37"/>
    </row>
    <row r="377" spans="1:9" ht="18" customHeight="1" x14ac:dyDescent="0.2">
      <c r="A377" s="19" t="s">
        <v>8</v>
      </c>
      <c r="C377" s="8"/>
      <c r="D377" s="8"/>
      <c r="E377" s="8"/>
      <c r="F377" s="11"/>
      <c r="G377" s="38"/>
      <c r="H377" s="37"/>
      <c r="I377" s="45"/>
    </row>
    <row r="378" spans="1:9" ht="18" customHeight="1" x14ac:dyDescent="0.2">
      <c r="A378" s="19" t="s">
        <v>0</v>
      </c>
      <c r="B378" s="16">
        <v>0.75</v>
      </c>
      <c r="C378" s="15"/>
      <c r="D378" s="15"/>
      <c r="E378" s="15"/>
      <c r="F378" s="14" t="s">
        <v>46</v>
      </c>
      <c r="G378" s="39"/>
      <c r="H378" s="45"/>
    </row>
    <row r="379" spans="1:9" ht="18" customHeight="1" x14ac:dyDescent="0.2">
      <c r="A379" s="19" t="s">
        <v>15</v>
      </c>
      <c r="B379" s="15"/>
      <c r="C379" s="8"/>
      <c r="D379" s="8"/>
      <c r="E379" s="8"/>
      <c r="F379" s="24" t="s">
        <v>46</v>
      </c>
      <c r="G379" s="40"/>
      <c r="H379" s="46"/>
    </row>
    <row r="380" spans="1:9" x14ac:dyDescent="0.2">
      <c r="A380" s="2"/>
      <c r="B380" s="9"/>
      <c r="C380" s="8"/>
      <c r="D380" s="8"/>
      <c r="E380" s="8"/>
      <c r="F380" s="9"/>
      <c r="G380" s="41"/>
      <c r="H380" s="41"/>
    </row>
    <row r="381" spans="1:9" x14ac:dyDescent="0.2">
      <c r="A381" s="2"/>
      <c r="B381" s="8"/>
      <c r="C381" s="8"/>
      <c r="D381" s="8"/>
      <c r="E381" s="8"/>
      <c r="F381" s="10" t="s">
        <v>45</v>
      </c>
      <c r="G381" s="42"/>
      <c r="H381" s="43"/>
    </row>
    <row r="382" spans="1:9" x14ac:dyDescent="0.2">
      <c r="A382" s="57" t="s">
        <v>1</v>
      </c>
      <c r="B382" s="63" t="s">
        <v>64</v>
      </c>
      <c r="C382" s="63"/>
      <c r="D382" s="63"/>
      <c r="E382" s="63"/>
      <c r="F382" s="10" t="s">
        <v>62</v>
      </c>
      <c r="G382" s="42"/>
      <c r="H382" s="43"/>
    </row>
    <row r="383" spans="1:9" x14ac:dyDescent="0.2">
      <c r="A383" s="28" t="s">
        <v>2</v>
      </c>
      <c r="B383" s="28" t="s">
        <v>58</v>
      </c>
      <c r="C383" s="28" t="s">
        <v>59</v>
      </c>
      <c r="D383" s="28" t="s">
        <v>60</v>
      </c>
      <c r="E383" s="28" t="s">
        <v>61</v>
      </c>
      <c r="F383" s="29" t="s">
        <v>63</v>
      </c>
      <c r="G383" s="42"/>
      <c r="H383" s="43"/>
    </row>
    <row r="384" spans="1:9" ht="19.5" customHeight="1" x14ac:dyDescent="0.2">
      <c r="A384" s="5">
        <v>1</v>
      </c>
      <c r="B384" s="6">
        <v>0.29594419284977141</v>
      </c>
      <c r="C384" s="6">
        <v>0.29594419284977141</v>
      </c>
      <c r="D384" s="6">
        <v>0.14862007997357046</v>
      </c>
      <c r="E384" s="6">
        <v>0.13533137032347076</v>
      </c>
      <c r="F384" s="6">
        <v>0.36172413921169871</v>
      </c>
      <c r="G384" s="44"/>
      <c r="H384" s="44"/>
      <c r="I384" s="35"/>
    </row>
    <row r="385" spans="1:9" x14ac:dyDescent="0.2">
      <c r="A385" s="5">
        <v>2</v>
      </c>
      <c r="B385" s="6">
        <v>0.49355309861203905</v>
      </c>
      <c r="C385" s="6">
        <v>0.49355309861203905</v>
      </c>
      <c r="D385" s="6">
        <v>0.24785720672735079</v>
      </c>
      <c r="E385" s="6">
        <v>0.22569531275265878</v>
      </c>
      <c r="F385" s="6">
        <v>0.60325586399099496</v>
      </c>
      <c r="G385" s="44"/>
      <c r="H385" s="44"/>
      <c r="I385" s="35"/>
    </row>
    <row r="386" spans="1:9" x14ac:dyDescent="0.2">
      <c r="A386" s="5">
        <v>3</v>
      </c>
      <c r="B386" s="6">
        <v>0.69588327760795765</v>
      </c>
      <c r="C386" s="6">
        <v>0.69588327760795765</v>
      </c>
      <c r="D386" s="6">
        <v>0.34946530754487448</v>
      </c>
      <c r="E386" s="6">
        <v>0.31821823106925629</v>
      </c>
      <c r="F386" s="6">
        <v>0.85055826627533193</v>
      </c>
      <c r="G386" s="44"/>
      <c r="H386" s="44"/>
      <c r="I386" s="35"/>
    </row>
    <row r="387" spans="1:9" x14ac:dyDescent="0.2">
      <c r="A387" s="5">
        <v>4</v>
      </c>
      <c r="B387" s="6">
        <v>0.91324185916569434</v>
      </c>
      <c r="C387" s="6">
        <v>0.91324185916569434</v>
      </c>
      <c r="D387" s="6">
        <v>0.45862051502837098</v>
      </c>
      <c r="E387" s="6">
        <v>0.41761343937025641</v>
      </c>
      <c r="F387" s="6">
        <v>1.1162294560261627</v>
      </c>
      <c r="G387" s="44"/>
      <c r="H387" s="44"/>
      <c r="I387" s="35"/>
    </row>
    <row r="388" spans="1:9" x14ac:dyDescent="0.2">
      <c r="A388" s="5">
        <v>5</v>
      </c>
      <c r="B388" s="6">
        <v>1.1461545543120737</v>
      </c>
      <c r="C388" s="6">
        <v>1.1461545543120737</v>
      </c>
      <c r="D388" s="6">
        <v>0.57558683575995029</v>
      </c>
      <c r="E388" s="6">
        <v>0.52412133836421604</v>
      </c>
      <c r="F388" s="6">
        <v>1.4009119948251867</v>
      </c>
      <c r="G388" s="44"/>
      <c r="H388" s="44"/>
      <c r="I388" s="35"/>
    </row>
    <row r="389" spans="1:9" ht="19.5" customHeight="1" x14ac:dyDescent="0.2">
      <c r="A389" s="5">
        <v>6</v>
      </c>
      <c r="B389" s="6">
        <v>1.3952099365482253</v>
      </c>
      <c r="C389" s="6">
        <v>1.3952099365482253</v>
      </c>
      <c r="D389" s="6">
        <v>0.70065984519918101</v>
      </c>
      <c r="E389" s="6">
        <v>0.63801107493885334</v>
      </c>
      <c r="F389" s="6">
        <v>1.7053252792620404</v>
      </c>
      <c r="G389" s="44"/>
      <c r="H389" s="44"/>
      <c r="I389" s="35"/>
    </row>
    <row r="390" spans="1:9" x14ac:dyDescent="0.2">
      <c r="A390" s="5">
        <v>7</v>
      </c>
      <c r="B390" s="6">
        <v>1.6610661134111047</v>
      </c>
      <c r="C390" s="6">
        <v>1.6610661134111047</v>
      </c>
      <c r="D390" s="6">
        <v>0.83417003807154444</v>
      </c>
      <c r="E390" s="6">
        <v>0.75958359297800992</v>
      </c>
      <c r="F390" s="6">
        <v>2.0302736953935057</v>
      </c>
      <c r="G390" s="44"/>
      <c r="H390" s="44"/>
      <c r="I390" s="35"/>
    </row>
    <row r="391" spans="1:9" x14ac:dyDescent="0.2">
      <c r="A391" s="5">
        <v>8</v>
      </c>
      <c r="B391" s="6">
        <v>1.9444579258521799</v>
      </c>
      <c r="C391" s="6">
        <v>1.9444579258521799</v>
      </c>
      <c r="D391" s="6">
        <v>0.97648644382115024</v>
      </c>
      <c r="E391" s="6">
        <v>0.88917492554242705</v>
      </c>
      <c r="F391" s="6">
        <v>2.3766554183385735</v>
      </c>
      <c r="G391" s="44"/>
      <c r="H391" s="44"/>
      <c r="I391" s="35"/>
    </row>
    <row r="392" spans="1:9" x14ac:dyDescent="0.2">
      <c r="A392" s="5">
        <v>9</v>
      </c>
      <c r="B392" s="6">
        <v>2.2462046738932031</v>
      </c>
      <c r="C392" s="6">
        <v>2.2462046738932031</v>
      </c>
      <c r="D392" s="6">
        <v>1.1280205063543063</v>
      </c>
      <c r="E392" s="6">
        <v>1.0271597277100843</v>
      </c>
      <c r="F392" s="6">
        <v>2.7454718551269619</v>
      </c>
      <c r="G392" s="44"/>
      <c r="H392" s="44"/>
      <c r="I392" s="35"/>
    </row>
    <row r="393" spans="1:9" x14ac:dyDescent="0.2">
      <c r="A393" s="5">
        <v>10</v>
      </c>
      <c r="B393" s="6">
        <v>2.5672183530699719</v>
      </c>
      <c r="C393" s="6">
        <v>2.5672183530699719</v>
      </c>
      <c r="D393" s="6">
        <v>1.2892302202954742</v>
      </c>
      <c r="E393" s="6">
        <v>1.1739550429931382</v>
      </c>
      <c r="F393" s="6">
        <v>3.1378377118692216</v>
      </c>
      <c r="G393" s="44"/>
      <c r="H393" s="44"/>
      <c r="I393" s="35"/>
    </row>
    <row r="394" spans="1:9" ht="19.5" customHeight="1" x14ac:dyDescent="0.2">
      <c r="A394" s="5">
        <v>11</v>
      </c>
      <c r="B394" s="6">
        <v>2.9085123678105682</v>
      </c>
      <c r="C394" s="6">
        <v>2.9085123678105682</v>
      </c>
      <c r="D394" s="6">
        <v>1.4606245067547348</v>
      </c>
      <c r="E394" s="6">
        <v>1.3300242878506976</v>
      </c>
      <c r="F394" s="6">
        <v>3.5549916438702303</v>
      </c>
      <c r="G394" s="44"/>
      <c r="H394" s="44"/>
      <c r="I394" s="35"/>
    </row>
    <row r="395" spans="1:9" x14ac:dyDescent="0.2">
      <c r="A395" s="5">
        <v>12</v>
      </c>
      <c r="B395" s="6">
        <v>3.2712106640604324</v>
      </c>
      <c r="C395" s="6">
        <v>3.2712106640604324</v>
      </c>
      <c r="D395" s="6">
        <v>1.6427677996366319</v>
      </c>
      <c r="E395" s="6">
        <v>1.4958814279176382</v>
      </c>
      <c r="F395" s="6">
        <v>3.9983074181761333</v>
      </c>
      <c r="G395" s="44"/>
      <c r="H395" s="44"/>
      <c r="I395" s="35"/>
    </row>
    <row r="396" spans="1:9" x14ac:dyDescent="0.2">
      <c r="A396" s="5">
        <v>13</v>
      </c>
      <c r="B396" s="6">
        <v>3.65655719288418</v>
      </c>
      <c r="C396" s="6">
        <v>3.65655719288418</v>
      </c>
      <c r="D396" s="6">
        <v>1.8362847981620769</v>
      </c>
      <c r="E396" s="6">
        <v>1.6720953055847125</v>
      </c>
      <c r="F396" s="6">
        <v>4.4693054806647039</v>
      </c>
      <c r="G396" s="44"/>
      <c r="H396" s="44"/>
      <c r="I396" s="35"/>
    </row>
    <row r="397" spans="1:9" x14ac:dyDescent="0.2">
      <c r="A397" s="5">
        <v>14</v>
      </c>
      <c r="B397" s="6">
        <v>4.065925577895988</v>
      </c>
      <c r="C397" s="6">
        <v>4.065925577895988</v>
      </c>
      <c r="D397" s="6">
        <v>2.0418653217508282</v>
      </c>
      <c r="E397" s="6">
        <v>1.8592940607867674</v>
      </c>
      <c r="F397" s="6">
        <v>4.9696647722695504</v>
      </c>
      <c r="G397" s="44"/>
      <c r="H397" s="44"/>
      <c r="I397" s="35"/>
    </row>
    <row r="398" spans="1:9" x14ac:dyDescent="0.2">
      <c r="A398" s="5">
        <v>15</v>
      </c>
      <c r="B398" s="6">
        <v>4.5008288103270839</v>
      </c>
      <c r="C398" s="6">
        <v>4.5008288103270839</v>
      </c>
      <c r="D398" s="6">
        <v>2.2602691787830365</v>
      </c>
      <c r="E398" s="6">
        <v>2.0581695644290505</v>
      </c>
      <c r="F398" s="6">
        <v>5.5012345789843611</v>
      </c>
      <c r="G398" s="44"/>
      <c r="H398" s="44"/>
      <c r="I398" s="35"/>
    </row>
    <row r="399" spans="1:9" ht="19.5" customHeight="1" x14ac:dyDescent="0.2">
      <c r="A399" s="5">
        <v>16</v>
      </c>
      <c r="B399" s="6">
        <v>4.9629287340754438</v>
      </c>
      <c r="C399" s="6">
        <v>4.9629287340754438</v>
      </c>
      <c r="D399" s="6">
        <v>2.4923309298920513</v>
      </c>
      <c r="E399" s="6">
        <v>2.2694817557751459</v>
      </c>
      <c r="F399" s="6">
        <v>6.0660461251684001</v>
      </c>
      <c r="G399" s="44"/>
      <c r="H399" s="44"/>
      <c r="I399" s="35"/>
    </row>
    <row r="400" spans="1:9" x14ac:dyDescent="0.2">
      <c r="A400" s="5">
        <v>17</v>
      </c>
      <c r="B400" s="6">
        <v>5.4540450064832378</v>
      </c>
      <c r="C400" s="6">
        <v>5.4540450064832378</v>
      </c>
      <c r="D400" s="6">
        <v>2.7389643879731818</v>
      </c>
      <c r="E400" s="6">
        <v>2.4940627400921462</v>
      </c>
      <c r="F400" s="6">
        <v>6.6663235260489975</v>
      </c>
      <c r="G400" s="44"/>
      <c r="H400" s="44"/>
      <c r="I400" s="35"/>
    </row>
    <row r="401" spans="1:9" x14ac:dyDescent="0.2">
      <c r="A401" s="5">
        <v>18</v>
      </c>
      <c r="B401" s="6">
        <v>5.9761631255852423</v>
      </c>
      <c r="C401" s="6">
        <v>5.9761631255852423</v>
      </c>
      <c r="D401" s="6">
        <v>3.0011666493839351</v>
      </c>
      <c r="E401" s="6">
        <v>2.7328204594053123</v>
      </c>
      <c r="F401" s="6">
        <v>7.3044935991981426</v>
      </c>
      <c r="G401" s="44"/>
      <c r="H401" s="44"/>
      <c r="I401" s="35"/>
    </row>
    <row r="402" spans="1:9" x14ac:dyDescent="0.2">
      <c r="A402" s="5">
        <v>19</v>
      </c>
      <c r="B402" s="6">
        <v>6.5314409972423579</v>
      </c>
      <c r="C402" s="6">
        <v>6.5314409972423579</v>
      </c>
      <c r="D402" s="6">
        <v>3.2800213918898189</v>
      </c>
      <c r="E402" s="6">
        <v>2.9867416955614958</v>
      </c>
      <c r="F402" s="6">
        <v>7.9831938913523297</v>
      </c>
      <c r="G402" s="44"/>
      <c r="H402" s="44"/>
      <c r="I402" s="35"/>
    </row>
    <row r="403" spans="1:9" x14ac:dyDescent="0.2">
      <c r="A403" s="5">
        <v>20</v>
      </c>
      <c r="B403" s="6">
        <v>7.1222133712108491</v>
      </c>
      <c r="C403" s="6">
        <v>7.1222133712108491</v>
      </c>
      <c r="D403" s="6">
        <v>3.5767011024119411</v>
      </c>
      <c r="E403" s="6">
        <v>3.2568940987849997</v>
      </c>
      <c r="F403" s="6">
        <v>8.7052781004933486</v>
      </c>
      <c r="G403" s="44"/>
      <c r="H403" s="44"/>
      <c r="I403" s="35"/>
    </row>
    <row r="404" spans="1:9" ht="19.5" customHeight="1" x14ac:dyDescent="0.2">
      <c r="A404" s="5">
        <v>21</v>
      </c>
      <c r="B404" s="6">
        <v>7.7509932981577254</v>
      </c>
      <c r="C404" s="6">
        <v>7.7509932981577254</v>
      </c>
      <c r="D404" s="6">
        <v>3.8924678087249034</v>
      </c>
      <c r="E404" s="6">
        <v>3.5444268539514727</v>
      </c>
      <c r="F404" s="6">
        <v>9.4738178567166109</v>
      </c>
      <c r="G404" s="44"/>
      <c r="H404" s="44"/>
      <c r="I404" s="35"/>
    </row>
    <row r="405" spans="1:9" x14ac:dyDescent="0.2">
      <c r="A405" s="5">
        <v>22</v>
      </c>
      <c r="B405" s="6">
        <v>8.4204695431614098</v>
      </c>
      <c r="C405" s="6">
        <v>8.4204695431614098</v>
      </c>
      <c r="D405" s="6">
        <v>4.228671780543876</v>
      </c>
      <c r="E405" s="6">
        <v>3.8505694978159228</v>
      </c>
      <c r="F405" s="6">
        <v>10.292099560826841</v>
      </c>
      <c r="G405" s="44"/>
      <c r="H405" s="44"/>
      <c r="I405" s="35"/>
    </row>
    <row r="406" spans="1:9" x14ac:dyDescent="0.2">
      <c r="A406" s="5">
        <v>23</v>
      </c>
      <c r="B406" s="6">
        <v>9.1334986272559622</v>
      </c>
      <c r="C406" s="6">
        <v>9.1334986272559622</v>
      </c>
      <c r="D406" s="6">
        <v>4.5867475328712999</v>
      </c>
      <c r="E406" s="6">
        <v>4.1766282797160246</v>
      </c>
      <c r="F406" s="6">
        <v>11.163614656944759</v>
      </c>
      <c r="G406" s="44"/>
      <c r="H406" s="44"/>
      <c r="I406" s="35"/>
    </row>
    <row r="407" spans="1:9" x14ac:dyDescent="0.2">
      <c r="A407" s="5">
        <v>24</v>
      </c>
      <c r="B407" s="6">
        <v>9.8930898474335365</v>
      </c>
      <c r="C407" s="6">
        <v>9.8930898474335365</v>
      </c>
      <c r="D407" s="6">
        <v>4.9682063031987145</v>
      </c>
      <c r="E407" s="6">
        <v>4.5239793114170936</v>
      </c>
      <c r="F407" s="6">
        <v>12.092041322883675</v>
      </c>
      <c r="G407" s="44"/>
      <c r="H407" s="44"/>
      <c r="I407" s="35"/>
    </row>
    <row r="408" spans="1:9" x14ac:dyDescent="0.2">
      <c r="A408" s="5">
        <v>25</v>
      </c>
      <c r="B408" s="6">
        <v>10.702381235689256</v>
      </c>
      <c r="C408" s="6">
        <v>10.702381235689256</v>
      </c>
      <c r="D408" s="6">
        <v>5.3746239783904111</v>
      </c>
      <c r="E408" s="6">
        <v>4.8940575735008753</v>
      </c>
      <c r="F408" s="6">
        <v>13.081215085576307</v>
      </c>
      <c r="G408" s="44"/>
      <c r="H408" s="44"/>
      <c r="I408" s="35"/>
    </row>
    <row r="409" spans="1:9" ht="18" customHeight="1" x14ac:dyDescent="0.2">
      <c r="A409" s="60" t="s">
        <v>69</v>
      </c>
      <c r="B409" s="15"/>
      <c r="C409" s="15"/>
      <c r="D409" s="15"/>
      <c r="E409" s="15"/>
      <c r="F409" s="15"/>
      <c r="G409" s="36"/>
      <c r="H409" s="37"/>
    </row>
    <row r="410" spans="1:9" ht="18" customHeight="1" x14ac:dyDescent="0.2">
      <c r="A410" s="2" t="s">
        <v>66</v>
      </c>
      <c r="B410" s="15"/>
      <c r="C410" s="15"/>
      <c r="D410" s="15"/>
      <c r="E410" s="15"/>
      <c r="F410" s="15"/>
      <c r="G410" s="36"/>
      <c r="H410" s="37"/>
    </row>
    <row r="411" spans="1:9" ht="18" customHeight="1" x14ac:dyDescent="0.2">
      <c r="A411" s="19" t="s">
        <v>8</v>
      </c>
      <c r="C411" s="8"/>
      <c r="D411" s="8"/>
      <c r="E411" s="8"/>
      <c r="F411" s="11"/>
      <c r="G411" s="38"/>
      <c r="H411" s="37"/>
      <c r="I411" s="45"/>
    </row>
    <row r="412" spans="1:9" ht="18" customHeight="1" x14ac:dyDescent="0.2">
      <c r="A412" s="19" t="s">
        <v>0</v>
      </c>
      <c r="B412" s="16">
        <v>0.75</v>
      </c>
      <c r="C412" s="15"/>
      <c r="D412" s="15"/>
      <c r="E412" s="15"/>
      <c r="F412" s="14" t="s">
        <v>46</v>
      </c>
      <c r="G412" s="39"/>
      <c r="H412" s="45"/>
    </row>
    <row r="413" spans="1:9" ht="18" customHeight="1" x14ac:dyDescent="0.2">
      <c r="A413" s="19" t="s">
        <v>16</v>
      </c>
      <c r="B413" s="15"/>
      <c r="C413" s="8"/>
      <c r="D413" s="8"/>
      <c r="E413" s="8"/>
      <c r="F413" s="24" t="s">
        <v>46</v>
      </c>
      <c r="G413" s="40"/>
      <c r="H413" s="46"/>
    </row>
    <row r="414" spans="1:9" x14ac:dyDescent="0.2">
      <c r="A414" s="2"/>
      <c r="B414" s="9"/>
      <c r="C414" s="8"/>
      <c r="D414" s="8"/>
      <c r="E414" s="8"/>
      <c r="F414" s="9"/>
      <c r="G414" s="41"/>
      <c r="H414" s="41"/>
    </row>
    <row r="415" spans="1:9" x14ac:dyDescent="0.2">
      <c r="A415" s="2"/>
      <c r="B415" s="8"/>
      <c r="C415" s="8"/>
      <c r="D415" s="8"/>
      <c r="E415" s="8"/>
      <c r="F415" s="10" t="s">
        <v>45</v>
      </c>
      <c r="G415" s="42"/>
      <c r="H415" s="43"/>
    </row>
    <row r="416" spans="1:9" x14ac:dyDescent="0.2">
      <c r="A416" s="57" t="s">
        <v>1</v>
      </c>
      <c r="B416" s="63" t="s">
        <v>64</v>
      </c>
      <c r="C416" s="63"/>
      <c r="D416" s="63"/>
      <c r="E416" s="63"/>
      <c r="F416" s="10" t="s">
        <v>62</v>
      </c>
      <c r="G416" s="42"/>
      <c r="H416" s="43"/>
    </row>
    <row r="417" spans="1:9" x14ac:dyDescent="0.2">
      <c r="A417" s="28" t="s">
        <v>2</v>
      </c>
      <c r="B417" s="28" t="s">
        <v>58</v>
      </c>
      <c r="C417" s="28" t="s">
        <v>59</v>
      </c>
      <c r="D417" s="28" t="s">
        <v>60</v>
      </c>
      <c r="E417" s="28" t="s">
        <v>61</v>
      </c>
      <c r="F417" s="29" t="s">
        <v>63</v>
      </c>
      <c r="G417" s="42"/>
      <c r="H417" s="43"/>
    </row>
    <row r="418" spans="1:9" ht="19.5" customHeight="1" x14ac:dyDescent="0.2">
      <c r="A418" s="5">
        <v>1</v>
      </c>
      <c r="B418" s="6">
        <v>0.28866095177780943</v>
      </c>
      <c r="C418" s="6">
        <v>0.28866095177780943</v>
      </c>
      <c r="D418" s="6">
        <v>0.14496251244315689</v>
      </c>
      <c r="E418" s="6">
        <v>0.13200084038411444</v>
      </c>
      <c r="F418" s="6">
        <v>0.3528220415491029</v>
      </c>
      <c r="G418" s="44"/>
      <c r="H418" s="44"/>
      <c r="I418" s="35"/>
    </row>
    <row r="419" spans="1:9" x14ac:dyDescent="0.2">
      <c r="A419" s="5">
        <v>2</v>
      </c>
      <c r="B419" s="6">
        <v>0.48140666598772991</v>
      </c>
      <c r="C419" s="6">
        <v>0.48140666598772991</v>
      </c>
      <c r="D419" s="6">
        <v>0.24175739523709872</v>
      </c>
      <c r="E419" s="6">
        <v>0.22014090955332355</v>
      </c>
      <c r="F419" s="6">
        <v>0.5884096261134657</v>
      </c>
      <c r="G419" s="44"/>
      <c r="H419" s="44"/>
      <c r="I419" s="35"/>
    </row>
    <row r="420" spans="1:9" x14ac:dyDescent="0.2">
      <c r="A420" s="5">
        <v>3</v>
      </c>
      <c r="B420" s="6">
        <v>0.6787574620277933</v>
      </c>
      <c r="C420" s="6">
        <v>0.6787574620277933</v>
      </c>
      <c r="D420" s="6">
        <v>0.340864901986558</v>
      </c>
      <c r="E420" s="6">
        <v>0.31038682181586641</v>
      </c>
      <c r="F420" s="6">
        <v>0.82962587074703742</v>
      </c>
      <c r="G420" s="44"/>
      <c r="H420" s="44"/>
      <c r="I420" s="35"/>
    </row>
    <row r="421" spans="1:9" x14ac:dyDescent="0.2">
      <c r="A421" s="5">
        <v>4</v>
      </c>
      <c r="B421" s="6">
        <v>0.8907668088757672</v>
      </c>
      <c r="C421" s="6">
        <v>0.8907668088757672</v>
      </c>
      <c r="D421" s="6">
        <v>0.44733377971745175</v>
      </c>
      <c r="E421" s="6">
        <v>0.40733589574104684</v>
      </c>
      <c r="F421" s="6">
        <v>1.0887588436056976</v>
      </c>
      <c r="G421" s="44"/>
      <c r="H421" s="44"/>
      <c r="I421" s="35"/>
    </row>
    <row r="422" spans="1:9" x14ac:dyDescent="0.2">
      <c r="A422" s="5">
        <v>5</v>
      </c>
      <c r="B422" s="6">
        <v>1.1179474797133184</v>
      </c>
      <c r="C422" s="6">
        <v>1.1179474797133184</v>
      </c>
      <c r="D422" s="6">
        <v>0.56142153776129844</v>
      </c>
      <c r="E422" s="6">
        <v>0.5112226157317239</v>
      </c>
      <c r="F422" s="6">
        <v>1.3664352927123182</v>
      </c>
      <c r="G422" s="44"/>
      <c r="H422" s="44"/>
      <c r="I422" s="35"/>
    </row>
    <row r="423" spans="1:9" ht="19.5" customHeight="1" x14ac:dyDescent="0.2">
      <c r="A423" s="5">
        <v>6</v>
      </c>
      <c r="B423" s="6">
        <v>1.3608735631393514</v>
      </c>
      <c r="C423" s="6">
        <v>1.3608735631393514</v>
      </c>
      <c r="D423" s="6">
        <v>0.68341647741118861</v>
      </c>
      <c r="E423" s="6">
        <v>0.62230950492115711</v>
      </c>
      <c r="F423" s="6">
        <v>1.6633569101740169</v>
      </c>
      <c r="G423" s="44"/>
      <c r="H423" s="44"/>
      <c r="I423" s="35"/>
    </row>
    <row r="424" spans="1:9" x14ac:dyDescent="0.2">
      <c r="A424" s="5">
        <v>7</v>
      </c>
      <c r="B424" s="6">
        <v>1.6201869705431751</v>
      </c>
      <c r="C424" s="6">
        <v>1.6201869705431751</v>
      </c>
      <c r="D424" s="6">
        <v>0.81364095985656215</v>
      </c>
      <c r="E424" s="6">
        <v>0.74089010090880025</v>
      </c>
      <c r="F424" s="6">
        <v>1.9803082859586256</v>
      </c>
      <c r="G424" s="44"/>
      <c r="H424" s="44"/>
      <c r="I424" s="35"/>
    </row>
    <row r="425" spans="1:9" x14ac:dyDescent="0.2">
      <c r="A425" s="5">
        <v>8</v>
      </c>
      <c r="B425" s="6">
        <v>1.8966044583051502</v>
      </c>
      <c r="C425" s="6">
        <v>1.8966044583051502</v>
      </c>
      <c r="D425" s="6">
        <v>0.95245493265896819</v>
      </c>
      <c r="E425" s="6">
        <v>0.86729216691990296</v>
      </c>
      <c r="F425" s="6">
        <v>2.3181654909300926</v>
      </c>
      <c r="G425" s="44"/>
      <c r="H425" s="44"/>
      <c r="I425" s="35"/>
    </row>
    <row r="426" spans="1:9" x14ac:dyDescent="0.2">
      <c r="A426" s="5">
        <v>9</v>
      </c>
      <c r="B426" s="6">
        <v>2.1909251633226532</v>
      </c>
      <c r="C426" s="6">
        <v>2.1909251633226532</v>
      </c>
      <c r="D426" s="6">
        <v>1.1002597140144297</v>
      </c>
      <c r="E426" s="6">
        <v>1.0018811377019983</v>
      </c>
      <c r="F426" s="6">
        <v>2.6779052873067695</v>
      </c>
      <c r="G426" s="44"/>
      <c r="H426" s="44"/>
      <c r="I426" s="35"/>
    </row>
    <row r="427" spans="1:9" x14ac:dyDescent="0.2">
      <c r="A427" s="5">
        <v>10</v>
      </c>
      <c r="B427" s="6">
        <v>2.5040386367534393</v>
      </c>
      <c r="C427" s="6">
        <v>2.5040386367534393</v>
      </c>
      <c r="D427" s="6">
        <v>1.2575020272153787</v>
      </c>
      <c r="E427" s="6">
        <v>1.1450637932496275</v>
      </c>
      <c r="F427" s="6">
        <v>3.0606149480765965</v>
      </c>
      <c r="G427" s="44"/>
      <c r="H427" s="44"/>
      <c r="I427" s="35"/>
    </row>
    <row r="428" spans="1:9" ht="19.5" customHeight="1" x14ac:dyDescent="0.2">
      <c r="A428" s="5">
        <v>11</v>
      </c>
      <c r="B428" s="6">
        <v>2.8369333429560393</v>
      </c>
      <c r="C428" s="6">
        <v>2.8369333429560393</v>
      </c>
      <c r="D428" s="6">
        <v>1.4246782687296813</v>
      </c>
      <c r="E428" s="6">
        <v>1.2972921452575215</v>
      </c>
      <c r="F428" s="6">
        <v>3.4675026450093522</v>
      </c>
      <c r="G428" s="44"/>
      <c r="H428" s="44"/>
      <c r="I428" s="35"/>
    </row>
    <row r="429" spans="1:9" x14ac:dyDescent="0.2">
      <c r="A429" s="5">
        <v>12</v>
      </c>
      <c r="B429" s="6">
        <v>3.1907055673592479</v>
      </c>
      <c r="C429" s="6">
        <v>3.1907055673592479</v>
      </c>
      <c r="D429" s="6">
        <v>1.6023389816395723</v>
      </c>
      <c r="E429" s="6">
        <v>1.4590675105716564</v>
      </c>
      <c r="F429" s="6">
        <v>3.8999083364912535</v>
      </c>
      <c r="G429" s="44"/>
      <c r="H429" s="44"/>
      <c r="I429" s="35"/>
    </row>
    <row r="430" spans="1:9" x14ac:dyDescent="0.2">
      <c r="A430" s="5">
        <v>13</v>
      </c>
      <c r="B430" s="6">
        <v>3.5665686471629576</v>
      </c>
      <c r="C430" s="6">
        <v>3.5665686471629576</v>
      </c>
      <c r="D430" s="6">
        <v>1.7910934912031244</v>
      </c>
      <c r="E430" s="6">
        <v>1.6309447322668189</v>
      </c>
      <c r="F430" s="6">
        <v>4.3593150499470932</v>
      </c>
      <c r="G430" s="44"/>
      <c r="H430" s="44"/>
      <c r="I430" s="35"/>
    </row>
    <row r="431" spans="1:9" x14ac:dyDescent="0.2">
      <c r="A431" s="5">
        <v>14</v>
      </c>
      <c r="B431" s="6">
        <v>3.9658624008513055</v>
      </c>
      <c r="C431" s="6">
        <v>3.9658624008513055</v>
      </c>
      <c r="D431" s="6">
        <v>1.9916146402571742</v>
      </c>
      <c r="E431" s="6">
        <v>1.8135364916384145</v>
      </c>
      <c r="F431" s="6">
        <v>4.8473604072649978</v>
      </c>
      <c r="G431" s="44"/>
      <c r="H431" s="44"/>
      <c r="I431" s="35"/>
    </row>
    <row r="432" spans="1:9" x14ac:dyDescent="0.2">
      <c r="A432" s="5">
        <v>15</v>
      </c>
      <c r="B432" s="6">
        <v>4.3900625846627612</v>
      </c>
      <c r="C432" s="6">
        <v>4.3900625846627612</v>
      </c>
      <c r="D432" s="6">
        <v>2.2046435381577485</v>
      </c>
      <c r="E432" s="6">
        <v>2.0075176325213313</v>
      </c>
      <c r="F432" s="6">
        <v>5.3658481831698808</v>
      </c>
      <c r="G432" s="44"/>
      <c r="H432" s="44"/>
      <c r="I432" s="35"/>
    </row>
    <row r="433" spans="1:9" ht="19.5" customHeight="1" x14ac:dyDescent="0.2">
      <c r="A433" s="5">
        <v>16</v>
      </c>
      <c r="B433" s="6">
        <v>4.8407901442110131</v>
      </c>
      <c r="C433" s="6">
        <v>4.8407901442110131</v>
      </c>
      <c r="D433" s="6">
        <v>2.4309942068473607</v>
      </c>
      <c r="E433" s="6">
        <v>2.2136293919339662</v>
      </c>
      <c r="F433" s="6">
        <v>5.9167596132155555</v>
      </c>
      <c r="G433" s="44"/>
      <c r="H433" s="44"/>
      <c r="I433" s="35"/>
    </row>
    <row r="434" spans="1:9" x14ac:dyDescent="0.2">
      <c r="A434" s="5">
        <v>17</v>
      </c>
      <c r="B434" s="6">
        <v>5.3198199547360243</v>
      </c>
      <c r="C434" s="6">
        <v>5.3198199547360243</v>
      </c>
      <c r="D434" s="6">
        <v>2.6715579701177257</v>
      </c>
      <c r="E434" s="6">
        <v>2.4326833968795896</v>
      </c>
      <c r="F434" s="6">
        <v>6.5022640767441331</v>
      </c>
      <c r="G434" s="44"/>
      <c r="H434" s="44"/>
      <c r="I434" s="35"/>
    </row>
    <row r="435" spans="1:9" x14ac:dyDescent="0.2">
      <c r="A435" s="5">
        <v>18</v>
      </c>
      <c r="B435" s="6">
        <v>5.8290886508003918</v>
      </c>
      <c r="C435" s="6">
        <v>5.8290886508003918</v>
      </c>
      <c r="D435" s="6">
        <v>2.9273073856014173</v>
      </c>
      <c r="E435" s="6">
        <v>2.6655652447630627</v>
      </c>
      <c r="F435" s="6">
        <v>7.1247286669003556</v>
      </c>
      <c r="G435" s="44"/>
      <c r="H435" s="44"/>
      <c r="I435" s="35"/>
    </row>
    <row r="436" spans="1:9" x14ac:dyDescent="0.2">
      <c r="A436" s="5">
        <v>19</v>
      </c>
      <c r="B436" s="6">
        <v>6.3707010318044848</v>
      </c>
      <c r="C436" s="6">
        <v>6.3707010318044848</v>
      </c>
      <c r="D436" s="6">
        <v>3.1992994615546202</v>
      </c>
      <c r="E436" s="6">
        <v>2.9132374325483092</v>
      </c>
      <c r="F436" s="6">
        <v>7.7867260199099313</v>
      </c>
      <c r="G436" s="44"/>
      <c r="H436" s="44"/>
      <c r="I436" s="35"/>
    </row>
    <row r="437" spans="1:9" x14ac:dyDescent="0.2">
      <c r="A437" s="5">
        <v>20</v>
      </c>
      <c r="B437" s="6">
        <v>6.9469343888832213</v>
      </c>
      <c r="C437" s="6">
        <v>6.9469343888832213</v>
      </c>
      <c r="D437" s="6">
        <v>3.4886778297794487</v>
      </c>
      <c r="E437" s="6">
        <v>3.176741335391049</v>
      </c>
      <c r="F437" s="6">
        <v>8.4910396037219371</v>
      </c>
      <c r="G437" s="44"/>
      <c r="H437" s="44"/>
      <c r="I437" s="35"/>
    </row>
    <row r="438" spans="1:9" ht="19.5" customHeight="1" x14ac:dyDescent="0.2">
      <c r="A438" s="5">
        <v>21</v>
      </c>
      <c r="B438" s="6">
        <v>7.5602399260640203</v>
      </c>
      <c r="C438" s="6">
        <v>7.5602399260640203</v>
      </c>
      <c r="D438" s="6">
        <v>3.7966734593146212</v>
      </c>
      <c r="E438" s="6">
        <v>3.457197856515565</v>
      </c>
      <c r="F438" s="6">
        <v>9.2406654550496157</v>
      </c>
      <c r="G438" s="44"/>
      <c r="H438" s="44"/>
      <c r="I438" s="35"/>
    </row>
    <row r="439" spans="1:9" x14ac:dyDescent="0.2">
      <c r="A439" s="5">
        <v>22</v>
      </c>
      <c r="B439" s="6">
        <v>8.2132402374216973</v>
      </c>
      <c r="C439" s="6">
        <v>8.2132402374216973</v>
      </c>
      <c r="D439" s="6">
        <v>4.1246033894890211</v>
      </c>
      <c r="E439" s="6">
        <v>3.7558062735509585</v>
      </c>
      <c r="F439" s="6">
        <v>10.038809095768833</v>
      </c>
      <c r="G439" s="44"/>
      <c r="H439" s="44"/>
      <c r="I439" s="35"/>
    </row>
    <row r="440" spans="1:9" x14ac:dyDescent="0.2">
      <c r="A440" s="5">
        <v>23</v>
      </c>
      <c r="B440" s="6">
        <v>8.9087215444817538</v>
      </c>
      <c r="C440" s="6">
        <v>8.9087215444817538</v>
      </c>
      <c r="D440" s="6">
        <v>4.4738668316267702</v>
      </c>
      <c r="E440" s="6">
        <v>4.0738406887982084</v>
      </c>
      <c r="F440" s="6">
        <v>10.888876044917692</v>
      </c>
      <c r="G440" s="44"/>
      <c r="H440" s="44"/>
      <c r="I440" s="35"/>
    </row>
    <row r="441" spans="1:9" x14ac:dyDescent="0.2">
      <c r="A441" s="5">
        <v>24</v>
      </c>
      <c r="B441" s="6">
        <v>9.6496190848833336</v>
      </c>
      <c r="C441" s="6">
        <v>9.6496190848833336</v>
      </c>
      <c r="D441" s="6">
        <v>4.8459378313865118</v>
      </c>
      <c r="E441" s="6">
        <v>4.412643347658733</v>
      </c>
      <c r="F441" s="6">
        <v>11.794453959676336</v>
      </c>
      <c r="G441" s="44"/>
      <c r="H441" s="44"/>
      <c r="I441" s="35"/>
    </row>
    <row r="442" spans="1:9" x14ac:dyDescent="0.2">
      <c r="A442" s="5">
        <v>25</v>
      </c>
      <c r="B442" s="6">
        <v>10.438993663076419</v>
      </c>
      <c r="C442" s="6">
        <v>10.438993663076419</v>
      </c>
      <c r="D442" s="6">
        <v>5.2423534927666724</v>
      </c>
      <c r="E442" s="6">
        <v>4.77361391557797</v>
      </c>
      <c r="F442" s="6">
        <v>12.75928397395351</v>
      </c>
      <c r="G442" s="44"/>
      <c r="H442" s="44"/>
      <c r="I442" s="35"/>
    </row>
    <row r="443" spans="1:9" ht="18" customHeight="1" x14ac:dyDescent="0.2">
      <c r="A443" s="60" t="s">
        <v>69</v>
      </c>
      <c r="B443" s="15"/>
      <c r="C443" s="15"/>
      <c r="D443" s="15"/>
      <c r="E443" s="15"/>
      <c r="F443" s="15"/>
      <c r="G443" s="36"/>
      <c r="H443" s="37"/>
    </row>
    <row r="444" spans="1:9" ht="18" customHeight="1" x14ac:dyDescent="0.2">
      <c r="A444" s="2" t="s">
        <v>66</v>
      </c>
      <c r="B444" s="15"/>
      <c r="C444" s="15"/>
      <c r="D444" s="15"/>
      <c r="E444" s="15"/>
      <c r="F444" s="15"/>
      <c r="G444" s="36"/>
      <c r="H444" s="37"/>
    </row>
    <row r="445" spans="1:9" ht="18" customHeight="1" x14ac:dyDescent="0.2">
      <c r="A445" s="19" t="s">
        <v>8</v>
      </c>
      <c r="C445" s="8"/>
      <c r="D445" s="8"/>
      <c r="E445" s="8"/>
      <c r="F445" s="11"/>
      <c r="G445" s="38"/>
      <c r="H445" s="37"/>
      <c r="I445" s="45"/>
    </row>
    <row r="446" spans="1:9" ht="18" customHeight="1" x14ac:dyDescent="0.2">
      <c r="A446" s="19" t="s">
        <v>0</v>
      </c>
      <c r="B446" s="16">
        <v>0.75</v>
      </c>
      <c r="C446" s="15"/>
      <c r="D446" s="15"/>
      <c r="E446" s="15"/>
      <c r="F446" s="14" t="s">
        <v>46</v>
      </c>
      <c r="G446" s="39"/>
      <c r="H446" s="45"/>
    </row>
    <row r="447" spans="1:9" ht="18" customHeight="1" x14ac:dyDescent="0.2">
      <c r="A447" s="19" t="s">
        <v>39</v>
      </c>
      <c r="B447" s="15"/>
      <c r="C447" s="8"/>
      <c r="D447" s="8"/>
      <c r="E447" s="8"/>
      <c r="F447" s="24" t="s">
        <v>46</v>
      </c>
      <c r="G447" s="40"/>
      <c r="H447" s="46"/>
    </row>
    <row r="448" spans="1:9" x14ac:dyDescent="0.2">
      <c r="A448" s="2"/>
      <c r="B448" s="9"/>
      <c r="C448" s="8"/>
      <c r="D448" s="8"/>
      <c r="E448" s="8"/>
      <c r="F448" s="9"/>
      <c r="G448" s="41"/>
      <c r="H448" s="41"/>
    </row>
    <row r="449" spans="1:9" x14ac:dyDescent="0.2">
      <c r="A449" s="2"/>
      <c r="B449" s="8"/>
      <c r="C449" s="8"/>
      <c r="D449" s="8"/>
      <c r="E449" s="8"/>
      <c r="F449" s="10" t="s">
        <v>45</v>
      </c>
      <c r="G449" s="42"/>
      <c r="H449" s="43"/>
    </row>
    <row r="450" spans="1:9" x14ac:dyDescent="0.2">
      <c r="A450" s="57" t="s">
        <v>1</v>
      </c>
      <c r="B450" s="63" t="s">
        <v>64</v>
      </c>
      <c r="C450" s="63"/>
      <c r="D450" s="63"/>
      <c r="E450" s="63"/>
      <c r="F450" s="10" t="s">
        <v>62</v>
      </c>
      <c r="G450" s="42"/>
      <c r="H450" s="43"/>
    </row>
    <row r="451" spans="1:9" x14ac:dyDescent="0.2">
      <c r="A451" s="28" t="s">
        <v>2</v>
      </c>
      <c r="B451" s="28" t="s">
        <v>58</v>
      </c>
      <c r="C451" s="28" t="s">
        <v>59</v>
      </c>
      <c r="D451" s="28" t="s">
        <v>60</v>
      </c>
      <c r="E451" s="28" t="s">
        <v>61</v>
      </c>
      <c r="F451" s="29" t="s">
        <v>63</v>
      </c>
      <c r="G451" s="42"/>
      <c r="H451" s="43"/>
    </row>
    <row r="452" spans="1:9" ht="19.5" customHeight="1" x14ac:dyDescent="0.2">
      <c r="A452" s="5">
        <v>1</v>
      </c>
      <c r="B452" s="6">
        <v>0.28194974804677941</v>
      </c>
      <c r="C452" s="6">
        <v>0.28194974804677941</v>
      </c>
      <c r="D452" s="6">
        <v>0.14159221608552258</v>
      </c>
      <c r="E452" s="6">
        <v>0.1289318955648413</v>
      </c>
      <c r="F452" s="6">
        <v>0.34461912879955797</v>
      </c>
      <c r="G452" s="44"/>
      <c r="H452" s="44"/>
      <c r="I452" s="35"/>
    </row>
    <row r="453" spans="1:9" x14ac:dyDescent="0.2">
      <c r="A453" s="5">
        <v>2</v>
      </c>
      <c r="B453" s="6">
        <v>0.47021423350588043</v>
      </c>
      <c r="C453" s="6">
        <v>0.47021423350588043</v>
      </c>
      <c r="D453" s="6">
        <v>0.23613667264567539</v>
      </c>
      <c r="E453" s="6">
        <v>0.21502275801794096</v>
      </c>
      <c r="F453" s="6">
        <v>0.57472943537818988</v>
      </c>
      <c r="G453" s="44"/>
      <c r="H453" s="44"/>
      <c r="I453" s="35"/>
    </row>
    <row r="454" spans="1:9" x14ac:dyDescent="0.2">
      <c r="A454" s="5">
        <v>3</v>
      </c>
      <c r="B454" s="6">
        <v>0.66297673524930012</v>
      </c>
      <c r="C454" s="6">
        <v>0.66297673524930012</v>
      </c>
      <c r="D454" s="6">
        <v>0.3329399859634507</v>
      </c>
      <c r="E454" s="6">
        <v>0.30317050390447609</v>
      </c>
      <c r="F454" s="6">
        <v>0.8103375388655496</v>
      </c>
      <c r="G454" s="44"/>
      <c r="H454" s="44"/>
      <c r="I454" s="35"/>
    </row>
    <row r="455" spans="1:9" x14ac:dyDescent="0.2">
      <c r="A455" s="5">
        <v>4</v>
      </c>
      <c r="B455" s="6">
        <v>0.87005698479188398</v>
      </c>
      <c r="C455" s="6">
        <v>0.87005698479188398</v>
      </c>
      <c r="D455" s="6">
        <v>0.43693352255427864</v>
      </c>
      <c r="E455" s="6">
        <v>0.39786556673934659</v>
      </c>
      <c r="F455" s="6">
        <v>1.0634458167886072</v>
      </c>
      <c r="G455" s="44"/>
      <c r="H455" s="44"/>
      <c r="I455" s="35"/>
    </row>
    <row r="456" spans="1:9" x14ac:dyDescent="0.2">
      <c r="A456" s="5">
        <v>5</v>
      </c>
      <c r="B456" s="6">
        <v>1.0919558336290822</v>
      </c>
      <c r="C456" s="6">
        <v>1.0919558336290822</v>
      </c>
      <c r="D456" s="6">
        <v>0.54836880480348438</v>
      </c>
      <c r="E456" s="6">
        <v>0.49933697929577614</v>
      </c>
      <c r="F456" s="6">
        <v>1.3346664456334769</v>
      </c>
      <c r="G456" s="44"/>
      <c r="H456" s="44"/>
      <c r="I456" s="35"/>
    </row>
    <row r="457" spans="1:9" ht="19.5" customHeight="1" x14ac:dyDescent="0.2">
      <c r="A457" s="5">
        <v>6</v>
      </c>
      <c r="B457" s="6">
        <v>1.3292340231248398</v>
      </c>
      <c r="C457" s="6">
        <v>1.3292340231248398</v>
      </c>
      <c r="D457" s="6">
        <v>0.66752743116228763</v>
      </c>
      <c r="E457" s="6">
        <v>0.60784116119277831</v>
      </c>
      <c r="F457" s="6">
        <v>1.6246848035629815</v>
      </c>
      <c r="G457" s="44"/>
      <c r="H457" s="44"/>
      <c r="I457" s="35"/>
    </row>
    <row r="458" spans="1:9" x14ac:dyDescent="0.2">
      <c r="A458" s="5">
        <v>7</v>
      </c>
      <c r="B458" s="6">
        <v>1.5825185405920221</v>
      </c>
      <c r="C458" s="6">
        <v>1.5825185405920221</v>
      </c>
      <c r="D458" s="6">
        <v>0.79472426810494867</v>
      </c>
      <c r="E458" s="6">
        <v>0.7236648254467779</v>
      </c>
      <c r="F458" s="6">
        <v>1.9342672392723217</v>
      </c>
      <c r="G458" s="44"/>
      <c r="H458" s="44"/>
      <c r="I458" s="35"/>
    </row>
    <row r="459" spans="1:9" x14ac:dyDescent="0.2">
      <c r="A459" s="5">
        <v>8</v>
      </c>
      <c r="B459" s="6">
        <v>1.8525094782308686</v>
      </c>
      <c r="C459" s="6">
        <v>1.8525094782308686</v>
      </c>
      <c r="D459" s="6">
        <v>0.93031089461595995</v>
      </c>
      <c r="E459" s="6">
        <v>0.84712811497356888</v>
      </c>
      <c r="F459" s="6">
        <v>2.2642694554737623</v>
      </c>
      <c r="G459" s="44"/>
      <c r="H459" s="44"/>
      <c r="I459" s="35"/>
    </row>
    <row r="460" spans="1:9" x14ac:dyDescent="0.2">
      <c r="A460" s="5">
        <v>9</v>
      </c>
      <c r="B460" s="6">
        <v>2.139987393458247</v>
      </c>
      <c r="C460" s="6">
        <v>2.139987393458247</v>
      </c>
      <c r="D460" s="6">
        <v>1.0746792984704547</v>
      </c>
      <c r="E460" s="6">
        <v>0.978587968369661</v>
      </c>
      <c r="F460" s="6">
        <v>2.6156455052169783</v>
      </c>
      <c r="G460" s="44"/>
      <c r="H460" s="44"/>
      <c r="I460" s="35"/>
    </row>
    <row r="461" spans="1:9" x14ac:dyDescent="0.2">
      <c r="A461" s="5">
        <v>10</v>
      </c>
      <c r="B461" s="6">
        <v>2.445821155871029</v>
      </c>
      <c r="C461" s="6">
        <v>2.445821155871029</v>
      </c>
      <c r="D461" s="6">
        <v>1.2282658168971863</v>
      </c>
      <c r="E461" s="6">
        <v>1.1184417082249807</v>
      </c>
      <c r="F461" s="6">
        <v>2.9894573830083968</v>
      </c>
      <c r="G461" s="44"/>
      <c r="H461" s="44"/>
      <c r="I461" s="35"/>
    </row>
    <row r="462" spans="1:9" ht="19.5" customHeight="1" x14ac:dyDescent="0.2">
      <c r="A462" s="5">
        <v>11</v>
      </c>
      <c r="B462" s="6">
        <v>2.7709762485909346</v>
      </c>
      <c r="C462" s="6">
        <v>2.7709762485909346</v>
      </c>
      <c r="D462" s="6">
        <v>1.3915553054271297</v>
      </c>
      <c r="E462" s="6">
        <v>1.2671308372182208</v>
      </c>
      <c r="F462" s="6">
        <v>3.3868851713080401</v>
      </c>
      <c r="G462" s="44"/>
      <c r="H462" s="44"/>
      <c r="I462" s="35"/>
    </row>
    <row r="463" spans="1:9" x14ac:dyDescent="0.2">
      <c r="A463" s="5">
        <v>12</v>
      </c>
      <c r="B463" s="6">
        <v>3.1165234690310948</v>
      </c>
      <c r="C463" s="6">
        <v>3.1165234690310948</v>
      </c>
      <c r="D463" s="6">
        <v>1.5650855073274959</v>
      </c>
      <c r="E463" s="6">
        <v>1.4251450168624609</v>
      </c>
      <c r="F463" s="6">
        <v>3.8092376752281347</v>
      </c>
      <c r="G463" s="44"/>
      <c r="H463" s="44"/>
      <c r="I463" s="35"/>
    </row>
    <row r="464" spans="1:9" x14ac:dyDescent="0.2">
      <c r="A464" s="5">
        <v>13</v>
      </c>
      <c r="B464" s="6">
        <v>3.4836479449883218</v>
      </c>
      <c r="C464" s="6">
        <v>3.4836479449883218</v>
      </c>
      <c r="D464" s="6">
        <v>1.749451581389017</v>
      </c>
      <c r="E464" s="6">
        <v>1.5930261904450695</v>
      </c>
      <c r="F464" s="6">
        <v>4.2579634426453215</v>
      </c>
      <c r="G464" s="44"/>
      <c r="H464" s="44"/>
      <c r="I464" s="35"/>
    </row>
    <row r="465" spans="1:9" x14ac:dyDescent="0.2">
      <c r="A465" s="5">
        <v>14</v>
      </c>
      <c r="B465" s="6">
        <v>3.8736583449254041</v>
      </c>
      <c r="C465" s="6">
        <v>3.8736583449254041</v>
      </c>
      <c r="D465" s="6">
        <v>1.9453107272334398</v>
      </c>
      <c r="E465" s="6">
        <v>1.7713727947681459</v>
      </c>
      <c r="F465" s="6">
        <v>4.7346620216658115</v>
      </c>
      <c r="G465" s="44"/>
      <c r="H465" s="44"/>
      <c r="I465" s="35"/>
    </row>
    <row r="466" spans="1:9" x14ac:dyDescent="0.2">
      <c r="A466" s="5">
        <v>15</v>
      </c>
      <c r="B466" s="6">
        <v>4.2879961145836276</v>
      </c>
      <c r="C466" s="6">
        <v>4.2879961145836276</v>
      </c>
      <c r="D466" s="6">
        <v>2.153386823843773</v>
      </c>
      <c r="E466" s="6">
        <v>1.9608439839294138</v>
      </c>
      <c r="F466" s="6">
        <v>5.2410952502731947</v>
      </c>
      <c r="G466" s="44"/>
      <c r="H466" s="44"/>
      <c r="I466" s="35"/>
    </row>
    <row r="467" spans="1:9" ht="19.5" customHeight="1" x14ac:dyDescent="0.2">
      <c r="A467" s="5">
        <v>16</v>
      </c>
      <c r="B467" s="6">
        <v>4.7282445135087023</v>
      </c>
      <c r="C467" s="6">
        <v>4.7282445135087023</v>
      </c>
      <c r="D467" s="6">
        <v>2.3744749676131449</v>
      </c>
      <c r="E467" s="6">
        <v>2.1621637616061751</v>
      </c>
      <c r="F467" s="6">
        <v>5.7791983014161508</v>
      </c>
      <c r="G467" s="44"/>
      <c r="H467" s="44"/>
      <c r="I467" s="35"/>
    </row>
    <row r="468" spans="1:9" x14ac:dyDescent="0.2">
      <c r="A468" s="5">
        <v>17</v>
      </c>
      <c r="B468" s="6">
        <v>5.196137152095945</v>
      </c>
      <c r="C468" s="6">
        <v>5.196137152095945</v>
      </c>
      <c r="D468" s="6">
        <v>2.609445759559653</v>
      </c>
      <c r="E468" s="6">
        <v>2.376124884933299</v>
      </c>
      <c r="F468" s="6">
        <v>6.3510901175950716</v>
      </c>
      <c r="G468" s="44"/>
      <c r="H468" s="44"/>
      <c r="I468" s="35"/>
    </row>
    <row r="469" spans="1:9" x14ac:dyDescent="0.2">
      <c r="A469" s="5">
        <v>18</v>
      </c>
      <c r="B469" s="6">
        <v>5.6935656392506058</v>
      </c>
      <c r="C469" s="6">
        <v>5.6935656392506058</v>
      </c>
      <c r="D469" s="6">
        <v>2.8592491459014324</v>
      </c>
      <c r="E469" s="6">
        <v>2.6035923616772774</v>
      </c>
      <c r="F469" s="6">
        <v>6.9590827583789885</v>
      </c>
      <c r="G469" s="44"/>
      <c r="H469" s="44"/>
      <c r="I469" s="35"/>
    </row>
    <row r="470" spans="1:9" x14ac:dyDescent="0.2">
      <c r="A470" s="5">
        <v>19</v>
      </c>
      <c r="B470" s="6">
        <v>6.2225858389784294</v>
      </c>
      <c r="C470" s="6">
        <v>6.2225858389784294</v>
      </c>
      <c r="D470" s="6">
        <v>3.1249175600510366</v>
      </c>
      <c r="E470" s="6">
        <v>2.8455063112924499</v>
      </c>
      <c r="F470" s="6">
        <v>7.6056890476576111</v>
      </c>
      <c r="G470" s="44"/>
      <c r="H470" s="44"/>
      <c r="I470" s="35"/>
    </row>
    <row r="471" spans="1:9" x14ac:dyDescent="0.2">
      <c r="A471" s="5">
        <v>20</v>
      </c>
      <c r="B471" s="6">
        <v>6.7854220966845169</v>
      </c>
      <c r="C471" s="6">
        <v>6.7854220966845169</v>
      </c>
      <c r="D471" s="6">
        <v>3.4075680450185395</v>
      </c>
      <c r="E471" s="6">
        <v>3.1028838975516426</v>
      </c>
      <c r="F471" s="6">
        <v>8.293627739325796</v>
      </c>
      <c r="G471" s="44"/>
      <c r="H471" s="44"/>
      <c r="I471" s="35"/>
    </row>
    <row r="472" spans="1:9" ht="19.5" customHeight="1" x14ac:dyDescent="0.2">
      <c r="A472" s="5">
        <v>21</v>
      </c>
      <c r="B472" s="6">
        <v>7.384468627290163</v>
      </c>
      <c r="C472" s="6">
        <v>7.384468627290163</v>
      </c>
      <c r="D472" s="6">
        <v>3.7084029505093028</v>
      </c>
      <c r="E472" s="6">
        <v>3.3768199633136633</v>
      </c>
      <c r="F472" s="6">
        <v>9.02582521393912</v>
      </c>
      <c r="G472" s="44"/>
      <c r="H472" s="44"/>
      <c r="I472" s="35"/>
    </row>
    <row r="473" spans="1:9" x14ac:dyDescent="0.2">
      <c r="A473" s="5">
        <v>22</v>
      </c>
      <c r="B473" s="6">
        <v>8.0222870510424791</v>
      </c>
      <c r="C473" s="6">
        <v>8.0222870510424791</v>
      </c>
      <c r="D473" s="6">
        <v>4.0287086954333287</v>
      </c>
      <c r="E473" s="6">
        <v>3.668485903681594</v>
      </c>
      <c r="F473" s="6">
        <v>9.805412466804345</v>
      </c>
      <c r="G473" s="44"/>
      <c r="H473" s="44"/>
      <c r="I473" s="35"/>
    </row>
    <row r="474" spans="1:9" x14ac:dyDescent="0.2">
      <c r="A474" s="5">
        <v>23</v>
      </c>
      <c r="B474" s="6">
        <v>8.7015988113936515</v>
      </c>
      <c r="C474" s="6">
        <v>8.7015988113936515</v>
      </c>
      <c r="D474" s="6">
        <v>4.3698519602434871</v>
      </c>
      <c r="E474" s="6">
        <v>3.9791261987991282</v>
      </c>
      <c r="F474" s="6">
        <v>10.635715840569636</v>
      </c>
      <c r="G474" s="44"/>
      <c r="H474" s="44"/>
      <c r="I474" s="35"/>
    </row>
    <row r="475" spans="1:9" x14ac:dyDescent="0.2">
      <c r="A475" s="5">
        <v>24</v>
      </c>
      <c r="B475" s="6">
        <v>9.4252709033692099</v>
      </c>
      <c r="C475" s="6">
        <v>9.4252709033692099</v>
      </c>
      <c r="D475" s="6">
        <v>4.7332725198712442</v>
      </c>
      <c r="E475" s="6">
        <v>4.3100518876218841</v>
      </c>
      <c r="F475" s="6">
        <v>11.52023958141651</v>
      </c>
      <c r="G475" s="44"/>
      <c r="H475" s="44"/>
      <c r="I475" s="35"/>
    </row>
    <row r="476" spans="1:9" x14ac:dyDescent="0.2">
      <c r="A476" s="5">
        <v>25</v>
      </c>
      <c r="B476" s="6">
        <v>10.196292969448269</v>
      </c>
      <c r="C476" s="6">
        <v>10.196292969448269</v>
      </c>
      <c r="D476" s="6">
        <v>5.1204717415171483</v>
      </c>
      <c r="E476" s="6">
        <v>4.6626300941659782</v>
      </c>
      <c r="F476" s="6">
        <v>12.462637844008022</v>
      </c>
      <c r="G476" s="44"/>
      <c r="H476" s="44"/>
      <c r="I476" s="35"/>
    </row>
  </sheetData>
  <mergeCells count="14">
    <mergeCell ref="B416:E416"/>
    <mergeCell ref="B450:E450"/>
    <mergeCell ref="B212:E212"/>
    <mergeCell ref="B246:E246"/>
    <mergeCell ref="B280:E280"/>
    <mergeCell ref="B314:E314"/>
    <mergeCell ref="B348:E348"/>
    <mergeCell ref="B382:E382"/>
    <mergeCell ref="B178:E178"/>
    <mergeCell ref="B8:E8"/>
    <mergeCell ref="B42:E42"/>
    <mergeCell ref="B76:E76"/>
    <mergeCell ref="B110:E110"/>
    <mergeCell ref="B144:E144"/>
  </mergeCells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3" man="1"/>
    <brk id="68" max="3" man="1"/>
    <brk id="102" max="3" man="1"/>
    <brk id="136" max="16383" man="1"/>
    <brk id="170" max="3" man="1"/>
    <brk id="204" max="3" man="1"/>
    <brk id="238" max="3" man="1"/>
    <brk id="272" max="3" man="1"/>
    <brk id="306" max="3" man="1"/>
    <brk id="340" max="3" man="1"/>
    <brk id="374" max="3" man="1"/>
    <brk id="408" max="3" man="1"/>
    <brk id="442" max="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50720-835C-4FC7-955C-6CA28D3B8558}">
  <dimension ref="A1:N476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20" style="1" customWidth="1"/>
    <col min="2" max="6" width="23" style="1" customWidth="1"/>
    <col min="7" max="8" width="23" style="34" customWidth="1"/>
    <col min="9" max="13" width="9.140625" style="34"/>
    <col min="14" max="14" width="11.140625" style="1" bestFit="1" customWidth="1"/>
    <col min="15" max="16384" width="9.140625" style="1"/>
  </cols>
  <sheetData>
    <row r="1" spans="1:14" ht="18" customHeight="1" x14ac:dyDescent="0.2">
      <c r="A1" s="60" t="s">
        <v>69</v>
      </c>
      <c r="B1" s="15"/>
      <c r="C1" s="15"/>
      <c r="D1" s="15"/>
      <c r="E1" s="15"/>
      <c r="F1" s="15"/>
      <c r="G1" s="36"/>
      <c r="H1" s="37"/>
      <c r="N1" s="23"/>
    </row>
    <row r="2" spans="1:14" ht="18" customHeight="1" x14ac:dyDescent="0.2">
      <c r="A2" s="2" t="s">
        <v>67</v>
      </c>
      <c r="B2" s="15"/>
      <c r="C2" s="15"/>
      <c r="D2" s="15"/>
      <c r="E2" s="15"/>
      <c r="F2" s="15"/>
      <c r="G2" s="36"/>
      <c r="H2" s="37"/>
      <c r="N2" s="23"/>
    </row>
    <row r="3" spans="1:14" ht="18" customHeight="1" x14ac:dyDescent="0.2">
      <c r="A3" s="55" t="s">
        <v>8</v>
      </c>
      <c r="C3" s="8"/>
      <c r="D3" s="8"/>
      <c r="E3" s="8"/>
      <c r="F3" s="11"/>
      <c r="G3" s="38"/>
      <c r="H3" s="37"/>
    </row>
    <row r="4" spans="1:14" ht="18" customHeight="1" x14ac:dyDescent="0.2">
      <c r="A4" s="55" t="s">
        <v>0</v>
      </c>
      <c r="B4" s="16">
        <v>0.45</v>
      </c>
      <c r="C4" s="15"/>
      <c r="D4" s="15"/>
      <c r="E4" s="15"/>
      <c r="F4" s="14" t="s">
        <v>46</v>
      </c>
      <c r="G4" s="39"/>
      <c r="H4" s="45"/>
    </row>
    <row r="5" spans="1:14" ht="18" customHeight="1" x14ac:dyDescent="0.2">
      <c r="A5" s="55" t="s">
        <v>41</v>
      </c>
      <c r="B5" s="15"/>
      <c r="C5" s="8"/>
      <c r="D5" s="8"/>
      <c r="E5" s="8"/>
      <c r="F5" s="24" t="s">
        <v>46</v>
      </c>
      <c r="G5" s="40"/>
      <c r="H5" s="46"/>
    </row>
    <row r="6" spans="1:14" x14ac:dyDescent="0.2">
      <c r="A6" s="2"/>
      <c r="B6" s="9"/>
      <c r="C6" s="8"/>
      <c r="D6" s="8"/>
      <c r="E6" s="8"/>
      <c r="F6" s="9"/>
      <c r="G6" s="41"/>
      <c r="H6" s="41"/>
    </row>
    <row r="7" spans="1:14" x14ac:dyDescent="0.2">
      <c r="A7" s="2"/>
      <c r="B7" s="8"/>
      <c r="C7" s="8"/>
      <c r="D7" s="8"/>
      <c r="E7" s="8"/>
      <c r="F7" s="10" t="s">
        <v>45</v>
      </c>
      <c r="G7" s="42"/>
      <c r="H7" s="43"/>
    </row>
    <row r="8" spans="1:14" x14ac:dyDescent="0.2">
      <c r="A8" s="3" t="s">
        <v>1</v>
      </c>
      <c r="B8" s="63" t="s">
        <v>64</v>
      </c>
      <c r="C8" s="63"/>
      <c r="D8" s="63"/>
      <c r="E8" s="63"/>
      <c r="F8" s="10" t="s">
        <v>62</v>
      </c>
      <c r="G8" s="42"/>
      <c r="H8" s="43"/>
    </row>
    <row r="9" spans="1:14" x14ac:dyDescent="0.2">
      <c r="A9" s="28" t="s">
        <v>2</v>
      </c>
      <c r="B9" s="28" t="s">
        <v>58</v>
      </c>
      <c r="C9" s="28" t="s">
        <v>59</v>
      </c>
      <c r="D9" s="28" t="s">
        <v>60</v>
      </c>
      <c r="E9" s="28" t="s">
        <v>61</v>
      </c>
      <c r="F9" s="29" t="s">
        <v>63</v>
      </c>
      <c r="G9" s="42"/>
      <c r="H9" s="43"/>
    </row>
    <row r="10" spans="1:14" ht="19.5" customHeight="1" x14ac:dyDescent="0.2">
      <c r="A10" s="5">
        <v>1</v>
      </c>
      <c r="B10" s="6">
        <v>0.28185647996527713</v>
      </c>
      <c r="C10" s="6">
        <v>0.28185647996527713</v>
      </c>
      <c r="D10" s="6">
        <v>0.14154537782997728</v>
      </c>
      <c r="E10" s="6">
        <v>0.12888924530312945</v>
      </c>
      <c r="F10" s="6">
        <v>0.3445051298858694</v>
      </c>
      <c r="G10" s="44"/>
      <c r="H10" s="44"/>
    </row>
    <row r="11" spans="1:14" ht="12.75" customHeight="1" x14ac:dyDescent="0.2">
      <c r="A11" s="5">
        <v>2</v>
      </c>
      <c r="B11" s="6">
        <v>0.47005868813030194</v>
      </c>
      <c r="C11" s="6">
        <v>0.47005868813030194</v>
      </c>
      <c r="D11" s="6">
        <v>0.23605855938406559</v>
      </c>
      <c r="E11" s="6">
        <v>0.21495162917225621</v>
      </c>
      <c r="F11" s="6">
        <v>0.5745393167056535</v>
      </c>
      <c r="G11" s="44"/>
      <c r="H11" s="44"/>
    </row>
    <row r="12" spans="1:14" ht="12.75" customHeight="1" x14ac:dyDescent="0.2">
      <c r="A12" s="5">
        <v>3</v>
      </c>
      <c r="B12" s="6">
        <v>0.66275742465013943</v>
      </c>
      <c r="C12" s="6">
        <v>0.66275742465013943</v>
      </c>
      <c r="D12" s="6">
        <v>0.33282985047313257</v>
      </c>
      <c r="E12" s="6">
        <v>0.30307021606430906</v>
      </c>
      <c r="F12" s="6">
        <v>0.81006948178040283</v>
      </c>
      <c r="G12" s="44"/>
      <c r="H12" s="44"/>
    </row>
    <row r="13" spans="1:14" ht="12.75" customHeight="1" x14ac:dyDescent="0.2">
      <c r="A13" s="5">
        <v>4</v>
      </c>
      <c r="B13" s="6">
        <v>0.86976917270362586</v>
      </c>
      <c r="C13" s="6">
        <v>0.86976917270362586</v>
      </c>
      <c r="D13" s="6">
        <v>0.43678898633222146</v>
      </c>
      <c r="E13" s="6">
        <v>0.39773395407303758</v>
      </c>
      <c r="F13" s="6">
        <v>1.0630940322887075</v>
      </c>
      <c r="G13" s="44"/>
      <c r="H13" s="44"/>
    </row>
    <row r="14" spans="1:14" ht="12.75" customHeight="1" x14ac:dyDescent="0.2">
      <c r="A14" s="5">
        <v>5</v>
      </c>
      <c r="B14" s="6">
        <v>1.0915946181061269</v>
      </c>
      <c r="C14" s="6">
        <v>1.0915946181061269</v>
      </c>
      <c r="D14" s="6">
        <v>0.54818740614385075</v>
      </c>
      <c r="E14" s="6">
        <v>0.49917180020835139</v>
      </c>
      <c r="F14" s="6">
        <v>1.3342249422106434</v>
      </c>
      <c r="G14" s="44"/>
      <c r="H14" s="44"/>
    </row>
    <row r="15" spans="1:14" ht="19.5" customHeight="1" x14ac:dyDescent="0.2">
      <c r="A15" s="5">
        <v>6</v>
      </c>
      <c r="B15" s="6">
        <v>1.3287943167301253</v>
      </c>
      <c r="C15" s="6">
        <v>1.3287943167301253</v>
      </c>
      <c r="D15" s="6">
        <v>0.66730661520736678</v>
      </c>
      <c r="E15" s="6">
        <v>0.60764008926646773</v>
      </c>
      <c r="F15" s="6">
        <v>1.6241473629881134</v>
      </c>
      <c r="G15" s="44"/>
      <c r="H15" s="44"/>
    </row>
    <row r="16" spans="1:14" x14ac:dyDescent="0.2">
      <c r="A16" s="5">
        <v>7</v>
      </c>
      <c r="B16" s="6">
        <v>1.5819950484830725</v>
      </c>
      <c r="C16" s="6">
        <v>1.5819950484830725</v>
      </c>
      <c r="D16" s="6">
        <v>0.79446137584019949</v>
      </c>
      <c r="E16" s="6">
        <v>0.72342543942005622</v>
      </c>
      <c r="F16" s="6">
        <v>1.933627389810602</v>
      </c>
      <c r="G16" s="44"/>
      <c r="H16" s="44"/>
    </row>
    <row r="17" spans="1:8" x14ac:dyDescent="0.2">
      <c r="A17" s="5">
        <v>8</v>
      </c>
      <c r="B17" s="6">
        <v>1.8518966739769323</v>
      </c>
      <c r="C17" s="6">
        <v>1.8518966739769323</v>
      </c>
      <c r="D17" s="6">
        <v>0.93000315072562989</v>
      </c>
      <c r="E17" s="6">
        <v>0.84684788768265074</v>
      </c>
      <c r="F17" s="6">
        <v>2.2635204423266351</v>
      </c>
      <c r="G17" s="44"/>
      <c r="H17" s="44"/>
    </row>
    <row r="18" spans="1:8" x14ac:dyDescent="0.2">
      <c r="A18" s="5">
        <v>9</v>
      </c>
      <c r="B18" s="6">
        <v>2.1392794924226561</v>
      </c>
      <c r="C18" s="6">
        <v>2.1392794924226561</v>
      </c>
      <c r="D18" s="6">
        <v>1.0743237979704794</v>
      </c>
      <c r="E18" s="6">
        <v>0.97826425457660593</v>
      </c>
      <c r="F18" s="6">
        <v>2.6147802579881665</v>
      </c>
      <c r="G18" s="44"/>
      <c r="H18" s="44"/>
    </row>
    <row r="19" spans="1:8" x14ac:dyDescent="0.2">
      <c r="A19" s="5">
        <v>10</v>
      </c>
      <c r="B19" s="6">
        <v>2.4450120859978126</v>
      </c>
      <c r="C19" s="6">
        <v>2.4450120859978126</v>
      </c>
      <c r="D19" s="6">
        <v>1.2278595104645316</v>
      </c>
      <c r="E19" s="6">
        <v>1.1180717312587984</v>
      </c>
      <c r="F19" s="6">
        <v>2.9884684799972132</v>
      </c>
      <c r="G19" s="44"/>
      <c r="H19" s="44"/>
    </row>
    <row r="20" spans="1:8" ht="19.5" customHeight="1" x14ac:dyDescent="0.2">
      <c r="A20" s="5">
        <v>11</v>
      </c>
      <c r="B20" s="6">
        <v>2.7700596184453685</v>
      </c>
      <c r="C20" s="6">
        <v>2.7700596184453685</v>
      </c>
      <c r="D20" s="6">
        <v>1.3910949833500907</v>
      </c>
      <c r="E20" s="6">
        <v>1.2667116743602349</v>
      </c>
      <c r="F20" s="6">
        <v>3.3857648004462657</v>
      </c>
      <c r="G20" s="44"/>
      <c r="H20" s="44"/>
    </row>
    <row r="21" spans="1:8" x14ac:dyDescent="0.2">
      <c r="A21" s="5">
        <v>12</v>
      </c>
      <c r="B21" s="6">
        <v>3.115492532962072</v>
      </c>
      <c r="C21" s="6">
        <v>3.115492532962072</v>
      </c>
      <c r="D21" s="6">
        <v>1.5645677820106023</v>
      </c>
      <c r="E21" s="6">
        <v>1.4246735834155215</v>
      </c>
      <c r="F21" s="6">
        <v>3.807977591498974</v>
      </c>
      <c r="G21" s="44"/>
      <c r="H21" s="44"/>
    </row>
    <row r="22" spans="1:8" x14ac:dyDescent="0.2">
      <c r="A22" s="5">
        <v>13</v>
      </c>
      <c r="B22" s="6">
        <v>3.4824955653082212</v>
      </c>
      <c r="C22" s="6">
        <v>3.4824955653082212</v>
      </c>
      <c r="D22" s="6">
        <v>1.7488728683601611</v>
      </c>
      <c r="E22" s="6">
        <v>1.592499222438909</v>
      </c>
      <c r="F22" s="6">
        <v>4.2565549218569423</v>
      </c>
      <c r="G22" s="44"/>
      <c r="H22" s="44"/>
    </row>
    <row r="23" spans="1:8" x14ac:dyDescent="0.2">
      <c r="A23" s="5">
        <v>14</v>
      </c>
      <c r="B23" s="6">
        <v>3.872376951043234</v>
      </c>
      <c r="C23" s="6">
        <v>3.872376951043234</v>
      </c>
      <c r="D23" s="6">
        <v>1.9446672246209649</v>
      </c>
      <c r="E23" s="6">
        <v>1.7707868302715006</v>
      </c>
      <c r="F23" s="6">
        <v>4.7330958105009433</v>
      </c>
      <c r="G23" s="44"/>
      <c r="H23" s="44"/>
    </row>
    <row r="24" spans="1:8" x14ac:dyDescent="0.2">
      <c r="A24" s="5">
        <v>15</v>
      </c>
      <c r="B24" s="6">
        <v>4.2865776590827203</v>
      </c>
      <c r="C24" s="6">
        <v>4.2865776590827203</v>
      </c>
      <c r="D24" s="6">
        <v>2.1526744903191517</v>
      </c>
      <c r="E24" s="6">
        <v>1.9601953429649397</v>
      </c>
      <c r="F24" s="6">
        <v>5.2393615126041588</v>
      </c>
      <c r="G24" s="44"/>
      <c r="H24" s="44"/>
    </row>
    <row r="25" spans="1:8" ht="19.5" customHeight="1" x14ac:dyDescent="0.2">
      <c r="A25" s="5">
        <v>16</v>
      </c>
      <c r="B25" s="6">
        <v>4.72668042523516</v>
      </c>
      <c r="C25" s="6">
        <v>4.72668042523516</v>
      </c>
      <c r="D25" s="6">
        <v>2.3736894988324897</v>
      </c>
      <c r="E25" s="6">
        <v>2.1614485246984079</v>
      </c>
      <c r="F25" s="6">
        <v>5.7772865609662007</v>
      </c>
      <c r="G25" s="44"/>
      <c r="H25" s="44"/>
    </row>
    <row r="26" spans="1:8" x14ac:dyDescent="0.2">
      <c r="A26" s="5">
        <v>17</v>
      </c>
      <c r="B26" s="6">
        <v>5.1944182864230504</v>
      </c>
      <c r="C26" s="6">
        <v>5.1944182864230504</v>
      </c>
      <c r="D26" s="6">
        <v>2.6085825631870212</v>
      </c>
      <c r="E26" s="6">
        <v>2.3753388703652316</v>
      </c>
      <c r="F26" s="6">
        <v>6.3489891971480068</v>
      </c>
      <c r="G26" s="44"/>
      <c r="H26" s="44"/>
    </row>
    <row r="27" spans="1:8" x14ac:dyDescent="0.2">
      <c r="A27" s="5">
        <v>18</v>
      </c>
      <c r="B27" s="6">
        <v>5.6916822258134259</v>
      </c>
      <c r="C27" s="6">
        <v>5.6916822258134259</v>
      </c>
      <c r="D27" s="6">
        <v>2.8583033153616904</v>
      </c>
      <c r="E27" s="6">
        <v>2.6027311015900811</v>
      </c>
      <c r="F27" s="6">
        <v>6.9567807158966426</v>
      </c>
      <c r="G27" s="44"/>
      <c r="H27" s="44"/>
    </row>
    <row r="28" spans="1:8" x14ac:dyDescent="0.2">
      <c r="A28" s="5">
        <v>19</v>
      </c>
      <c r="B28" s="6">
        <v>6.2205274273387472</v>
      </c>
      <c r="C28" s="6">
        <v>6.2205274273387472</v>
      </c>
      <c r="D28" s="6">
        <v>3.1238838472433543</v>
      </c>
      <c r="E28" s="6">
        <v>2.8445650268387652</v>
      </c>
      <c r="F28" s="6">
        <v>7.6031731098676589</v>
      </c>
      <c r="G28" s="44"/>
      <c r="H28" s="44"/>
    </row>
    <row r="29" spans="1:8" x14ac:dyDescent="0.2">
      <c r="A29" s="5">
        <v>20</v>
      </c>
      <c r="B29" s="6">
        <v>6.7831775005977137</v>
      </c>
      <c r="C29" s="6">
        <v>6.7831775005977137</v>
      </c>
      <c r="D29" s="6">
        <v>3.4064408323278061</v>
      </c>
      <c r="E29" s="6">
        <v>3.1018574734095612</v>
      </c>
      <c r="F29" s="6">
        <v>8.2908842336007513</v>
      </c>
      <c r="G29" s="44"/>
      <c r="H29" s="44"/>
    </row>
    <row r="30" spans="1:8" ht="19.5" customHeight="1" x14ac:dyDescent="0.2">
      <c r="A30" s="5">
        <v>21</v>
      </c>
      <c r="B30" s="6">
        <v>7.382025868512927</v>
      </c>
      <c r="C30" s="6">
        <v>7.382025868512927</v>
      </c>
      <c r="D30" s="6">
        <v>3.7071762225869422</v>
      </c>
      <c r="E30" s="6">
        <v>3.3757029219907366</v>
      </c>
      <c r="F30" s="6">
        <v>9.0228394996141024</v>
      </c>
      <c r="G30" s="44"/>
      <c r="H30" s="44"/>
    </row>
    <row r="31" spans="1:8" x14ac:dyDescent="0.2">
      <c r="A31" s="5">
        <v>22</v>
      </c>
      <c r="B31" s="6">
        <v>8.0196333039556507</v>
      </c>
      <c r="C31" s="6">
        <v>8.0196333039556507</v>
      </c>
      <c r="D31" s="6">
        <v>4.0273760113874744</v>
      </c>
      <c r="E31" s="6">
        <v>3.6672723801915939</v>
      </c>
      <c r="F31" s="6">
        <v>9.802168867491158</v>
      </c>
      <c r="G31" s="44"/>
      <c r="H31" s="44"/>
    </row>
    <row r="32" spans="1:8" x14ac:dyDescent="0.2">
      <c r="A32" s="5">
        <v>23</v>
      </c>
      <c r="B32" s="6">
        <v>8.6987203501332182</v>
      </c>
      <c r="C32" s="6">
        <v>8.6987203501332182</v>
      </c>
      <c r="D32" s="6">
        <v>4.3684064270887157</v>
      </c>
      <c r="E32" s="6">
        <v>3.9778099164857426</v>
      </c>
      <c r="F32" s="6">
        <v>10.632197579536507</v>
      </c>
      <c r="G32" s="44"/>
      <c r="H32" s="44"/>
    </row>
    <row r="33" spans="1:9" x14ac:dyDescent="0.2">
      <c r="A33" s="5">
        <v>24</v>
      </c>
      <c r="B33" s="6">
        <v>9.4221530536783114</v>
      </c>
      <c r="C33" s="6">
        <v>9.4221530536783114</v>
      </c>
      <c r="D33" s="6">
        <v>4.7317067683491585</v>
      </c>
      <c r="E33" s="6">
        <v>4.3086261361412799</v>
      </c>
      <c r="F33" s="6">
        <v>11.51642872273815</v>
      </c>
      <c r="G33" s="44"/>
      <c r="H33" s="44"/>
    </row>
    <row r="34" spans="1:9" x14ac:dyDescent="0.2">
      <c r="A34" s="5">
        <v>25</v>
      </c>
      <c r="B34" s="6">
        <v>10.192920068105797</v>
      </c>
      <c r="C34" s="6">
        <v>10.192920068105797</v>
      </c>
      <c r="D34" s="6">
        <v>5.1187779057218457</v>
      </c>
      <c r="E34" s="6">
        <v>4.6610877109340363</v>
      </c>
      <c r="F34" s="6">
        <v>12.458515242976382</v>
      </c>
      <c r="G34" s="44"/>
      <c r="H34" s="44"/>
    </row>
    <row r="35" spans="1:9" ht="18" customHeight="1" x14ac:dyDescent="0.2">
      <c r="A35" s="60" t="s">
        <v>69</v>
      </c>
      <c r="B35" s="15"/>
      <c r="C35" s="15"/>
      <c r="D35" s="15"/>
      <c r="E35" s="15"/>
      <c r="F35" s="15"/>
      <c r="G35" s="36"/>
      <c r="H35" s="37"/>
    </row>
    <row r="36" spans="1:9" ht="18" customHeight="1" x14ac:dyDescent="0.2">
      <c r="A36" s="2" t="s">
        <v>66</v>
      </c>
      <c r="B36" s="15"/>
      <c r="C36" s="15"/>
      <c r="D36" s="15"/>
      <c r="E36" s="15"/>
      <c r="F36" s="15"/>
      <c r="G36" s="36"/>
      <c r="H36" s="37"/>
    </row>
    <row r="37" spans="1:9" ht="18" customHeight="1" x14ac:dyDescent="0.2">
      <c r="A37" s="55" t="s">
        <v>8</v>
      </c>
      <c r="C37" s="8"/>
      <c r="D37" s="8"/>
      <c r="E37" s="8"/>
      <c r="F37" s="11"/>
      <c r="G37" s="38"/>
      <c r="H37" s="37"/>
      <c r="I37" s="45"/>
    </row>
    <row r="38" spans="1:9" ht="18" customHeight="1" x14ac:dyDescent="0.2">
      <c r="A38" s="55" t="s">
        <v>0</v>
      </c>
      <c r="B38" s="16">
        <v>0.45</v>
      </c>
      <c r="C38" s="15"/>
      <c r="D38" s="15"/>
      <c r="E38" s="15"/>
      <c r="F38" s="14" t="s">
        <v>46</v>
      </c>
      <c r="G38" s="39"/>
      <c r="H38" s="45"/>
    </row>
    <row r="39" spans="1:9" ht="18" customHeight="1" x14ac:dyDescent="0.2">
      <c r="A39" s="55" t="s">
        <v>40</v>
      </c>
      <c r="B39" s="15"/>
      <c r="C39" s="8"/>
      <c r="D39" s="8"/>
      <c r="E39" s="8"/>
      <c r="F39" s="24" t="s">
        <v>46</v>
      </c>
      <c r="G39" s="40"/>
      <c r="H39" s="46"/>
    </row>
    <row r="40" spans="1:9" x14ac:dyDescent="0.2">
      <c r="A40" s="2"/>
      <c r="B40" s="9"/>
      <c r="C40" s="8"/>
      <c r="D40" s="8"/>
      <c r="E40" s="8"/>
      <c r="F40" s="9"/>
      <c r="G40" s="41"/>
      <c r="H40" s="41"/>
    </row>
    <row r="41" spans="1:9" x14ac:dyDescent="0.2">
      <c r="A41" s="2"/>
      <c r="B41" s="8"/>
      <c r="C41" s="8"/>
      <c r="D41" s="8"/>
      <c r="E41" s="8"/>
      <c r="F41" s="10" t="s">
        <v>45</v>
      </c>
      <c r="G41" s="42"/>
      <c r="H41" s="43"/>
    </row>
    <row r="42" spans="1:9" x14ac:dyDescent="0.2">
      <c r="A42" s="57" t="s">
        <v>1</v>
      </c>
      <c r="B42" s="63" t="s">
        <v>64</v>
      </c>
      <c r="C42" s="63"/>
      <c r="D42" s="63"/>
      <c r="E42" s="63"/>
      <c r="F42" s="10" t="s">
        <v>62</v>
      </c>
      <c r="G42" s="42"/>
      <c r="H42" s="43"/>
    </row>
    <row r="43" spans="1:9" x14ac:dyDescent="0.2">
      <c r="A43" s="28" t="s">
        <v>2</v>
      </c>
      <c r="B43" s="28" t="s">
        <v>58</v>
      </c>
      <c r="C43" s="28" t="s">
        <v>59</v>
      </c>
      <c r="D43" s="28" t="s">
        <v>60</v>
      </c>
      <c r="E43" s="28" t="s">
        <v>61</v>
      </c>
      <c r="F43" s="29" t="s">
        <v>63</v>
      </c>
      <c r="G43" s="42"/>
      <c r="H43" s="43"/>
    </row>
    <row r="44" spans="1:9" ht="19.5" customHeight="1" x14ac:dyDescent="0.2">
      <c r="A44" s="5">
        <v>1</v>
      </c>
      <c r="B44" s="6">
        <v>0.27426797631721589</v>
      </c>
      <c r="C44" s="6">
        <v>0.27426797631721589</v>
      </c>
      <c r="D44" s="6">
        <v>0.13773451062493264</v>
      </c>
      <c r="E44" s="6">
        <v>0.12541912281987427</v>
      </c>
      <c r="F44" s="6">
        <v>0.33522991849020872</v>
      </c>
      <c r="G44" s="44"/>
      <c r="H44" s="44"/>
      <c r="I44" s="35"/>
    </row>
    <row r="45" spans="1:9" x14ac:dyDescent="0.2">
      <c r="A45" s="5">
        <v>2</v>
      </c>
      <c r="B45" s="6">
        <v>0.45740316192022829</v>
      </c>
      <c r="C45" s="6">
        <v>0.45740316192022829</v>
      </c>
      <c r="D45" s="6">
        <v>0.22970308641689177</v>
      </c>
      <c r="E45" s="6">
        <v>0.20916442420066453</v>
      </c>
      <c r="F45" s="6">
        <v>0.55907082827028898</v>
      </c>
      <c r="G45" s="44"/>
      <c r="H45" s="44"/>
      <c r="I45" s="35"/>
    </row>
    <row r="46" spans="1:9" x14ac:dyDescent="0.2">
      <c r="A46" s="5">
        <v>3</v>
      </c>
      <c r="B46" s="6">
        <v>0.64491381454276542</v>
      </c>
      <c r="C46" s="6">
        <v>0.64491381454276542</v>
      </c>
      <c r="D46" s="6">
        <v>0.32386897600677228</v>
      </c>
      <c r="E46" s="6">
        <v>0.29491056885482841</v>
      </c>
      <c r="F46" s="6">
        <v>0.78825974649090025</v>
      </c>
      <c r="G46" s="44"/>
      <c r="H46" s="44"/>
      <c r="I46" s="35"/>
    </row>
    <row r="47" spans="1:9" x14ac:dyDescent="0.2">
      <c r="A47" s="5">
        <v>4</v>
      </c>
      <c r="B47" s="6">
        <v>0.84635212534375737</v>
      </c>
      <c r="C47" s="6">
        <v>0.84635212534375737</v>
      </c>
      <c r="D47" s="6">
        <v>0.4250291899400172</v>
      </c>
      <c r="E47" s="6">
        <v>0.38702564762639174</v>
      </c>
      <c r="F47" s="6">
        <v>1.0344720437389006</v>
      </c>
      <c r="G47" s="44"/>
      <c r="H47" s="44"/>
      <c r="I47" s="35"/>
    </row>
    <row r="48" spans="1:9" x14ac:dyDescent="0.2">
      <c r="A48" s="5">
        <v>5</v>
      </c>
      <c r="B48" s="6">
        <v>1.0622053000293423</v>
      </c>
      <c r="C48" s="6">
        <v>1.0622053000293423</v>
      </c>
      <c r="D48" s="6">
        <v>0.53342839782920648</v>
      </c>
      <c r="E48" s="6">
        <v>0.48573245324937042</v>
      </c>
      <c r="F48" s="6">
        <v>1.2983032176416458</v>
      </c>
      <c r="G48" s="44"/>
      <c r="H48" s="44"/>
      <c r="I48" s="35"/>
    </row>
    <row r="49" spans="1:9" ht="19.5" customHeight="1" x14ac:dyDescent="0.2">
      <c r="A49" s="5">
        <v>6</v>
      </c>
      <c r="B49" s="6">
        <v>1.2930188024638862</v>
      </c>
      <c r="C49" s="6">
        <v>1.2930188024638862</v>
      </c>
      <c r="D49" s="6">
        <v>0.64934052592497604</v>
      </c>
      <c r="E49" s="6">
        <v>0.59128041914401763</v>
      </c>
      <c r="F49" s="6">
        <v>1.5804199731103188</v>
      </c>
      <c r="G49" s="44"/>
      <c r="H49" s="44"/>
      <c r="I49" s="35"/>
    </row>
    <row r="50" spans="1:9" x14ac:dyDescent="0.2">
      <c r="A50" s="5">
        <v>7</v>
      </c>
      <c r="B50" s="6">
        <v>1.5394025375778502</v>
      </c>
      <c r="C50" s="6">
        <v>1.5394025375778502</v>
      </c>
      <c r="D50" s="6">
        <v>0.77307186210771472</v>
      </c>
      <c r="E50" s="6">
        <v>0.70394844677892299</v>
      </c>
      <c r="F50" s="6">
        <v>1.8815677795317232</v>
      </c>
      <c r="G50" s="44"/>
      <c r="H50" s="44"/>
      <c r="I50" s="35"/>
    </row>
    <row r="51" spans="1:9" x14ac:dyDescent="0.2">
      <c r="A51" s="5">
        <v>8</v>
      </c>
      <c r="B51" s="6">
        <v>1.8020375234332309</v>
      </c>
      <c r="C51" s="6">
        <v>1.8020375234332309</v>
      </c>
      <c r="D51" s="6">
        <v>0.90496440652908217</v>
      </c>
      <c r="E51" s="6">
        <v>0.82404795671840803</v>
      </c>
      <c r="F51" s="6">
        <v>2.2025790258434199</v>
      </c>
      <c r="G51" s="44"/>
      <c r="H51" s="44"/>
      <c r="I51" s="35"/>
    </row>
    <row r="52" spans="1:9" x14ac:dyDescent="0.2">
      <c r="A52" s="5">
        <v>9</v>
      </c>
      <c r="B52" s="6">
        <v>2.0816830510193149</v>
      </c>
      <c r="C52" s="6">
        <v>2.0816830510193149</v>
      </c>
      <c r="D52" s="6">
        <v>1.0453994671865912</v>
      </c>
      <c r="E52" s="6">
        <v>0.95192616270255348</v>
      </c>
      <c r="F52" s="6">
        <v>2.5443817717477004</v>
      </c>
      <c r="G52" s="44"/>
      <c r="H52" s="44"/>
      <c r="I52" s="35"/>
    </row>
    <row r="53" spans="1:9" x14ac:dyDescent="0.2">
      <c r="A53" s="5">
        <v>10</v>
      </c>
      <c r="B53" s="6">
        <v>2.3791843174241247</v>
      </c>
      <c r="C53" s="6">
        <v>2.3791843174241247</v>
      </c>
      <c r="D53" s="6">
        <v>1.1948014932225126</v>
      </c>
      <c r="E53" s="6">
        <v>1.0879695621956749</v>
      </c>
      <c r="F53" s="6">
        <v>2.9080090775191545</v>
      </c>
      <c r="G53" s="44"/>
      <c r="H53" s="44"/>
      <c r="I53" s="35"/>
    </row>
    <row r="54" spans="1:9" ht="19.5" customHeight="1" x14ac:dyDescent="0.2">
      <c r="A54" s="5">
        <v>11</v>
      </c>
      <c r="B54" s="6">
        <v>2.6954805010076233</v>
      </c>
      <c r="C54" s="6">
        <v>2.6954805010076233</v>
      </c>
      <c r="D54" s="6">
        <v>1.3536421301914463</v>
      </c>
      <c r="E54" s="6">
        <v>1.2326076290563672</v>
      </c>
      <c r="F54" s="6">
        <v>3.2946088740583779</v>
      </c>
      <c r="G54" s="44"/>
      <c r="H54" s="44"/>
      <c r="I54" s="35"/>
    </row>
    <row r="55" spans="1:9" x14ac:dyDescent="0.2">
      <c r="A55" s="5">
        <v>12</v>
      </c>
      <c r="B55" s="6">
        <v>3.0316132251143233</v>
      </c>
      <c r="C55" s="6">
        <v>3.0316132251143233</v>
      </c>
      <c r="D55" s="6">
        <v>1.5224444704483162</v>
      </c>
      <c r="E55" s="6">
        <v>1.3863166838814855</v>
      </c>
      <c r="F55" s="6">
        <v>3.705454307846296</v>
      </c>
      <c r="G55" s="44"/>
      <c r="H55" s="44"/>
      <c r="I55" s="35"/>
    </row>
    <row r="56" spans="1:9" x14ac:dyDescent="0.2">
      <c r="A56" s="5">
        <v>13</v>
      </c>
      <c r="B56" s="6">
        <v>3.3887353285204984</v>
      </c>
      <c r="C56" s="6">
        <v>3.3887353285204984</v>
      </c>
      <c r="D56" s="6">
        <v>1.7017874575752772</v>
      </c>
      <c r="E56" s="6">
        <v>1.5496239046158058</v>
      </c>
      <c r="F56" s="6">
        <v>4.1419544608114345</v>
      </c>
      <c r="G56" s="44"/>
      <c r="H56" s="44"/>
      <c r="I56" s="35"/>
    </row>
    <row r="57" spans="1:9" x14ac:dyDescent="0.2">
      <c r="A57" s="5">
        <v>14</v>
      </c>
      <c r="B57" s="6">
        <v>3.7681198247806762</v>
      </c>
      <c r="C57" s="6">
        <v>3.7681198247806762</v>
      </c>
      <c r="D57" s="6">
        <v>1.8923103856718673</v>
      </c>
      <c r="E57" s="6">
        <v>1.7231114235428366</v>
      </c>
      <c r="F57" s="6">
        <v>4.6056653010834028</v>
      </c>
      <c r="G57" s="44"/>
      <c r="H57" s="44"/>
      <c r="I57" s="35"/>
    </row>
    <row r="58" spans="1:9" x14ac:dyDescent="0.2">
      <c r="A58" s="5">
        <v>15</v>
      </c>
      <c r="B58" s="6">
        <v>4.1711688871869859</v>
      </c>
      <c r="C58" s="6">
        <v>4.1711688871869859</v>
      </c>
      <c r="D58" s="6">
        <v>2.0947174115076663</v>
      </c>
      <c r="E58" s="6">
        <v>1.907420435988046</v>
      </c>
      <c r="F58" s="6">
        <v>5.0983006650522187</v>
      </c>
      <c r="G58" s="44"/>
      <c r="H58" s="44"/>
      <c r="I58" s="35"/>
    </row>
    <row r="59" spans="1:9" ht="19.5" customHeight="1" x14ac:dyDescent="0.2">
      <c r="A59" s="5">
        <v>16</v>
      </c>
      <c r="B59" s="6">
        <v>4.5994226390933068</v>
      </c>
      <c r="C59" s="6">
        <v>4.5994226390933068</v>
      </c>
      <c r="D59" s="6">
        <v>2.3097819689311931</v>
      </c>
      <c r="E59" s="6">
        <v>2.1032552200179864</v>
      </c>
      <c r="F59" s="6">
        <v>5.6217430015306036</v>
      </c>
      <c r="G59" s="44"/>
      <c r="H59" s="44"/>
      <c r="I59" s="35"/>
    </row>
    <row r="60" spans="1:9" x14ac:dyDescent="0.2">
      <c r="A60" s="5">
        <v>17</v>
      </c>
      <c r="B60" s="6">
        <v>5.0545674583671074</v>
      </c>
      <c r="C60" s="6">
        <v>5.0545674583671074</v>
      </c>
      <c r="D60" s="6">
        <v>2.5383509392788097</v>
      </c>
      <c r="E60" s="6">
        <v>2.3113869339564292</v>
      </c>
      <c r="F60" s="6">
        <v>6.1780535220484154</v>
      </c>
      <c r="G60" s="44"/>
      <c r="H60" s="44"/>
      <c r="I60" s="35"/>
    </row>
    <row r="61" spans="1:9" x14ac:dyDescent="0.2">
      <c r="A61" s="5">
        <v>18</v>
      </c>
      <c r="B61" s="6">
        <v>5.5384434166879037</v>
      </c>
      <c r="C61" s="6">
        <v>5.5384434166879037</v>
      </c>
      <c r="D61" s="6">
        <v>2.7813483873126352</v>
      </c>
      <c r="E61" s="6">
        <v>2.5326570182772832</v>
      </c>
      <c r="F61" s="6">
        <v>6.7694812936947919</v>
      </c>
      <c r="G61" s="44"/>
      <c r="H61" s="44"/>
      <c r="I61" s="35"/>
    </row>
    <row r="62" spans="1:9" x14ac:dyDescent="0.2">
      <c r="A62" s="5">
        <v>19</v>
      </c>
      <c r="B62" s="6">
        <v>6.0530503656758725</v>
      </c>
      <c r="C62" s="6">
        <v>6.0530503656758725</v>
      </c>
      <c r="D62" s="6">
        <v>3.0397786176107191</v>
      </c>
      <c r="E62" s="6">
        <v>2.7679799787108212</v>
      </c>
      <c r="F62" s="6">
        <v>7.3984706780194358</v>
      </c>
      <c r="G62" s="44"/>
      <c r="H62" s="44"/>
      <c r="I62" s="35"/>
    </row>
    <row r="63" spans="1:9" x14ac:dyDescent="0.2">
      <c r="A63" s="5">
        <v>20</v>
      </c>
      <c r="B63" s="6">
        <v>6.6005520480444346</v>
      </c>
      <c r="C63" s="6">
        <v>6.6005520480444346</v>
      </c>
      <c r="D63" s="6">
        <v>3.3147282391448889</v>
      </c>
      <c r="E63" s="6">
        <v>3.0183452662194536</v>
      </c>
      <c r="F63" s="6">
        <v>8.0676663559770621</v>
      </c>
      <c r="G63" s="44"/>
      <c r="H63" s="44"/>
      <c r="I63" s="35"/>
    </row>
    <row r="64" spans="1:9" ht="19.5" customHeight="1" x14ac:dyDescent="0.2">
      <c r="A64" s="5">
        <v>21</v>
      </c>
      <c r="B64" s="6">
        <v>7.1832774478976047</v>
      </c>
      <c r="C64" s="6">
        <v>7.1832774478976047</v>
      </c>
      <c r="D64" s="6">
        <v>3.6073668433859645</v>
      </c>
      <c r="E64" s="6">
        <v>3.2848178944708675</v>
      </c>
      <c r="F64" s="6">
        <v>8.7799149783572972</v>
      </c>
      <c r="G64" s="44"/>
      <c r="H64" s="44"/>
      <c r="I64" s="35"/>
    </row>
    <row r="65" spans="1:9" x14ac:dyDescent="0.2">
      <c r="A65" s="5">
        <v>22</v>
      </c>
      <c r="B65" s="6">
        <v>7.8037183936769203</v>
      </c>
      <c r="C65" s="6">
        <v>7.8037183936769203</v>
      </c>
      <c r="D65" s="6">
        <v>3.9189458005287663</v>
      </c>
      <c r="E65" s="6">
        <v>3.5685373436973227</v>
      </c>
      <c r="F65" s="6">
        <v>9.5382622359351519</v>
      </c>
      <c r="G65" s="44"/>
      <c r="H65" s="44"/>
      <c r="I65" s="35"/>
    </row>
    <row r="66" spans="1:9" x14ac:dyDescent="0.2">
      <c r="A66" s="5">
        <v>23</v>
      </c>
      <c r="B66" s="6">
        <v>8.4645221826169603</v>
      </c>
      <c r="C66" s="6">
        <v>8.4645221826169603</v>
      </c>
      <c r="D66" s="6">
        <v>4.2507945555707689</v>
      </c>
      <c r="E66" s="6">
        <v>3.8707141879565805</v>
      </c>
      <c r="F66" s="6">
        <v>10.34594384455351</v>
      </c>
      <c r="G66" s="44"/>
      <c r="H66" s="44"/>
      <c r="I66" s="35"/>
    </row>
    <row r="67" spans="1:9" x14ac:dyDescent="0.2">
      <c r="A67" s="5">
        <v>24</v>
      </c>
      <c r="B67" s="6">
        <v>9.1684776979467788</v>
      </c>
      <c r="C67" s="6">
        <v>9.1684776979467788</v>
      </c>
      <c r="D67" s="6">
        <v>4.6043136565157985</v>
      </c>
      <c r="E67" s="6">
        <v>4.1926237467114955</v>
      </c>
      <c r="F67" s="6">
        <v>11.206368576574746</v>
      </c>
      <c r="G67" s="44"/>
      <c r="H67" s="44"/>
      <c r="I67" s="35"/>
    </row>
    <row r="68" spans="1:9" x14ac:dyDescent="0.2">
      <c r="A68" s="5">
        <v>25</v>
      </c>
      <c r="B68" s="6">
        <v>9.9184931287970155</v>
      </c>
      <c r="C68" s="6">
        <v>9.9184931287970155</v>
      </c>
      <c r="D68" s="6">
        <v>4.9809635655442808</v>
      </c>
      <c r="E68" s="6">
        <v>4.5355958964378296</v>
      </c>
      <c r="F68" s="6">
        <v>12.12309102855917</v>
      </c>
      <c r="G68" s="44"/>
      <c r="H68" s="44"/>
      <c r="I68" s="35"/>
    </row>
    <row r="69" spans="1:9" ht="18" customHeight="1" x14ac:dyDescent="0.2">
      <c r="A69" s="60" t="s">
        <v>69</v>
      </c>
      <c r="B69" s="15"/>
      <c r="C69" s="15"/>
      <c r="D69" s="15"/>
      <c r="E69" s="15"/>
      <c r="F69" s="15"/>
      <c r="G69" s="36"/>
      <c r="H69" s="37"/>
    </row>
    <row r="70" spans="1:9" ht="18" customHeight="1" x14ac:dyDescent="0.2">
      <c r="A70" s="2" t="s">
        <v>66</v>
      </c>
      <c r="B70" s="15"/>
      <c r="C70" s="15"/>
      <c r="D70" s="15"/>
      <c r="E70" s="15"/>
      <c r="F70" s="15"/>
      <c r="G70" s="36"/>
      <c r="H70" s="37"/>
    </row>
    <row r="71" spans="1:9" ht="18" customHeight="1" x14ac:dyDescent="0.2">
      <c r="A71" s="55" t="s">
        <v>8</v>
      </c>
      <c r="C71" s="8"/>
      <c r="D71" s="8"/>
      <c r="E71" s="8"/>
      <c r="F71" s="11"/>
      <c r="G71" s="38"/>
      <c r="H71" s="37"/>
      <c r="I71" s="45"/>
    </row>
    <row r="72" spans="1:9" ht="18" customHeight="1" x14ac:dyDescent="0.2">
      <c r="A72" s="55" t="s">
        <v>0</v>
      </c>
      <c r="B72" s="16">
        <v>0.45</v>
      </c>
      <c r="C72" s="15"/>
      <c r="D72" s="15"/>
      <c r="E72" s="15"/>
      <c r="F72" s="14" t="s">
        <v>46</v>
      </c>
      <c r="G72" s="39"/>
      <c r="H72" s="45"/>
    </row>
    <row r="73" spans="1:9" ht="18" customHeight="1" x14ac:dyDescent="0.2">
      <c r="A73" s="54" t="s">
        <v>6</v>
      </c>
      <c r="B73" s="15"/>
      <c r="C73" s="8"/>
      <c r="D73" s="8"/>
      <c r="E73" s="8"/>
      <c r="F73" s="24" t="s">
        <v>46</v>
      </c>
      <c r="G73" s="40"/>
      <c r="H73" s="46"/>
    </row>
    <row r="74" spans="1:9" x14ac:dyDescent="0.2">
      <c r="A74" s="2"/>
      <c r="B74" s="9"/>
      <c r="C74" s="8"/>
      <c r="D74" s="8"/>
      <c r="E74" s="8"/>
      <c r="F74" s="9"/>
      <c r="G74" s="41"/>
      <c r="H74" s="41"/>
    </row>
    <row r="75" spans="1:9" x14ac:dyDescent="0.2">
      <c r="A75" s="2"/>
      <c r="B75" s="8"/>
      <c r="C75" s="8"/>
      <c r="D75" s="8"/>
      <c r="E75" s="8"/>
      <c r="F75" s="10" t="s">
        <v>45</v>
      </c>
      <c r="G75" s="42"/>
      <c r="H75" s="43"/>
    </row>
    <row r="76" spans="1:9" x14ac:dyDescent="0.2">
      <c r="A76" s="57" t="s">
        <v>1</v>
      </c>
      <c r="B76" s="63" t="s">
        <v>64</v>
      </c>
      <c r="C76" s="63"/>
      <c r="D76" s="63"/>
      <c r="E76" s="63"/>
      <c r="F76" s="10" t="s">
        <v>62</v>
      </c>
      <c r="G76" s="42"/>
      <c r="H76" s="43"/>
    </row>
    <row r="77" spans="1:9" x14ac:dyDescent="0.2">
      <c r="A77" s="28" t="s">
        <v>2</v>
      </c>
      <c r="B77" s="28" t="s">
        <v>58</v>
      </c>
      <c r="C77" s="28" t="s">
        <v>59</v>
      </c>
      <c r="D77" s="28" t="s">
        <v>60</v>
      </c>
      <c r="E77" s="28" t="s">
        <v>61</v>
      </c>
      <c r="F77" s="29" t="s">
        <v>63</v>
      </c>
      <c r="G77" s="42"/>
      <c r="H77" s="43"/>
    </row>
    <row r="78" spans="1:9" ht="19.5" customHeight="1" x14ac:dyDescent="0.2">
      <c r="A78" s="5">
        <v>1</v>
      </c>
      <c r="B78" s="6">
        <v>0.26791788520311821</v>
      </c>
      <c r="C78" s="6">
        <v>0.26791788520311821</v>
      </c>
      <c r="D78" s="6">
        <v>0.13454556124860301</v>
      </c>
      <c r="E78" s="6">
        <v>0.12251531003046109</v>
      </c>
      <c r="F78" s="6">
        <v>0.32746838338440304</v>
      </c>
      <c r="G78" s="44"/>
      <c r="H78" s="44"/>
      <c r="I78" s="35"/>
    </row>
    <row r="79" spans="1:9" x14ac:dyDescent="0.2">
      <c r="A79" s="5">
        <v>2</v>
      </c>
      <c r="B79" s="6">
        <v>0.44681296545226584</v>
      </c>
      <c r="C79" s="6">
        <v>0.44681296545226584</v>
      </c>
      <c r="D79" s="6">
        <v>0.22438480045612161</v>
      </c>
      <c r="E79" s="6">
        <v>0.20432166723961931</v>
      </c>
      <c r="F79" s="6">
        <v>0.54612673342399787</v>
      </c>
      <c r="G79" s="44"/>
      <c r="H79" s="44"/>
      <c r="I79" s="35"/>
    </row>
    <row r="80" spans="1:9" x14ac:dyDescent="0.2">
      <c r="A80" s="5">
        <v>3</v>
      </c>
      <c r="B80" s="6">
        <v>0.62998220809684802</v>
      </c>
      <c r="C80" s="6">
        <v>0.62998220809684802</v>
      </c>
      <c r="D80" s="6">
        <v>0.31637047933833923</v>
      </c>
      <c r="E80" s="6">
        <v>0.28808254245566695</v>
      </c>
      <c r="F80" s="6">
        <v>0.7700092701538328</v>
      </c>
      <c r="G80" s="44"/>
      <c r="H80" s="44"/>
      <c r="I80" s="35"/>
    </row>
    <row r="81" spans="1:9" x14ac:dyDescent="0.2">
      <c r="A81" s="5">
        <v>4</v>
      </c>
      <c r="B81" s="6">
        <v>0.82675664364476742</v>
      </c>
      <c r="C81" s="6">
        <v>0.82675664364476742</v>
      </c>
      <c r="D81" s="6">
        <v>0.41518854387367293</v>
      </c>
      <c r="E81" s="6">
        <v>0.37806489267818105</v>
      </c>
      <c r="F81" s="6">
        <v>1.0105210458100313</v>
      </c>
      <c r="G81" s="44"/>
      <c r="H81" s="44"/>
      <c r="I81" s="35"/>
    </row>
    <row r="82" spans="1:9" x14ac:dyDescent="0.2">
      <c r="A82" s="5">
        <v>5</v>
      </c>
      <c r="B82" s="6">
        <v>1.0376121975912276</v>
      </c>
      <c r="C82" s="6">
        <v>1.0376121975912276</v>
      </c>
      <c r="D82" s="6">
        <v>0.52107799887068995</v>
      </c>
      <c r="E82" s="6">
        <v>0.47448635234971515</v>
      </c>
      <c r="F82" s="6">
        <v>1.2682437705401177</v>
      </c>
      <c r="G82" s="44"/>
      <c r="H82" s="44"/>
      <c r="I82" s="35"/>
    </row>
    <row r="83" spans="1:9" ht="19.5" customHeight="1" x14ac:dyDescent="0.2">
      <c r="A83" s="5">
        <v>6</v>
      </c>
      <c r="B83" s="6">
        <v>1.2630817047460303</v>
      </c>
      <c r="C83" s="6">
        <v>1.2630817047460303</v>
      </c>
      <c r="D83" s="6">
        <v>0.63430642840084295</v>
      </c>
      <c r="E83" s="6">
        <v>0.57759057979068507</v>
      </c>
      <c r="F83" s="6">
        <v>1.543828713122376</v>
      </c>
      <c r="G83" s="44"/>
      <c r="H83" s="44"/>
      <c r="I83" s="35"/>
    </row>
    <row r="84" spans="1:9" x14ac:dyDescent="0.2">
      <c r="A84" s="5">
        <v>7</v>
      </c>
      <c r="B84" s="6">
        <v>1.5037609489893726</v>
      </c>
      <c r="C84" s="6">
        <v>1.5037609489893726</v>
      </c>
      <c r="D84" s="6">
        <v>0.75517302890069338</v>
      </c>
      <c r="E84" s="6">
        <v>0.68765001909991608</v>
      </c>
      <c r="F84" s="6">
        <v>1.8380040831869568</v>
      </c>
      <c r="G84" s="44"/>
      <c r="H84" s="44"/>
      <c r="I84" s="35"/>
    </row>
    <row r="85" spans="1:9" x14ac:dyDescent="0.2">
      <c r="A85" s="5">
        <v>8</v>
      </c>
      <c r="B85" s="6">
        <v>1.7603151808598168</v>
      </c>
      <c r="C85" s="6">
        <v>1.7603151808598168</v>
      </c>
      <c r="D85" s="6">
        <v>0.88401188223645943</v>
      </c>
      <c r="E85" s="6">
        <v>0.80496888056153404</v>
      </c>
      <c r="F85" s="6">
        <v>2.1515829974776097</v>
      </c>
      <c r="G85" s="44"/>
      <c r="H85" s="44"/>
      <c r="I85" s="35"/>
    </row>
    <row r="86" spans="1:9" x14ac:dyDescent="0.2">
      <c r="A86" s="5">
        <v>9</v>
      </c>
      <c r="B86" s="6">
        <v>2.0334861115802152</v>
      </c>
      <c r="C86" s="6">
        <v>2.0334861115802152</v>
      </c>
      <c r="D86" s="6">
        <v>1.0211954680307216</v>
      </c>
      <c r="E86" s="6">
        <v>0.9298863389206361</v>
      </c>
      <c r="F86" s="6">
        <v>2.4854720284499265</v>
      </c>
      <c r="G86" s="44"/>
      <c r="H86" s="44"/>
      <c r="I86" s="35"/>
    </row>
    <row r="87" spans="1:9" x14ac:dyDescent="0.2">
      <c r="A87" s="5">
        <v>10</v>
      </c>
      <c r="B87" s="6">
        <v>2.3240993694993208</v>
      </c>
      <c r="C87" s="6">
        <v>2.3240993694993208</v>
      </c>
      <c r="D87" s="6">
        <v>1.1671384082094536</v>
      </c>
      <c r="E87" s="6">
        <v>1.06277994311555</v>
      </c>
      <c r="F87" s="6">
        <v>2.8406803180670783</v>
      </c>
      <c r="G87" s="44"/>
      <c r="H87" s="44"/>
      <c r="I87" s="35"/>
    </row>
    <row r="88" spans="1:9" ht="19.5" customHeight="1" x14ac:dyDescent="0.2">
      <c r="A88" s="5">
        <v>11</v>
      </c>
      <c r="B88" s="6">
        <v>2.6330723883015477</v>
      </c>
      <c r="C88" s="6">
        <v>2.6330723883015477</v>
      </c>
      <c r="D88" s="6">
        <v>1.3223014283785042</v>
      </c>
      <c r="E88" s="6">
        <v>1.2040692234519632</v>
      </c>
      <c r="F88" s="6">
        <v>3.2183292193334374</v>
      </c>
      <c r="G88" s="44"/>
      <c r="H88" s="44"/>
      <c r="I88" s="35"/>
    </row>
    <row r="89" spans="1:9" x14ac:dyDescent="0.2">
      <c r="A89" s="5">
        <v>12</v>
      </c>
      <c r="B89" s="6">
        <v>2.9614226747603376</v>
      </c>
      <c r="C89" s="6">
        <v>2.9614226747603376</v>
      </c>
      <c r="D89" s="6">
        <v>1.4871955098029095</v>
      </c>
      <c r="E89" s="6">
        <v>1.35421947233733</v>
      </c>
      <c r="F89" s="6">
        <v>3.6196624017335122</v>
      </c>
      <c r="G89" s="44"/>
      <c r="H89" s="44"/>
      <c r="I89" s="35"/>
    </row>
    <row r="90" spans="1:9" x14ac:dyDescent="0.2">
      <c r="A90" s="5">
        <v>13</v>
      </c>
      <c r="B90" s="6">
        <v>3.3102763761243263</v>
      </c>
      <c r="C90" s="6">
        <v>3.3102763761243263</v>
      </c>
      <c r="D90" s="6">
        <v>1.6623861918586671</v>
      </c>
      <c r="E90" s="6">
        <v>1.5137456620334018</v>
      </c>
      <c r="F90" s="6">
        <v>4.0460563229035102</v>
      </c>
      <c r="G90" s="44"/>
      <c r="H90" s="44"/>
      <c r="I90" s="35"/>
    </row>
    <row r="91" spans="1:9" x14ac:dyDescent="0.2">
      <c r="A91" s="5">
        <v>14</v>
      </c>
      <c r="B91" s="6">
        <v>3.6808770320292541</v>
      </c>
      <c r="C91" s="6">
        <v>3.6808770320292541</v>
      </c>
      <c r="D91" s="6">
        <v>1.848497967151407</v>
      </c>
      <c r="E91" s="6">
        <v>1.6832164467899393</v>
      </c>
      <c r="F91" s="6">
        <v>4.4990309258434316</v>
      </c>
      <c r="G91" s="44"/>
      <c r="H91" s="44"/>
      <c r="I91" s="35"/>
    </row>
    <row r="92" spans="1:9" x14ac:dyDescent="0.2">
      <c r="A92" s="5">
        <v>15</v>
      </c>
      <c r="B92" s="6">
        <v>4.0745943514296963</v>
      </c>
      <c r="C92" s="6">
        <v>4.0745943514296963</v>
      </c>
      <c r="D92" s="6">
        <v>2.0462186891997591</v>
      </c>
      <c r="E92" s="6">
        <v>1.8632581764196632</v>
      </c>
      <c r="F92" s="6">
        <v>4.9802603667101994</v>
      </c>
      <c r="G92" s="44"/>
      <c r="H92" s="44"/>
      <c r="I92" s="35"/>
    </row>
    <row r="93" spans="1:9" ht="19.5" customHeight="1" x14ac:dyDescent="0.2">
      <c r="A93" s="5">
        <v>16</v>
      </c>
      <c r="B93" s="6">
        <v>4.4929327994019763</v>
      </c>
      <c r="C93" s="6">
        <v>4.4929327994019763</v>
      </c>
      <c r="D93" s="6">
        <v>2.2563038846380095</v>
      </c>
      <c r="E93" s="6">
        <v>2.0545588229298026</v>
      </c>
      <c r="F93" s="6">
        <v>5.4915835102217407</v>
      </c>
      <c r="G93" s="44"/>
      <c r="H93" s="44"/>
      <c r="I93" s="35"/>
    </row>
    <row r="94" spans="1:9" x14ac:dyDescent="0.2">
      <c r="A94" s="5">
        <v>17</v>
      </c>
      <c r="B94" s="6">
        <v>4.9375397093241027</v>
      </c>
      <c r="C94" s="6">
        <v>4.9375397093241027</v>
      </c>
      <c r="D94" s="6">
        <v>2.4795808270680681</v>
      </c>
      <c r="E94" s="6">
        <v>2.2578716901148286</v>
      </c>
      <c r="F94" s="6">
        <v>6.0350138449429673</v>
      </c>
      <c r="G94" s="44"/>
      <c r="H94" s="44"/>
      <c r="I94" s="35"/>
    </row>
    <row r="95" spans="1:9" x14ac:dyDescent="0.2">
      <c r="A95" s="5">
        <v>18</v>
      </c>
      <c r="B95" s="6">
        <v>5.4102125499331013</v>
      </c>
      <c r="C95" s="6">
        <v>5.4102125499331013</v>
      </c>
      <c r="D95" s="6">
        <v>2.7169521864996891</v>
      </c>
      <c r="E95" s="6">
        <v>2.4740187366857835</v>
      </c>
      <c r="F95" s="6">
        <v>6.6127483656025117</v>
      </c>
      <c r="G95" s="44"/>
      <c r="H95" s="44"/>
      <c r="I95" s="35"/>
    </row>
    <row r="96" spans="1:9" x14ac:dyDescent="0.2">
      <c r="A96" s="5">
        <v>19</v>
      </c>
      <c r="B96" s="6">
        <v>5.9129048705422829</v>
      </c>
      <c r="C96" s="6">
        <v>5.9129048705422829</v>
      </c>
      <c r="D96" s="6">
        <v>2.9693990149764393</v>
      </c>
      <c r="E96" s="6">
        <v>2.7038932949396091</v>
      </c>
      <c r="F96" s="6">
        <v>7.2271748397620916</v>
      </c>
      <c r="G96" s="44"/>
      <c r="H96" s="44"/>
      <c r="I96" s="35"/>
    </row>
    <row r="97" spans="1:9" x14ac:dyDescent="0.2">
      <c r="A97" s="5">
        <v>20</v>
      </c>
      <c r="B97" s="6">
        <v>6.4477303170088414</v>
      </c>
      <c r="C97" s="6">
        <v>6.4477303170088414</v>
      </c>
      <c r="D97" s="6">
        <v>3.2379827633526386</v>
      </c>
      <c r="E97" s="6">
        <v>2.9484619072080802</v>
      </c>
      <c r="F97" s="6">
        <v>7.8808767164190634</v>
      </c>
      <c r="G97" s="44"/>
      <c r="H97" s="44"/>
      <c r="I97" s="35"/>
    </row>
    <row r="98" spans="1:9" ht="19.5" customHeight="1" x14ac:dyDescent="0.2">
      <c r="A98" s="5">
        <v>21</v>
      </c>
      <c r="B98" s="6">
        <v>7.0169639507679378</v>
      </c>
      <c r="C98" s="6">
        <v>7.0169639507679378</v>
      </c>
      <c r="D98" s="6">
        <v>3.5238459436984946</v>
      </c>
      <c r="E98" s="6">
        <v>3.2087649290346718</v>
      </c>
      <c r="F98" s="6">
        <v>8.5766347382241364</v>
      </c>
      <c r="G98" s="44"/>
      <c r="H98" s="44"/>
      <c r="I98" s="35"/>
    </row>
    <row r="99" spans="1:9" x14ac:dyDescent="0.2">
      <c r="A99" s="5">
        <v>22</v>
      </c>
      <c r="B99" s="6">
        <v>7.6230399072782973</v>
      </c>
      <c r="C99" s="6">
        <v>7.6230399072782973</v>
      </c>
      <c r="D99" s="6">
        <v>3.8282109533959554</v>
      </c>
      <c r="E99" s="6">
        <v>3.4859154584126593</v>
      </c>
      <c r="F99" s="6">
        <v>9.3174240794662708</v>
      </c>
      <c r="G99" s="44"/>
      <c r="H99" s="44"/>
      <c r="I99" s="35"/>
    </row>
    <row r="100" spans="1:9" x14ac:dyDescent="0.2">
      <c r="A100" s="5">
        <v>23</v>
      </c>
      <c r="B100" s="6">
        <v>8.2685441912427482</v>
      </c>
      <c r="C100" s="6">
        <v>8.2685441912427482</v>
      </c>
      <c r="D100" s="6">
        <v>4.15237645697378</v>
      </c>
      <c r="E100" s="6">
        <v>3.7810960411346337</v>
      </c>
      <c r="F100" s="6">
        <v>10.106405539876382</v>
      </c>
      <c r="G100" s="44"/>
      <c r="H100" s="44"/>
      <c r="I100" s="35"/>
    </row>
    <row r="101" spans="1:9" x14ac:dyDescent="0.2">
      <c r="A101" s="5">
        <v>24</v>
      </c>
      <c r="B101" s="6">
        <v>8.9562011152363095</v>
      </c>
      <c r="C101" s="6">
        <v>8.9562011152363095</v>
      </c>
      <c r="D101" s="6">
        <v>4.4977105757283304</v>
      </c>
      <c r="E101" s="6">
        <v>4.095552469356261</v>
      </c>
      <c r="F101" s="6">
        <v>10.946908968949591</v>
      </c>
      <c r="G101" s="44"/>
      <c r="H101" s="44"/>
      <c r="I101" s="35"/>
    </row>
    <row r="102" spans="1:9" x14ac:dyDescent="0.2">
      <c r="A102" s="5">
        <v>25</v>
      </c>
      <c r="B102" s="6">
        <v>9.6888515354614295</v>
      </c>
      <c r="C102" s="6">
        <v>9.6888515354614295</v>
      </c>
      <c r="D102" s="6">
        <v>4.8656399579473657</v>
      </c>
      <c r="E102" s="6">
        <v>4.4305838290946262</v>
      </c>
      <c r="F102" s="6">
        <v>11.842406664130083</v>
      </c>
      <c r="G102" s="44"/>
      <c r="H102" s="44"/>
      <c r="I102" s="35"/>
    </row>
    <row r="103" spans="1:9" ht="18" customHeight="1" x14ac:dyDescent="0.2">
      <c r="A103" s="60" t="s">
        <v>69</v>
      </c>
      <c r="B103" s="15"/>
      <c r="C103" s="15"/>
      <c r="D103" s="15"/>
      <c r="E103" s="15"/>
      <c r="F103" s="15"/>
      <c r="G103" s="36"/>
      <c r="H103" s="37"/>
    </row>
    <row r="104" spans="1:9" ht="18" customHeight="1" x14ac:dyDescent="0.2">
      <c r="A104" s="2" t="s">
        <v>66</v>
      </c>
      <c r="B104" s="15"/>
      <c r="C104" s="15"/>
      <c r="D104" s="15"/>
      <c r="E104" s="15"/>
      <c r="F104" s="15"/>
      <c r="G104" s="36"/>
      <c r="H104" s="37"/>
    </row>
    <row r="105" spans="1:9" ht="18" customHeight="1" x14ac:dyDescent="0.2">
      <c r="A105" s="55" t="s">
        <v>8</v>
      </c>
      <c r="C105" s="8"/>
      <c r="D105" s="8"/>
      <c r="E105" s="8"/>
      <c r="F105" s="11"/>
      <c r="G105" s="38"/>
      <c r="H105" s="37"/>
      <c r="I105" s="45"/>
    </row>
    <row r="106" spans="1:9" ht="18" customHeight="1" x14ac:dyDescent="0.2">
      <c r="A106" s="55" t="s">
        <v>0</v>
      </c>
      <c r="B106" s="16">
        <v>0.45</v>
      </c>
      <c r="C106" s="15"/>
      <c r="D106" s="15"/>
      <c r="E106" s="15"/>
      <c r="F106" s="14" t="s">
        <v>46</v>
      </c>
      <c r="G106" s="39"/>
      <c r="H106" s="45"/>
    </row>
    <row r="107" spans="1:9" ht="18" customHeight="1" x14ac:dyDescent="0.2">
      <c r="A107" s="55" t="s">
        <v>26</v>
      </c>
      <c r="B107" s="15"/>
      <c r="C107" s="8"/>
      <c r="D107" s="8"/>
      <c r="E107" s="8"/>
      <c r="F107" s="24" t="s">
        <v>46</v>
      </c>
      <c r="G107" s="40"/>
      <c r="H107" s="46"/>
    </row>
    <row r="108" spans="1:9" x14ac:dyDescent="0.2">
      <c r="A108" s="2"/>
      <c r="B108" s="9"/>
      <c r="C108" s="8"/>
      <c r="D108" s="8"/>
      <c r="E108" s="8"/>
      <c r="F108" s="9"/>
      <c r="G108" s="41"/>
      <c r="H108" s="41"/>
    </row>
    <row r="109" spans="1:9" x14ac:dyDescent="0.2">
      <c r="A109" s="2"/>
      <c r="B109" s="8"/>
      <c r="C109" s="8"/>
      <c r="D109" s="8"/>
      <c r="E109" s="8"/>
      <c r="F109" s="10" t="s">
        <v>45</v>
      </c>
      <c r="G109" s="42"/>
      <c r="H109" s="43"/>
    </row>
    <row r="110" spans="1:9" x14ac:dyDescent="0.2">
      <c r="A110" s="57" t="s">
        <v>1</v>
      </c>
      <c r="B110" s="63" t="s">
        <v>64</v>
      </c>
      <c r="C110" s="63"/>
      <c r="D110" s="63"/>
      <c r="E110" s="63"/>
      <c r="F110" s="10" t="s">
        <v>62</v>
      </c>
      <c r="G110" s="42"/>
      <c r="H110" s="43"/>
    </row>
    <row r="111" spans="1:9" x14ac:dyDescent="0.2">
      <c r="A111" s="28" t="s">
        <v>2</v>
      </c>
      <c r="B111" s="28" t="s">
        <v>58</v>
      </c>
      <c r="C111" s="28" t="s">
        <v>59</v>
      </c>
      <c r="D111" s="28" t="s">
        <v>60</v>
      </c>
      <c r="E111" s="28" t="s">
        <v>61</v>
      </c>
      <c r="F111" s="29" t="s">
        <v>63</v>
      </c>
      <c r="G111" s="42"/>
      <c r="H111" s="43"/>
    </row>
    <row r="112" spans="1:9" ht="19.5" customHeight="1" x14ac:dyDescent="0.2">
      <c r="A112" s="5">
        <v>1</v>
      </c>
      <c r="B112" s="6">
        <v>0.25667876325923455</v>
      </c>
      <c r="C112" s="6">
        <v>0.25667876325923455</v>
      </c>
      <c r="D112" s="6">
        <v>0.12890139169741802</v>
      </c>
      <c r="E112" s="6">
        <v>0.11737580802080191</v>
      </c>
      <c r="F112" s="6">
        <v>0.31373112545243081</v>
      </c>
      <c r="G112" s="44"/>
      <c r="H112" s="44"/>
      <c r="I112" s="35"/>
    </row>
    <row r="113" spans="1:9" x14ac:dyDescent="0.2">
      <c r="A113" s="5">
        <v>2</v>
      </c>
      <c r="B113" s="6">
        <v>0.42806921715409185</v>
      </c>
      <c r="C113" s="6">
        <v>0.42806921715409185</v>
      </c>
      <c r="D113" s="6">
        <v>0.21497188600000597</v>
      </c>
      <c r="E113" s="6">
        <v>0.19575039872522831</v>
      </c>
      <c r="F113" s="6">
        <v>0.52321678491826906</v>
      </c>
      <c r="G113" s="44"/>
      <c r="H113" s="44"/>
      <c r="I113" s="35"/>
    </row>
    <row r="114" spans="1:9" x14ac:dyDescent="0.2">
      <c r="A114" s="5">
        <v>3</v>
      </c>
      <c r="B114" s="6">
        <v>0.60355453286378324</v>
      </c>
      <c r="C114" s="6">
        <v>0.60355453286378324</v>
      </c>
      <c r="D114" s="6">
        <v>0.30309877710004784</v>
      </c>
      <c r="E114" s="6">
        <v>0.27599751564938041</v>
      </c>
      <c r="F114" s="6">
        <v>0.73770747709280327</v>
      </c>
      <c r="G114" s="44"/>
      <c r="H114" s="44"/>
      <c r="I114" s="35"/>
    </row>
    <row r="115" spans="1:9" x14ac:dyDescent="0.2">
      <c r="A115" s="5">
        <v>4</v>
      </c>
      <c r="B115" s="6">
        <v>0.79207430532758138</v>
      </c>
      <c r="C115" s="6">
        <v>0.79207430532758138</v>
      </c>
      <c r="D115" s="6">
        <v>0.39777143612529703</v>
      </c>
      <c r="E115" s="6">
        <v>0.36220511747769391</v>
      </c>
      <c r="F115" s="6">
        <v>0.96812981369012496</v>
      </c>
      <c r="G115" s="44"/>
      <c r="H115" s="44"/>
      <c r="I115" s="35"/>
    </row>
    <row r="116" spans="1:9" x14ac:dyDescent="0.2">
      <c r="A116" s="5">
        <v>5</v>
      </c>
      <c r="B116" s="6">
        <v>0.99408449502539231</v>
      </c>
      <c r="C116" s="6">
        <v>0.99408449502539231</v>
      </c>
      <c r="D116" s="6">
        <v>0.49921884166234404</v>
      </c>
      <c r="E116" s="6">
        <v>0.45458170891494037</v>
      </c>
      <c r="F116" s="6">
        <v>1.2150411021894596</v>
      </c>
      <c r="G116" s="44"/>
      <c r="H116" s="44"/>
      <c r="I116" s="35"/>
    </row>
    <row r="117" spans="1:9" ht="19.5" customHeight="1" x14ac:dyDescent="0.2">
      <c r="A117" s="5">
        <v>6</v>
      </c>
      <c r="B117" s="6">
        <v>1.2100955844130536</v>
      </c>
      <c r="C117" s="6">
        <v>1.2100955844130536</v>
      </c>
      <c r="D117" s="6">
        <v>0.60769735266414249</v>
      </c>
      <c r="E117" s="6">
        <v>0.55336072684531534</v>
      </c>
      <c r="F117" s="6">
        <v>1.4790652907248873</v>
      </c>
      <c r="G117" s="44"/>
      <c r="H117" s="44"/>
      <c r="I117" s="35"/>
    </row>
    <row r="118" spans="1:9" x14ac:dyDescent="0.2">
      <c r="A118" s="5">
        <v>7</v>
      </c>
      <c r="B118" s="6">
        <v>1.4406783643111285</v>
      </c>
      <c r="C118" s="6">
        <v>1.4406783643111285</v>
      </c>
      <c r="D118" s="6">
        <v>0.72349361431397319</v>
      </c>
      <c r="E118" s="6">
        <v>0.65880318637160251</v>
      </c>
      <c r="F118" s="6">
        <v>1.7609000406231947</v>
      </c>
      <c r="G118" s="44"/>
      <c r="H118" s="44"/>
      <c r="I118" s="35"/>
    </row>
    <row r="119" spans="1:9" x14ac:dyDescent="0.2">
      <c r="A119" s="5">
        <v>8</v>
      </c>
      <c r="B119" s="6">
        <v>1.6864701780808724</v>
      </c>
      <c r="C119" s="6">
        <v>1.6864701780808724</v>
      </c>
      <c r="D119" s="6">
        <v>0.84692769378534039</v>
      </c>
      <c r="E119" s="6">
        <v>0.77120053619436468</v>
      </c>
      <c r="F119" s="6">
        <v>2.061324358481917</v>
      </c>
      <c r="G119" s="44"/>
      <c r="H119" s="44"/>
      <c r="I119" s="35"/>
    </row>
    <row r="120" spans="1:9" x14ac:dyDescent="0.2">
      <c r="A120" s="5">
        <v>9</v>
      </c>
      <c r="B120" s="6">
        <v>1.9481816222516397</v>
      </c>
      <c r="C120" s="6">
        <v>1.9481816222516397</v>
      </c>
      <c r="D120" s="6">
        <v>0.9783564452270096</v>
      </c>
      <c r="E120" s="6">
        <v>0.8908777227203506</v>
      </c>
      <c r="F120" s="6">
        <v>2.3812067861549506</v>
      </c>
      <c r="G120" s="44"/>
      <c r="H120" s="44"/>
      <c r="I120" s="35"/>
    </row>
    <row r="121" spans="1:9" x14ac:dyDescent="0.2">
      <c r="A121" s="5">
        <v>10</v>
      </c>
      <c r="B121" s="6">
        <v>2.226603690165696</v>
      </c>
      <c r="C121" s="6">
        <v>2.226603690165696</v>
      </c>
      <c r="D121" s="6">
        <v>1.1181770972267566</v>
      </c>
      <c r="E121" s="6">
        <v>1.018196456756908</v>
      </c>
      <c r="F121" s="6">
        <v>2.7215141322256913</v>
      </c>
      <c r="G121" s="44"/>
      <c r="H121" s="44"/>
      <c r="I121" s="35"/>
    </row>
    <row r="122" spans="1:9" ht="19.5" customHeight="1" x14ac:dyDescent="0.2">
      <c r="A122" s="5">
        <v>11</v>
      </c>
      <c r="B122" s="6">
        <v>2.5226153292785627</v>
      </c>
      <c r="C122" s="6">
        <v>2.5226153292785627</v>
      </c>
      <c r="D122" s="6">
        <v>1.2668310480085991</v>
      </c>
      <c r="E122" s="6">
        <v>1.1535586693656081</v>
      </c>
      <c r="F122" s="6">
        <v>3.0833207090795227</v>
      </c>
      <c r="G122" s="44"/>
      <c r="H122" s="44"/>
      <c r="I122" s="35"/>
    </row>
    <row r="123" spans="1:9" x14ac:dyDescent="0.2">
      <c r="A123" s="5">
        <v>12</v>
      </c>
      <c r="B123" s="6">
        <v>2.8371913620811564</v>
      </c>
      <c r="C123" s="6">
        <v>2.8371913620811564</v>
      </c>
      <c r="D123" s="6">
        <v>1.4248078432370919</v>
      </c>
      <c r="E123" s="6">
        <v>1.297410133995315</v>
      </c>
      <c r="F123" s="6">
        <v>3.4678180144208426</v>
      </c>
      <c r="G123" s="44"/>
      <c r="H123" s="44"/>
      <c r="I123" s="35"/>
    </row>
    <row r="124" spans="1:9" x14ac:dyDescent="0.2">
      <c r="A124" s="5">
        <v>13</v>
      </c>
      <c r="B124" s="6">
        <v>3.1714106940851723</v>
      </c>
      <c r="C124" s="6">
        <v>3.1714106940851723</v>
      </c>
      <c r="D124" s="6">
        <v>1.592649297981787</v>
      </c>
      <c r="E124" s="6">
        <v>1.4502442198854837</v>
      </c>
      <c r="F124" s="6">
        <v>3.8763247636593086</v>
      </c>
      <c r="G124" s="44"/>
      <c r="H124" s="44"/>
      <c r="I124" s="35"/>
    </row>
    <row r="125" spans="1:9" x14ac:dyDescent="0.2">
      <c r="A125" s="5">
        <v>14</v>
      </c>
      <c r="B125" s="6">
        <v>3.5264646985933825</v>
      </c>
      <c r="C125" s="6">
        <v>3.5264646985933825</v>
      </c>
      <c r="D125" s="6">
        <v>1.7709537074612223</v>
      </c>
      <c r="E125" s="6">
        <v>1.6126057263108626</v>
      </c>
      <c r="F125" s="6">
        <v>4.3102971383752191</v>
      </c>
      <c r="G125" s="44"/>
      <c r="H125" s="44"/>
      <c r="I125" s="35"/>
    </row>
    <row r="126" spans="1:9" x14ac:dyDescent="0.2">
      <c r="A126" s="5">
        <v>15</v>
      </c>
      <c r="B126" s="6">
        <v>3.9036656254401665</v>
      </c>
      <c r="C126" s="6">
        <v>3.9036656254401665</v>
      </c>
      <c r="D126" s="6">
        <v>1.9603800698245186</v>
      </c>
      <c r="E126" s="6">
        <v>1.7850947277874734</v>
      </c>
      <c r="F126" s="6">
        <v>4.7713390640830493</v>
      </c>
      <c r="G126" s="44"/>
      <c r="H126" s="44"/>
      <c r="I126" s="35"/>
    </row>
    <row r="127" spans="1:9" ht="19.5" customHeight="1" x14ac:dyDescent="0.2">
      <c r="A127" s="5">
        <v>16</v>
      </c>
      <c r="B127" s="6">
        <v>4.3044548275791161</v>
      </c>
      <c r="C127" s="6">
        <v>4.3044548275791161</v>
      </c>
      <c r="D127" s="6">
        <v>2.1616522174576733</v>
      </c>
      <c r="E127" s="6">
        <v>1.9683703359824538</v>
      </c>
      <c r="F127" s="6">
        <v>5.2612122653546409</v>
      </c>
      <c r="G127" s="44"/>
      <c r="H127" s="44"/>
      <c r="I127" s="35"/>
    </row>
    <row r="128" spans="1:9" x14ac:dyDescent="0.2">
      <c r="A128" s="5">
        <v>17</v>
      </c>
      <c r="B128" s="6">
        <v>4.7304105329580315</v>
      </c>
      <c r="C128" s="6">
        <v>4.7304105329580315</v>
      </c>
      <c r="D128" s="6">
        <v>2.3755627199379448</v>
      </c>
      <c r="E128" s="6">
        <v>2.1631542536898416</v>
      </c>
      <c r="F128" s="6">
        <v>5.7818457651601731</v>
      </c>
      <c r="G128" s="44"/>
      <c r="H128" s="44"/>
      <c r="I128" s="35"/>
    </row>
    <row r="129" spans="1:9" x14ac:dyDescent="0.2">
      <c r="A129" s="5">
        <v>18</v>
      </c>
      <c r="B129" s="6">
        <v>5.1832548067240998</v>
      </c>
      <c r="C129" s="6">
        <v>5.1832548067240998</v>
      </c>
      <c r="D129" s="6">
        <v>2.6029763803805088</v>
      </c>
      <c r="E129" s="6">
        <v>2.3702339585550369</v>
      </c>
      <c r="F129" s="6">
        <v>6.3353443945728118</v>
      </c>
      <c r="G129" s="44"/>
      <c r="H129" s="44"/>
      <c r="I129" s="35"/>
    </row>
    <row r="130" spans="1:9" x14ac:dyDescent="0.2">
      <c r="A130" s="5">
        <v>19</v>
      </c>
      <c r="B130" s="6">
        <v>5.6648592470400452</v>
      </c>
      <c r="C130" s="6">
        <v>5.6648592470400452</v>
      </c>
      <c r="D130" s="6">
        <v>2.8448330958177883</v>
      </c>
      <c r="E130" s="6">
        <v>2.590465307696292</v>
      </c>
      <c r="F130" s="6">
        <v>6.9239957546022</v>
      </c>
      <c r="G130" s="44"/>
      <c r="H130" s="44"/>
      <c r="I130" s="35"/>
    </row>
    <row r="131" spans="1:9" x14ac:dyDescent="0.2">
      <c r="A131" s="5">
        <v>20</v>
      </c>
      <c r="B131" s="6">
        <v>6.1772488325823787</v>
      </c>
      <c r="C131" s="6">
        <v>6.1772488325823787</v>
      </c>
      <c r="D131" s="6">
        <v>3.1021497893728549</v>
      </c>
      <c r="E131" s="6">
        <v>2.8247742971148448</v>
      </c>
      <c r="F131" s="6">
        <v>7.5502749188817448</v>
      </c>
      <c r="G131" s="44"/>
      <c r="H131" s="44"/>
      <c r="I131" s="35"/>
    </row>
    <row r="132" spans="1:9" ht="19.5" customHeight="1" x14ac:dyDescent="0.2">
      <c r="A132" s="5">
        <v>21</v>
      </c>
      <c r="B132" s="6">
        <v>6.7226031862421705</v>
      </c>
      <c r="C132" s="6">
        <v>6.7226031862421705</v>
      </c>
      <c r="D132" s="6">
        <v>3.3760210448767483</v>
      </c>
      <c r="E132" s="6">
        <v>3.0741576395685857</v>
      </c>
      <c r="F132" s="6">
        <v>8.2168459782540069</v>
      </c>
      <c r="G132" s="44"/>
      <c r="H132" s="44"/>
      <c r="I132" s="35"/>
    </row>
    <row r="133" spans="1:9" x14ac:dyDescent="0.2">
      <c r="A133" s="5">
        <v>22</v>
      </c>
      <c r="B133" s="6">
        <v>7.3032543317985645</v>
      </c>
      <c r="C133" s="6">
        <v>7.3032543317985645</v>
      </c>
      <c r="D133" s="6">
        <v>3.6676179802933606</v>
      </c>
      <c r="E133" s="6">
        <v>3.3396817387284869</v>
      </c>
      <c r="F133" s="6">
        <v>8.9265592988167519</v>
      </c>
      <c r="G133" s="44"/>
      <c r="H133" s="44"/>
      <c r="I133" s="35"/>
    </row>
    <row r="134" spans="1:9" x14ac:dyDescent="0.2">
      <c r="A134" s="5">
        <v>23</v>
      </c>
      <c r="B134" s="6">
        <v>7.9216797913789092</v>
      </c>
      <c r="C134" s="6">
        <v>7.9216797913789092</v>
      </c>
      <c r="D134" s="6">
        <v>3.9781847813360804</v>
      </c>
      <c r="E134" s="6">
        <v>3.6224795327383004</v>
      </c>
      <c r="F134" s="6">
        <v>9.6824430851455308</v>
      </c>
      <c r="G134" s="44"/>
      <c r="H134" s="44"/>
      <c r="I134" s="35"/>
    </row>
    <row r="135" spans="1:9" x14ac:dyDescent="0.2">
      <c r="A135" s="5">
        <v>24</v>
      </c>
      <c r="B135" s="6">
        <v>8.5804895929847298</v>
      </c>
      <c r="C135" s="6">
        <v>8.5804895929847298</v>
      </c>
      <c r="D135" s="6">
        <v>4.3090321767831394</v>
      </c>
      <c r="E135" s="6">
        <v>3.9237445529277943</v>
      </c>
      <c r="F135" s="6">
        <v>10.487687499963519</v>
      </c>
      <c r="G135" s="44"/>
      <c r="H135" s="44"/>
      <c r="I135" s="35"/>
    </row>
    <row r="136" spans="1:9" x14ac:dyDescent="0.2">
      <c r="A136" s="5">
        <v>25</v>
      </c>
      <c r="B136" s="6">
        <v>9.2824054192542995</v>
      </c>
      <c r="C136" s="6">
        <v>9.2824054192542995</v>
      </c>
      <c r="D136" s="6">
        <v>4.6615269672041597</v>
      </c>
      <c r="E136" s="6">
        <v>4.244721388817295</v>
      </c>
      <c r="F136" s="6">
        <v>11.34561917826921</v>
      </c>
      <c r="G136" s="44"/>
      <c r="H136" s="44"/>
      <c r="I136" s="35"/>
    </row>
    <row r="137" spans="1:9" ht="18" customHeight="1" x14ac:dyDescent="0.2">
      <c r="A137" s="60" t="s">
        <v>69</v>
      </c>
      <c r="B137" s="15"/>
      <c r="C137" s="15"/>
      <c r="D137" s="15"/>
      <c r="E137" s="15"/>
      <c r="F137" s="15"/>
      <c r="G137" s="36"/>
      <c r="H137" s="37"/>
    </row>
    <row r="138" spans="1:9" ht="18" customHeight="1" x14ac:dyDescent="0.2">
      <c r="A138" s="2" t="s">
        <v>66</v>
      </c>
      <c r="B138" s="15"/>
      <c r="C138" s="15"/>
      <c r="D138" s="15"/>
      <c r="E138" s="15"/>
      <c r="F138" s="15"/>
      <c r="G138" s="36"/>
      <c r="H138" s="37"/>
    </row>
    <row r="139" spans="1:9" ht="18" customHeight="1" x14ac:dyDescent="0.2">
      <c r="A139" s="55" t="s">
        <v>8</v>
      </c>
      <c r="C139" s="8"/>
      <c r="D139" s="8"/>
      <c r="E139" s="8"/>
      <c r="F139" s="11"/>
      <c r="G139" s="38"/>
      <c r="H139" s="37"/>
      <c r="I139" s="45"/>
    </row>
    <row r="140" spans="1:9" ht="18" customHeight="1" x14ac:dyDescent="0.2">
      <c r="A140" s="55" t="s">
        <v>0</v>
      </c>
      <c r="B140" s="16">
        <v>0.45</v>
      </c>
      <c r="C140" s="15"/>
      <c r="D140" s="15"/>
      <c r="E140" s="15"/>
      <c r="F140" s="14" t="s">
        <v>46</v>
      </c>
      <c r="G140" s="39"/>
      <c r="H140" s="45"/>
    </row>
    <row r="141" spans="1:9" ht="18" customHeight="1" x14ac:dyDescent="0.2">
      <c r="A141" s="55" t="s">
        <v>9</v>
      </c>
      <c r="B141" s="15"/>
      <c r="C141" s="8"/>
      <c r="D141" s="8"/>
      <c r="E141" s="8"/>
      <c r="F141" s="24" t="s">
        <v>46</v>
      </c>
      <c r="G141" s="40"/>
      <c r="H141" s="46"/>
    </row>
    <row r="142" spans="1:9" x14ac:dyDescent="0.2">
      <c r="A142" s="2"/>
      <c r="B142" s="9"/>
      <c r="C142" s="8"/>
      <c r="D142" s="8"/>
      <c r="E142" s="8"/>
      <c r="F142" s="9"/>
      <c r="G142" s="41"/>
      <c r="H142" s="41"/>
    </row>
    <row r="143" spans="1:9" x14ac:dyDescent="0.2">
      <c r="A143" s="2"/>
      <c r="B143" s="8"/>
      <c r="C143" s="8"/>
      <c r="D143" s="8"/>
      <c r="E143" s="8"/>
      <c r="F143" s="10" t="s">
        <v>45</v>
      </c>
      <c r="G143" s="42"/>
      <c r="H143" s="43"/>
    </row>
    <row r="144" spans="1:9" x14ac:dyDescent="0.2">
      <c r="A144" s="57" t="s">
        <v>1</v>
      </c>
      <c r="B144" s="63" t="s">
        <v>64</v>
      </c>
      <c r="C144" s="63"/>
      <c r="D144" s="63"/>
      <c r="E144" s="63"/>
      <c r="F144" s="10" t="s">
        <v>62</v>
      </c>
      <c r="G144" s="42"/>
      <c r="H144" s="43"/>
    </row>
    <row r="145" spans="1:9" x14ac:dyDescent="0.2">
      <c r="A145" s="28" t="s">
        <v>2</v>
      </c>
      <c r="B145" s="28" t="s">
        <v>58</v>
      </c>
      <c r="C145" s="28" t="s">
        <v>59</v>
      </c>
      <c r="D145" s="28" t="s">
        <v>60</v>
      </c>
      <c r="E145" s="28" t="s">
        <v>61</v>
      </c>
      <c r="F145" s="29" t="s">
        <v>63</v>
      </c>
      <c r="G145" s="42"/>
      <c r="H145" s="43"/>
    </row>
    <row r="146" spans="1:9" ht="19.5" customHeight="1" x14ac:dyDescent="0.2">
      <c r="A146" s="5">
        <v>1</v>
      </c>
      <c r="B146" s="6">
        <v>0.26170593548937032</v>
      </c>
      <c r="C146" s="6">
        <v>0.26170593548937032</v>
      </c>
      <c r="D146" s="6">
        <v>0.13142598503945721</v>
      </c>
      <c r="E146" s="6">
        <v>0.11967466747874617</v>
      </c>
      <c r="F146" s="6">
        <v>0.31987569456900716</v>
      </c>
      <c r="G146" s="44"/>
      <c r="H146" s="44"/>
      <c r="I146" s="35"/>
    </row>
    <row r="147" spans="1:9" x14ac:dyDescent="0.2">
      <c r="A147" s="5">
        <v>2</v>
      </c>
      <c r="B147" s="6">
        <v>0.43645315065029466</v>
      </c>
      <c r="C147" s="6">
        <v>0.43645315065029466</v>
      </c>
      <c r="D147" s="6">
        <v>0.21918220975969965</v>
      </c>
      <c r="E147" s="6">
        <v>0.19958426077136732</v>
      </c>
      <c r="F147" s="6">
        <v>0.53346422751181766</v>
      </c>
      <c r="G147" s="44"/>
      <c r="H147" s="44"/>
      <c r="I147" s="35"/>
    </row>
    <row r="148" spans="1:9" x14ac:dyDescent="0.2">
      <c r="A148" s="5">
        <v>3</v>
      </c>
      <c r="B148" s="6">
        <v>0.61537542738757756</v>
      </c>
      <c r="C148" s="6">
        <v>0.61537542738757756</v>
      </c>
      <c r="D148" s="6">
        <v>0.30903510675925916</v>
      </c>
      <c r="E148" s="6">
        <v>0.28140305457531689</v>
      </c>
      <c r="F148" s="6">
        <v>0.75215581904253825</v>
      </c>
      <c r="G148" s="44"/>
      <c r="H148" s="44"/>
      <c r="I148" s="35"/>
    </row>
    <row r="149" spans="1:9" x14ac:dyDescent="0.2">
      <c r="A149" s="5">
        <v>4</v>
      </c>
      <c r="B149" s="6">
        <v>0.8075874467397729</v>
      </c>
      <c r="C149" s="6">
        <v>0.8075874467397729</v>
      </c>
      <c r="D149" s="6">
        <v>0.405561973574672</v>
      </c>
      <c r="E149" s="6">
        <v>0.36929907213555524</v>
      </c>
      <c r="F149" s="6">
        <v>0.98709108361658993</v>
      </c>
      <c r="G149" s="44"/>
      <c r="H149" s="44"/>
      <c r="I149" s="35"/>
    </row>
    <row r="150" spans="1:9" x14ac:dyDescent="0.2">
      <c r="A150" s="5">
        <v>5</v>
      </c>
      <c r="B150" s="6">
        <v>1.0135540993835563</v>
      </c>
      <c r="C150" s="6">
        <v>1.0135540993835563</v>
      </c>
      <c r="D150" s="6">
        <v>0.50899627344399412</v>
      </c>
      <c r="E150" s="6">
        <v>0.4634849018178796</v>
      </c>
      <c r="F150" s="6">
        <v>1.2388382438377981</v>
      </c>
      <c r="G150" s="44"/>
      <c r="H150" s="44"/>
      <c r="I150" s="35"/>
    </row>
    <row r="151" spans="1:9" ht="19.5" customHeight="1" x14ac:dyDescent="0.2">
      <c r="A151" s="5">
        <v>6</v>
      </c>
      <c r="B151" s="6">
        <v>1.2337958658096382</v>
      </c>
      <c r="C151" s="6">
        <v>1.2337958658096382</v>
      </c>
      <c r="D151" s="6">
        <v>0.61959938622877664</v>
      </c>
      <c r="E151" s="6">
        <v>0.56419855247577078</v>
      </c>
      <c r="F151" s="6">
        <v>1.5080334681528744</v>
      </c>
      <c r="G151" s="44"/>
      <c r="H151" s="44"/>
      <c r="I151" s="35"/>
    </row>
    <row r="152" spans="1:9" x14ac:dyDescent="0.2">
      <c r="A152" s="5">
        <v>7</v>
      </c>
      <c r="B152" s="6">
        <v>1.4688947160406547</v>
      </c>
      <c r="C152" s="6">
        <v>1.4688947160406547</v>
      </c>
      <c r="D152" s="6">
        <v>0.7376635711907189</v>
      </c>
      <c r="E152" s="6">
        <v>0.67170615131345635</v>
      </c>
      <c r="F152" s="6">
        <v>1.7953880819081893</v>
      </c>
      <c r="G152" s="44"/>
      <c r="H152" s="44"/>
      <c r="I152" s="35"/>
    </row>
    <row r="153" spans="1:9" x14ac:dyDescent="0.2">
      <c r="A153" s="5">
        <v>8</v>
      </c>
      <c r="B153" s="6">
        <v>1.7195004761022081</v>
      </c>
      <c r="C153" s="6">
        <v>1.7195004761022081</v>
      </c>
      <c r="D153" s="6">
        <v>0.86351516416687157</v>
      </c>
      <c r="E153" s="6">
        <v>0.78630485518902427</v>
      </c>
      <c r="F153" s="6">
        <v>2.1016963489055929</v>
      </c>
      <c r="G153" s="44"/>
      <c r="H153" s="44"/>
      <c r="I153" s="35"/>
    </row>
    <row r="154" spans="1:9" x14ac:dyDescent="0.2">
      <c r="A154" s="5">
        <v>9</v>
      </c>
      <c r="B154" s="6">
        <v>1.9863376598851583</v>
      </c>
      <c r="C154" s="6">
        <v>1.9863376598851583</v>
      </c>
      <c r="D154" s="6">
        <v>0.99751800845946237</v>
      </c>
      <c r="E154" s="6">
        <v>0.90832597473480792</v>
      </c>
      <c r="F154" s="6">
        <v>2.427843821792679</v>
      </c>
      <c r="G154" s="44"/>
      <c r="H154" s="44"/>
      <c r="I154" s="35"/>
    </row>
    <row r="155" spans="1:9" x14ac:dyDescent="0.2">
      <c r="A155" s="5">
        <v>10</v>
      </c>
      <c r="B155" s="6">
        <v>2.2702127527020219</v>
      </c>
      <c r="C155" s="6">
        <v>2.2702127527020219</v>
      </c>
      <c r="D155" s="6">
        <v>1.1400771125617806</v>
      </c>
      <c r="E155" s="6">
        <v>1.0381383050315209</v>
      </c>
      <c r="F155" s="6">
        <v>2.7748162445458648</v>
      </c>
      <c r="G155" s="44"/>
      <c r="H155" s="44"/>
      <c r="I155" s="35"/>
    </row>
    <row r="156" spans="1:9" ht="19.5" customHeight="1" x14ac:dyDescent="0.2">
      <c r="A156" s="5">
        <v>11</v>
      </c>
      <c r="B156" s="6">
        <v>2.5720219166005385</v>
      </c>
      <c r="C156" s="6">
        <v>2.5720219166005385</v>
      </c>
      <c r="D156" s="6">
        <v>1.2916425196861006</v>
      </c>
      <c r="E156" s="6">
        <v>1.1761516491463713</v>
      </c>
      <c r="F156" s="6">
        <v>3.1437089704552106</v>
      </c>
      <c r="G156" s="44"/>
      <c r="H156" s="44"/>
      <c r="I156" s="35"/>
    </row>
    <row r="157" spans="1:9" x14ac:dyDescent="0.2">
      <c r="A157" s="5">
        <v>12</v>
      </c>
      <c r="B157" s="6">
        <v>2.8927590664207257</v>
      </c>
      <c r="C157" s="6">
        <v>2.8927590664207257</v>
      </c>
      <c r="D157" s="6">
        <v>1.4527133634751144</v>
      </c>
      <c r="E157" s="6">
        <v>1.3228205112072806</v>
      </c>
      <c r="F157" s="6">
        <v>3.5357368332584342</v>
      </c>
      <c r="G157" s="44"/>
      <c r="H157" s="44"/>
      <c r="I157" s="35"/>
    </row>
    <row r="158" spans="1:9" x14ac:dyDescent="0.2">
      <c r="A158" s="5">
        <v>13</v>
      </c>
      <c r="B158" s="6">
        <v>3.2335242385374605</v>
      </c>
      <c r="C158" s="6">
        <v>3.2335242385374605</v>
      </c>
      <c r="D158" s="6">
        <v>1.623842070696969</v>
      </c>
      <c r="E158" s="6">
        <v>1.478647923318323</v>
      </c>
      <c r="F158" s="6">
        <v>3.9522443760160768</v>
      </c>
      <c r="G158" s="44"/>
      <c r="H158" s="44"/>
      <c r="I158" s="35"/>
    </row>
    <row r="159" spans="1:9" x14ac:dyDescent="0.2">
      <c r="A159" s="5">
        <v>14</v>
      </c>
      <c r="B159" s="6">
        <v>3.5955321398503681</v>
      </c>
      <c r="C159" s="6">
        <v>3.5955321398503681</v>
      </c>
      <c r="D159" s="6">
        <v>1.8056386544586236</v>
      </c>
      <c r="E159" s="6">
        <v>1.6441893548998798</v>
      </c>
      <c r="F159" s="6">
        <v>4.3947163002978176</v>
      </c>
      <c r="G159" s="44"/>
      <c r="H159" s="44"/>
      <c r="I159" s="35"/>
    </row>
    <row r="160" spans="1:9" x14ac:dyDescent="0.2">
      <c r="A160" s="5">
        <v>15</v>
      </c>
      <c r="B160" s="6">
        <v>3.9801207212134342</v>
      </c>
      <c r="C160" s="6">
        <v>3.9801207212134342</v>
      </c>
      <c r="D160" s="6">
        <v>1.9987750196925764</v>
      </c>
      <c r="E160" s="6">
        <v>1.8200566332047581</v>
      </c>
      <c r="F160" s="6">
        <v>4.8647879452407592</v>
      </c>
      <c r="G160" s="44"/>
      <c r="H160" s="44"/>
      <c r="I160" s="35"/>
    </row>
    <row r="161" spans="1:9" ht="19.5" customHeight="1" x14ac:dyDescent="0.2">
      <c r="A161" s="5">
        <v>16</v>
      </c>
      <c r="B161" s="6">
        <v>4.3887595651441202</v>
      </c>
      <c r="C161" s="6">
        <v>4.3887595651441202</v>
      </c>
      <c r="D161" s="6">
        <v>2.2039891753767025</v>
      </c>
      <c r="E161" s="6">
        <v>2.0069217789067766</v>
      </c>
      <c r="F161" s="6">
        <v>5.364255539606857</v>
      </c>
      <c r="G161" s="44"/>
      <c r="H161" s="44"/>
      <c r="I161" s="35"/>
    </row>
    <row r="162" spans="1:9" x14ac:dyDescent="0.2">
      <c r="A162" s="5">
        <v>17</v>
      </c>
      <c r="B162" s="6">
        <v>4.8230578099141344</v>
      </c>
      <c r="C162" s="6">
        <v>4.8230578099141344</v>
      </c>
      <c r="D162" s="6">
        <v>2.4220892139298011</v>
      </c>
      <c r="E162" s="6">
        <v>2.2055206296828054</v>
      </c>
      <c r="F162" s="6">
        <v>5.8950858871728613</v>
      </c>
      <c r="G162" s="44"/>
      <c r="H162" s="44"/>
      <c r="I162" s="35"/>
    </row>
    <row r="163" spans="1:9" x14ac:dyDescent="0.2">
      <c r="A163" s="5">
        <v>18</v>
      </c>
      <c r="B163" s="6">
        <v>5.2847712481126097</v>
      </c>
      <c r="C163" s="6">
        <v>5.2847712481126097</v>
      </c>
      <c r="D163" s="6">
        <v>2.6539568760358212</v>
      </c>
      <c r="E163" s="6">
        <v>2.4166560862919484</v>
      </c>
      <c r="F163" s="6">
        <v>6.4594250431014837</v>
      </c>
      <c r="G163" s="44"/>
      <c r="H163" s="44"/>
      <c r="I163" s="35"/>
    </row>
    <row r="164" spans="1:9" x14ac:dyDescent="0.2">
      <c r="A164" s="5">
        <v>19</v>
      </c>
      <c r="B164" s="6">
        <v>5.7758081340174456</v>
      </c>
      <c r="C164" s="6">
        <v>5.7758081340174456</v>
      </c>
      <c r="D164" s="6">
        <v>2.9005504670450395</v>
      </c>
      <c r="E164" s="6">
        <v>2.6412007682097456</v>
      </c>
      <c r="F164" s="6">
        <v>7.0596054121255989</v>
      </c>
      <c r="G164" s="44"/>
      <c r="H164" s="44"/>
      <c r="I164" s="35"/>
    </row>
    <row r="165" spans="1:9" x14ac:dyDescent="0.2">
      <c r="A165" s="5">
        <v>20</v>
      </c>
      <c r="B165" s="6">
        <v>6.2982331064485937</v>
      </c>
      <c r="C165" s="6">
        <v>6.2982331064485937</v>
      </c>
      <c r="D165" s="6">
        <v>3.1629068269899734</v>
      </c>
      <c r="E165" s="6">
        <v>2.8800988074971667</v>
      </c>
      <c r="F165" s="6">
        <v>7.6981505433398478</v>
      </c>
      <c r="G165" s="44"/>
      <c r="H165" s="44"/>
      <c r="I165" s="35"/>
    </row>
    <row r="166" spans="1:9" ht="19.5" customHeight="1" x14ac:dyDescent="0.2">
      <c r="A166" s="5">
        <v>21</v>
      </c>
      <c r="B166" s="6">
        <v>6.854268477218997</v>
      </c>
      <c r="C166" s="6">
        <v>6.854268477218997</v>
      </c>
      <c r="D166" s="6">
        <v>3.4421419776319739</v>
      </c>
      <c r="E166" s="6">
        <v>3.1343664379922043</v>
      </c>
      <c r="F166" s="6">
        <v>8.377776705037439</v>
      </c>
      <c r="G166" s="44"/>
      <c r="H166" s="44"/>
      <c r="I166" s="35"/>
    </row>
    <row r="167" spans="1:9" x14ac:dyDescent="0.2">
      <c r="A167" s="5">
        <v>22</v>
      </c>
      <c r="B167" s="6">
        <v>7.4462919438715032</v>
      </c>
      <c r="C167" s="6">
        <v>7.4462919438715032</v>
      </c>
      <c r="D167" s="6">
        <v>3.739449973821614</v>
      </c>
      <c r="E167" s="6">
        <v>3.4050909493746793</v>
      </c>
      <c r="F167" s="6">
        <v>9.1013900890537691</v>
      </c>
      <c r="G167" s="44"/>
      <c r="H167" s="44"/>
      <c r="I167" s="35"/>
    </row>
    <row r="168" spans="1:9" x14ac:dyDescent="0.2">
      <c r="A168" s="5">
        <v>23</v>
      </c>
      <c r="B168" s="6">
        <v>8.0768295519495883</v>
      </c>
      <c r="C168" s="6">
        <v>8.0768295519495883</v>
      </c>
      <c r="D168" s="6">
        <v>4.0560993692246132</v>
      </c>
      <c r="E168" s="6">
        <v>3.6934274689055995</v>
      </c>
      <c r="F168" s="6">
        <v>9.8720782087508052</v>
      </c>
      <c r="G168" s="44"/>
      <c r="H168" s="44"/>
      <c r="I168" s="35"/>
    </row>
    <row r="169" spans="1:9" x14ac:dyDescent="0.2">
      <c r="A169" s="5">
        <v>24</v>
      </c>
      <c r="B169" s="6">
        <v>8.7485424480596805</v>
      </c>
      <c r="C169" s="6">
        <v>8.7485424480596805</v>
      </c>
      <c r="D169" s="6">
        <v>4.3934265638482186</v>
      </c>
      <c r="E169" s="6">
        <v>4.0005929037775418</v>
      </c>
      <c r="F169" s="6">
        <v>10.693093707663335</v>
      </c>
      <c r="G169" s="44"/>
      <c r="H169" s="44"/>
      <c r="I169" s="35"/>
    </row>
    <row r="170" spans="1:9" x14ac:dyDescent="0.2">
      <c r="A170" s="5">
        <v>25</v>
      </c>
      <c r="B170" s="6">
        <v>9.4642056202526508</v>
      </c>
      <c r="C170" s="6">
        <v>9.4642056202526508</v>
      </c>
      <c r="D170" s="6">
        <v>4.7528251276830229</v>
      </c>
      <c r="E170" s="6">
        <v>4.3278562193719141</v>
      </c>
      <c r="F170" s="6">
        <v>11.567828374474066</v>
      </c>
      <c r="G170" s="44"/>
      <c r="H170" s="44"/>
      <c r="I170" s="35"/>
    </row>
    <row r="171" spans="1:9" ht="18" customHeight="1" x14ac:dyDescent="0.2">
      <c r="A171" s="60" t="s">
        <v>69</v>
      </c>
      <c r="B171" s="15"/>
      <c r="C171" s="15"/>
      <c r="D171" s="15"/>
      <c r="E171" s="15"/>
      <c r="F171" s="15"/>
      <c r="G171" s="36"/>
      <c r="H171" s="37"/>
    </row>
    <row r="172" spans="1:9" ht="18" customHeight="1" x14ac:dyDescent="0.2">
      <c r="A172" s="2" t="s">
        <v>66</v>
      </c>
      <c r="B172" s="15"/>
      <c r="C172" s="15"/>
      <c r="D172" s="15"/>
      <c r="E172" s="15"/>
      <c r="F172" s="15"/>
      <c r="G172" s="36"/>
      <c r="H172" s="37"/>
    </row>
    <row r="173" spans="1:9" ht="18" customHeight="1" x14ac:dyDescent="0.2">
      <c r="A173" s="55" t="s">
        <v>8</v>
      </c>
      <c r="C173" s="8"/>
      <c r="D173" s="8"/>
      <c r="E173" s="8"/>
      <c r="F173" s="11"/>
      <c r="G173" s="38"/>
      <c r="H173" s="37"/>
      <c r="I173" s="45"/>
    </row>
    <row r="174" spans="1:9" ht="18" customHeight="1" x14ac:dyDescent="0.2">
      <c r="A174" s="55" t="s">
        <v>0</v>
      </c>
      <c r="B174" s="16">
        <v>0.45</v>
      </c>
      <c r="C174" s="15"/>
      <c r="D174" s="15"/>
      <c r="E174" s="15"/>
      <c r="F174" s="14" t="s">
        <v>46</v>
      </c>
      <c r="G174" s="39"/>
      <c r="H174" s="45"/>
    </row>
    <row r="175" spans="1:9" ht="18" customHeight="1" x14ac:dyDescent="0.2">
      <c r="A175" s="55" t="s">
        <v>10</v>
      </c>
      <c r="B175" s="15"/>
      <c r="C175" s="8"/>
      <c r="D175" s="8"/>
      <c r="E175" s="8"/>
      <c r="F175" s="24" t="s">
        <v>46</v>
      </c>
      <c r="G175" s="40"/>
      <c r="H175" s="46"/>
    </row>
    <row r="176" spans="1:9" x14ac:dyDescent="0.2">
      <c r="A176" s="2"/>
      <c r="B176" s="9"/>
      <c r="C176" s="8"/>
      <c r="D176" s="8"/>
      <c r="E176" s="8"/>
      <c r="F176" s="9"/>
      <c r="G176" s="41"/>
      <c r="H176" s="41"/>
    </row>
    <row r="177" spans="1:9" x14ac:dyDescent="0.2">
      <c r="A177" s="2"/>
      <c r="B177" s="8"/>
      <c r="C177" s="8"/>
      <c r="D177" s="8"/>
      <c r="E177" s="8"/>
      <c r="F177" s="10" t="s">
        <v>45</v>
      </c>
      <c r="G177" s="42"/>
      <c r="H177" s="43"/>
    </row>
    <row r="178" spans="1:9" x14ac:dyDescent="0.2">
      <c r="A178" s="57" t="s">
        <v>1</v>
      </c>
      <c r="B178" s="63" t="s">
        <v>64</v>
      </c>
      <c r="C178" s="63"/>
      <c r="D178" s="63"/>
      <c r="E178" s="63"/>
      <c r="F178" s="10" t="s">
        <v>62</v>
      </c>
      <c r="G178" s="42"/>
      <c r="H178" s="43"/>
    </row>
    <row r="179" spans="1:9" x14ac:dyDescent="0.2">
      <c r="A179" s="28" t="s">
        <v>2</v>
      </c>
      <c r="B179" s="28" t="s">
        <v>58</v>
      </c>
      <c r="C179" s="28" t="s">
        <v>59</v>
      </c>
      <c r="D179" s="28" t="s">
        <v>60</v>
      </c>
      <c r="E179" s="28" t="s">
        <v>61</v>
      </c>
      <c r="F179" s="29" t="s">
        <v>63</v>
      </c>
      <c r="G179" s="42"/>
      <c r="H179" s="43"/>
    </row>
    <row r="180" spans="1:9" ht="19.5" customHeight="1" x14ac:dyDescent="0.2">
      <c r="A180" s="5">
        <v>1</v>
      </c>
      <c r="B180" s="6">
        <v>0.24614517490273874</v>
      </c>
      <c r="C180" s="6">
        <v>0.24614517490273874</v>
      </c>
      <c r="D180" s="6">
        <v>0.1236115337384691</v>
      </c>
      <c r="E180" s="6">
        <v>0.11255893720140533</v>
      </c>
      <c r="F180" s="6">
        <v>0.30085622108491039</v>
      </c>
      <c r="G180" s="44"/>
      <c r="H180" s="44"/>
      <c r="I180" s="35"/>
    </row>
    <row r="181" spans="1:9" x14ac:dyDescent="0.2">
      <c r="A181" s="5">
        <v>2</v>
      </c>
      <c r="B181" s="6">
        <v>0.41050210383184704</v>
      </c>
      <c r="C181" s="6">
        <v>0.41050210383184704</v>
      </c>
      <c r="D181" s="6">
        <v>0.2061498653287569</v>
      </c>
      <c r="E181" s="6">
        <v>0.18771718984339733</v>
      </c>
      <c r="F181" s="6">
        <v>0.50174500375664632</v>
      </c>
      <c r="G181" s="44"/>
      <c r="H181" s="44"/>
      <c r="I181" s="35"/>
    </row>
    <row r="182" spans="1:9" x14ac:dyDescent="0.2">
      <c r="A182" s="5">
        <v>3</v>
      </c>
      <c r="B182" s="6">
        <v>0.57878584955256074</v>
      </c>
      <c r="C182" s="6">
        <v>0.57878584955256074</v>
      </c>
      <c r="D182" s="6">
        <v>0.29066020326250491</v>
      </c>
      <c r="E182" s="6">
        <v>0.26467112393566511</v>
      </c>
      <c r="F182" s="6">
        <v>0.70743342250202057</v>
      </c>
      <c r="G182" s="44"/>
      <c r="H182" s="44"/>
      <c r="I182" s="35"/>
    </row>
    <row r="183" spans="1:9" x14ac:dyDescent="0.2">
      <c r="A183" s="5">
        <v>4</v>
      </c>
      <c r="B183" s="6">
        <v>0.75956914372349638</v>
      </c>
      <c r="C183" s="6">
        <v>0.75956914372349638</v>
      </c>
      <c r="D183" s="6">
        <v>0.38144768376295468</v>
      </c>
      <c r="E183" s="6">
        <v>0.34734093643022279</v>
      </c>
      <c r="F183" s="6">
        <v>0.92839968251926797</v>
      </c>
      <c r="G183" s="44"/>
      <c r="H183" s="44"/>
      <c r="I183" s="35"/>
    </row>
    <row r="184" spans="1:9" x14ac:dyDescent="0.2">
      <c r="A184" s="5">
        <v>5</v>
      </c>
      <c r="B184" s="6">
        <v>0.95328923510902364</v>
      </c>
      <c r="C184" s="6">
        <v>0.95328923510902364</v>
      </c>
      <c r="D184" s="6">
        <v>0.47873188858875887</v>
      </c>
      <c r="E184" s="6">
        <v>0.43592657541148677</v>
      </c>
      <c r="F184" s="6">
        <v>1.1651782204918391</v>
      </c>
      <c r="G184" s="44"/>
      <c r="H184" s="44"/>
      <c r="I184" s="35"/>
    </row>
    <row r="185" spans="1:9" ht="19.5" customHeight="1" x14ac:dyDescent="0.2">
      <c r="A185" s="5">
        <v>6</v>
      </c>
      <c r="B185" s="6">
        <v>1.1604356569754775</v>
      </c>
      <c r="C185" s="6">
        <v>1.1604356569754775</v>
      </c>
      <c r="D185" s="6">
        <v>0.58275865622889678</v>
      </c>
      <c r="E185" s="6">
        <v>0.5306518979760062</v>
      </c>
      <c r="F185" s="6">
        <v>1.418367378957478</v>
      </c>
      <c r="G185" s="44"/>
      <c r="H185" s="44"/>
      <c r="I185" s="35"/>
    </row>
    <row r="186" spans="1:9" x14ac:dyDescent="0.2">
      <c r="A186" s="5">
        <v>7</v>
      </c>
      <c r="B186" s="6">
        <v>1.3815557760180079</v>
      </c>
      <c r="C186" s="6">
        <v>1.3815557760180079</v>
      </c>
      <c r="D186" s="6">
        <v>0.69380286851573247</v>
      </c>
      <c r="E186" s="6">
        <v>0.63176720768341788</v>
      </c>
      <c r="F186" s="6">
        <v>1.6886361886031187</v>
      </c>
      <c r="G186" s="44"/>
      <c r="H186" s="44"/>
      <c r="I186" s="35"/>
    </row>
    <row r="187" spans="1:9" x14ac:dyDescent="0.2">
      <c r="A187" s="5">
        <v>8</v>
      </c>
      <c r="B187" s="6">
        <v>1.6172607802879253</v>
      </c>
      <c r="C187" s="6">
        <v>1.6172607802879253</v>
      </c>
      <c r="D187" s="6">
        <v>0.81217145769953258</v>
      </c>
      <c r="E187" s="6">
        <v>0.73955199275652728</v>
      </c>
      <c r="F187" s="6">
        <v>1.9767316871375529</v>
      </c>
      <c r="G187" s="44"/>
      <c r="H187" s="44"/>
      <c r="I187" s="35"/>
    </row>
    <row r="188" spans="1:9" x14ac:dyDescent="0.2">
      <c r="A188" s="5">
        <v>9</v>
      </c>
      <c r="B188" s="6">
        <v>1.8682321048396231</v>
      </c>
      <c r="C188" s="6">
        <v>1.8682321048396231</v>
      </c>
      <c r="D188" s="6">
        <v>0.93820663334117926</v>
      </c>
      <c r="E188" s="6">
        <v>0.8543178644447712</v>
      </c>
      <c r="F188" s="6">
        <v>2.2834867731762443</v>
      </c>
      <c r="G188" s="44"/>
      <c r="H188" s="44"/>
      <c r="I188" s="35"/>
    </row>
    <row r="189" spans="1:9" x14ac:dyDescent="0.2">
      <c r="A189" s="5">
        <v>10</v>
      </c>
      <c r="B189" s="6">
        <v>2.135228282214348</v>
      </c>
      <c r="C189" s="6">
        <v>2.135228282214348</v>
      </c>
      <c r="D189" s="6">
        <v>1.0722893225535073</v>
      </c>
      <c r="E189" s="6">
        <v>0.9764116896599595</v>
      </c>
      <c r="F189" s="6">
        <v>2.609828579392095</v>
      </c>
      <c r="G189" s="44"/>
      <c r="H189" s="44"/>
      <c r="I189" s="35"/>
    </row>
    <row r="190" spans="1:9" ht="19.5" customHeight="1" x14ac:dyDescent="0.2">
      <c r="A190" s="5">
        <v>11</v>
      </c>
      <c r="B190" s="6">
        <v>2.4190921896038957</v>
      </c>
      <c r="C190" s="6">
        <v>2.4190921896038957</v>
      </c>
      <c r="D190" s="6">
        <v>1.214842809451155</v>
      </c>
      <c r="E190" s="6">
        <v>1.1062189050085069</v>
      </c>
      <c r="F190" s="6">
        <v>2.9567873305167591</v>
      </c>
      <c r="G190" s="44"/>
      <c r="H190" s="44"/>
      <c r="I190" s="35"/>
    </row>
    <row r="191" spans="1:9" x14ac:dyDescent="0.2">
      <c r="A191" s="5">
        <v>12</v>
      </c>
      <c r="B191" s="6">
        <v>2.7207586447137859</v>
      </c>
      <c r="C191" s="6">
        <v>2.7207586447137859</v>
      </c>
      <c r="D191" s="6">
        <v>1.3663365497136444</v>
      </c>
      <c r="E191" s="6">
        <v>1.24416699027933</v>
      </c>
      <c r="F191" s="6">
        <v>3.3255056275473809</v>
      </c>
      <c r="G191" s="44"/>
      <c r="H191" s="44"/>
      <c r="I191" s="35"/>
    </row>
    <row r="192" spans="1:9" x14ac:dyDescent="0.2">
      <c r="A192" s="5">
        <v>13</v>
      </c>
      <c r="B192" s="6">
        <v>3.0412622769091753</v>
      </c>
      <c r="C192" s="6">
        <v>3.0412622769091753</v>
      </c>
      <c r="D192" s="6">
        <v>1.5272901233925795</v>
      </c>
      <c r="E192" s="6">
        <v>1.3907290678149062</v>
      </c>
      <c r="F192" s="6">
        <v>3.7172480684235598</v>
      </c>
      <c r="G192" s="44"/>
      <c r="H192" s="44"/>
      <c r="I192" s="35"/>
    </row>
    <row r="193" spans="1:9" x14ac:dyDescent="0.2">
      <c r="A193" s="5">
        <v>14</v>
      </c>
      <c r="B193" s="6">
        <v>3.3817455678907753</v>
      </c>
      <c r="C193" s="6">
        <v>3.3817455678907753</v>
      </c>
      <c r="D193" s="6">
        <v>1.6982772728550355</v>
      </c>
      <c r="E193" s="6">
        <v>1.5464275794061617</v>
      </c>
      <c r="F193" s="6">
        <v>4.1334110759160065</v>
      </c>
      <c r="G193" s="44"/>
      <c r="H193" s="44"/>
      <c r="I193" s="35"/>
    </row>
    <row r="194" spans="1:9" x14ac:dyDescent="0.2">
      <c r="A194" s="5">
        <v>15</v>
      </c>
      <c r="B194" s="6">
        <v>3.7434669153573212</v>
      </c>
      <c r="C194" s="6">
        <v>3.7434669153573212</v>
      </c>
      <c r="D194" s="6">
        <v>1.8799299522705601</v>
      </c>
      <c r="E194" s="6">
        <v>1.711837973698809</v>
      </c>
      <c r="F194" s="6">
        <v>4.5755327536110011</v>
      </c>
      <c r="G194" s="44"/>
      <c r="H194" s="44"/>
      <c r="I194" s="35"/>
    </row>
    <row r="195" spans="1:9" ht="19.5" customHeight="1" x14ac:dyDescent="0.2">
      <c r="A195" s="5">
        <v>16</v>
      </c>
      <c r="B195" s="6">
        <v>4.1278085219903016</v>
      </c>
      <c r="C195" s="6">
        <v>4.1278085219903016</v>
      </c>
      <c r="D195" s="6">
        <v>2.0729422893768339</v>
      </c>
      <c r="E195" s="6">
        <v>1.8875923137218589</v>
      </c>
      <c r="F195" s="6">
        <v>5.0453025283912396</v>
      </c>
      <c r="G195" s="44"/>
      <c r="H195" s="44"/>
      <c r="I195" s="35"/>
    </row>
    <row r="196" spans="1:9" x14ac:dyDescent="0.2">
      <c r="A196" s="5">
        <v>17</v>
      </c>
      <c r="B196" s="6">
        <v>4.5362838483865939</v>
      </c>
      <c r="C196" s="6">
        <v>4.5362838483865939</v>
      </c>
      <c r="D196" s="6">
        <v>2.2780743282645304</v>
      </c>
      <c r="E196" s="6">
        <v>2.0743826850152685</v>
      </c>
      <c r="F196" s="6">
        <v>5.5445702599426427</v>
      </c>
      <c r="G196" s="44"/>
      <c r="H196" s="44"/>
      <c r="I196" s="35"/>
    </row>
    <row r="197" spans="1:9" x14ac:dyDescent="0.2">
      <c r="A197" s="5">
        <v>18</v>
      </c>
      <c r="B197" s="6">
        <v>4.9705442895485206</v>
      </c>
      <c r="C197" s="6">
        <v>4.9705442895485206</v>
      </c>
      <c r="D197" s="6">
        <v>2.49615538224083</v>
      </c>
      <c r="E197" s="6">
        <v>2.2729642487006587</v>
      </c>
      <c r="F197" s="6">
        <v>6.0753544012375835</v>
      </c>
      <c r="G197" s="44"/>
      <c r="H197" s="44"/>
      <c r="I197" s="35"/>
    </row>
    <row r="198" spans="1:9" x14ac:dyDescent="0.2">
      <c r="A198" s="5">
        <v>19</v>
      </c>
      <c r="B198" s="6">
        <v>5.4323846369549749</v>
      </c>
      <c r="C198" s="6">
        <v>5.4323846369549749</v>
      </c>
      <c r="D198" s="6">
        <v>2.7280867768244419</v>
      </c>
      <c r="E198" s="6">
        <v>2.4841577392142926</v>
      </c>
      <c r="F198" s="6">
        <v>6.639848674668503</v>
      </c>
      <c r="G198" s="44"/>
      <c r="H198" s="44"/>
      <c r="I198" s="35"/>
    </row>
    <row r="199" spans="1:9" x14ac:dyDescent="0.2">
      <c r="A199" s="5">
        <v>20</v>
      </c>
      <c r="B199" s="6">
        <v>5.9237467681659686</v>
      </c>
      <c r="C199" s="6">
        <v>5.9237467681659686</v>
      </c>
      <c r="D199" s="6">
        <v>2.9748437026264352</v>
      </c>
      <c r="E199" s="6">
        <v>2.7088511515144966</v>
      </c>
      <c r="F199" s="6">
        <v>7.2404265817462274</v>
      </c>
      <c r="G199" s="44"/>
      <c r="H199" s="44"/>
      <c r="I199" s="35"/>
    </row>
    <row r="200" spans="1:9" ht="19.5" customHeight="1" x14ac:dyDescent="0.2">
      <c r="A200" s="5">
        <v>21</v>
      </c>
      <c r="B200" s="6">
        <v>6.4467208586636167</v>
      </c>
      <c r="C200" s="6">
        <v>6.4467208586636167</v>
      </c>
      <c r="D200" s="6">
        <v>3.2374758239241177</v>
      </c>
      <c r="E200" s="6">
        <v>2.9480002952405391</v>
      </c>
      <c r="F200" s="6">
        <v>7.8796428842986206</v>
      </c>
      <c r="G200" s="44"/>
      <c r="H200" s="44"/>
      <c r="I200" s="35"/>
    </row>
    <row r="201" spans="1:9" x14ac:dyDescent="0.2">
      <c r="A201" s="5">
        <v>22</v>
      </c>
      <c r="B201" s="6">
        <v>7.0035432305873364</v>
      </c>
      <c r="C201" s="6">
        <v>7.0035432305873364</v>
      </c>
      <c r="D201" s="6">
        <v>3.5171061983183365</v>
      </c>
      <c r="E201" s="6">
        <v>3.20262781096765</v>
      </c>
      <c r="F201" s="6">
        <v>8.5602309750410122</v>
      </c>
      <c r="G201" s="44"/>
      <c r="H201" s="44"/>
      <c r="I201" s="35"/>
    </row>
    <row r="202" spans="1:9" x14ac:dyDescent="0.2">
      <c r="A202" s="5">
        <v>23</v>
      </c>
      <c r="B202" s="6">
        <v>7.5965897334605517</v>
      </c>
      <c r="C202" s="6">
        <v>7.5965897334605517</v>
      </c>
      <c r="D202" s="6">
        <v>3.814927952603627</v>
      </c>
      <c r="E202" s="6">
        <v>3.4738201433007769</v>
      </c>
      <c r="F202" s="6">
        <v>9.2850947870274041</v>
      </c>
      <c r="G202" s="44"/>
      <c r="H202" s="44"/>
      <c r="I202" s="35"/>
    </row>
    <row r="203" spans="1:9" x14ac:dyDescent="0.2">
      <c r="A203" s="5">
        <v>24</v>
      </c>
      <c r="B203" s="6">
        <v>8.228363284902068</v>
      </c>
      <c r="C203" s="6">
        <v>8.228363284902068</v>
      </c>
      <c r="D203" s="6">
        <v>4.1321980258437137</v>
      </c>
      <c r="E203" s="6">
        <v>3.7627218434064713</v>
      </c>
      <c r="F203" s="6">
        <v>10.057293565017643</v>
      </c>
      <c r="G203" s="44"/>
      <c r="H203" s="44"/>
      <c r="I203" s="35"/>
    </row>
    <row r="204" spans="1:9" x14ac:dyDescent="0.2">
      <c r="A204" s="5">
        <v>25</v>
      </c>
      <c r="B204" s="6">
        <v>8.9014738750821749</v>
      </c>
      <c r="C204" s="6">
        <v>8.9014738750821749</v>
      </c>
      <c r="D204" s="6">
        <v>4.4702271278183758</v>
      </c>
      <c r="E204" s="6">
        <v>4.0705264253147737</v>
      </c>
      <c r="F204" s="6">
        <v>10.880017425494859</v>
      </c>
      <c r="G204" s="44"/>
      <c r="H204" s="44"/>
      <c r="I204" s="35"/>
    </row>
    <row r="205" spans="1:9" ht="18" customHeight="1" x14ac:dyDescent="0.2">
      <c r="A205" s="60" t="s">
        <v>69</v>
      </c>
      <c r="B205" s="15"/>
      <c r="C205" s="15"/>
      <c r="D205" s="15"/>
      <c r="E205" s="15"/>
      <c r="F205" s="15"/>
      <c r="G205" s="36"/>
      <c r="H205" s="37"/>
    </row>
    <row r="206" spans="1:9" ht="18" customHeight="1" x14ac:dyDescent="0.2">
      <c r="A206" s="2" t="s">
        <v>66</v>
      </c>
      <c r="B206" s="15"/>
      <c r="C206" s="15"/>
      <c r="D206" s="15"/>
      <c r="E206" s="15"/>
      <c r="F206" s="15"/>
      <c r="G206" s="36"/>
      <c r="H206" s="37"/>
    </row>
    <row r="207" spans="1:9" ht="18" customHeight="1" x14ac:dyDescent="0.2">
      <c r="A207" s="55" t="s">
        <v>8</v>
      </c>
      <c r="C207" s="8"/>
      <c r="D207" s="8"/>
      <c r="E207" s="8"/>
      <c r="F207" s="11"/>
      <c r="G207" s="38"/>
      <c r="H207" s="37"/>
      <c r="I207" s="45"/>
    </row>
    <row r="208" spans="1:9" ht="18" customHeight="1" x14ac:dyDescent="0.2">
      <c r="A208" s="55" t="s">
        <v>0</v>
      </c>
      <c r="B208" s="16">
        <v>0.45</v>
      </c>
      <c r="C208" s="15"/>
      <c r="D208" s="15"/>
      <c r="E208" s="15"/>
      <c r="F208" s="14" t="s">
        <v>46</v>
      </c>
      <c r="G208" s="39"/>
      <c r="H208" s="45"/>
    </row>
    <row r="209" spans="1:9" ht="18" customHeight="1" x14ac:dyDescent="0.2">
      <c r="A209" s="55" t="s">
        <v>5</v>
      </c>
      <c r="B209" s="15"/>
      <c r="C209" s="8"/>
      <c r="D209" s="8"/>
      <c r="E209" s="8"/>
      <c r="F209" s="24" t="s">
        <v>46</v>
      </c>
      <c r="G209" s="40"/>
      <c r="H209" s="46"/>
    </row>
    <row r="210" spans="1:9" x14ac:dyDescent="0.2">
      <c r="A210" s="2"/>
      <c r="B210" s="9"/>
      <c r="C210" s="8"/>
      <c r="D210" s="8"/>
      <c r="E210" s="8"/>
      <c r="F210" s="9"/>
      <c r="G210" s="41"/>
      <c r="H210" s="41"/>
    </row>
    <row r="211" spans="1:9" x14ac:dyDescent="0.2">
      <c r="A211" s="2"/>
      <c r="B211" s="8"/>
      <c r="C211" s="8"/>
      <c r="D211" s="8"/>
      <c r="E211" s="8"/>
      <c r="F211" s="10" t="s">
        <v>45</v>
      </c>
      <c r="G211" s="42"/>
      <c r="H211" s="43"/>
    </row>
    <row r="212" spans="1:9" x14ac:dyDescent="0.2">
      <c r="A212" s="57" t="s">
        <v>1</v>
      </c>
      <c r="B212" s="63" t="s">
        <v>64</v>
      </c>
      <c r="C212" s="63"/>
      <c r="D212" s="63"/>
      <c r="E212" s="63"/>
      <c r="F212" s="10" t="s">
        <v>62</v>
      </c>
      <c r="G212" s="42"/>
      <c r="H212" s="43"/>
    </row>
    <row r="213" spans="1:9" x14ac:dyDescent="0.2">
      <c r="A213" s="28" t="s">
        <v>2</v>
      </c>
      <c r="B213" s="28" t="s">
        <v>58</v>
      </c>
      <c r="C213" s="28" t="s">
        <v>59</v>
      </c>
      <c r="D213" s="28" t="s">
        <v>60</v>
      </c>
      <c r="E213" s="28" t="s">
        <v>61</v>
      </c>
      <c r="F213" s="29" t="s">
        <v>63</v>
      </c>
      <c r="G213" s="42"/>
      <c r="H213" s="43"/>
    </row>
    <row r="214" spans="1:9" ht="19.5" customHeight="1" x14ac:dyDescent="0.2">
      <c r="A214" s="5">
        <v>1</v>
      </c>
      <c r="B214" s="6">
        <v>0.22662539857068517</v>
      </c>
      <c r="C214" s="6">
        <v>0.22662539857068517</v>
      </c>
      <c r="D214" s="6">
        <v>0.11380890611600838</v>
      </c>
      <c r="E214" s="6">
        <v>0.10363280131751784</v>
      </c>
      <c r="F214" s="6">
        <v>0.27699775566504253</v>
      </c>
      <c r="G214" s="44"/>
      <c r="H214" s="44"/>
      <c r="I214" s="35"/>
    </row>
    <row r="215" spans="1:9" x14ac:dyDescent="0.2">
      <c r="A215" s="5">
        <v>2</v>
      </c>
      <c r="B215" s="6">
        <v>0.37794851323718559</v>
      </c>
      <c r="C215" s="6">
        <v>0.37794851323718559</v>
      </c>
      <c r="D215" s="6">
        <v>0.18980179243360329</v>
      </c>
      <c r="E215" s="6">
        <v>0.17283086285822435</v>
      </c>
      <c r="F215" s="6">
        <v>0.46195567921301034</v>
      </c>
      <c r="G215" s="44"/>
      <c r="H215" s="44"/>
      <c r="I215" s="35"/>
    </row>
    <row r="216" spans="1:9" x14ac:dyDescent="0.2">
      <c r="A216" s="5">
        <v>3</v>
      </c>
      <c r="B216" s="6">
        <v>0.53288704072200876</v>
      </c>
      <c r="C216" s="6">
        <v>0.53288704072200876</v>
      </c>
      <c r="D216" s="6">
        <v>0.26761030127456148</v>
      </c>
      <c r="E216" s="6">
        <v>0.24368220492549628</v>
      </c>
      <c r="F216" s="6">
        <v>0.65133261864707992</v>
      </c>
      <c r="G216" s="44"/>
      <c r="H216" s="44"/>
      <c r="I216" s="35"/>
    </row>
    <row r="217" spans="1:9" x14ac:dyDescent="0.2">
      <c r="A217" s="5">
        <v>4</v>
      </c>
      <c r="B217" s="6">
        <v>0.69933387890438825</v>
      </c>
      <c r="C217" s="6">
        <v>0.69933387890438825</v>
      </c>
      <c r="D217" s="6">
        <v>0.35119816344481353</v>
      </c>
      <c r="E217" s="6">
        <v>0.3197961454638224</v>
      </c>
      <c r="F217" s="6">
        <v>0.85477583774275967</v>
      </c>
      <c r="G217" s="44"/>
      <c r="H217" s="44"/>
      <c r="I217" s="35"/>
    </row>
    <row r="218" spans="1:9" x14ac:dyDescent="0.2">
      <c r="A218" s="5">
        <v>5</v>
      </c>
      <c r="B218" s="6">
        <v>0.87769160189750395</v>
      </c>
      <c r="C218" s="6">
        <v>0.87769160189750395</v>
      </c>
      <c r="D218" s="6">
        <v>0.44076754745565871</v>
      </c>
      <c r="E218" s="6">
        <v>0.40135677629764011</v>
      </c>
      <c r="F218" s="6">
        <v>1.0727773913471361</v>
      </c>
      <c r="G218" s="44"/>
      <c r="H218" s="44"/>
      <c r="I218" s="35"/>
    </row>
    <row r="219" spans="1:9" ht="19.5" customHeight="1" x14ac:dyDescent="0.2">
      <c r="A219" s="5">
        <v>6</v>
      </c>
      <c r="B219" s="6">
        <v>1.0684109220569424</v>
      </c>
      <c r="C219" s="6">
        <v>1.0684109220569424</v>
      </c>
      <c r="D219" s="6">
        <v>0.53654479634051588</v>
      </c>
      <c r="E219" s="6">
        <v>0.48857020223379122</v>
      </c>
      <c r="F219" s="6">
        <v>1.3058881723068867</v>
      </c>
      <c r="G219" s="44"/>
      <c r="H219" s="44"/>
      <c r="I219" s="35"/>
    </row>
    <row r="220" spans="1:9" x14ac:dyDescent="0.2">
      <c r="A220" s="5">
        <v>7</v>
      </c>
      <c r="B220" s="6">
        <v>1.2719957988671893</v>
      </c>
      <c r="C220" s="6">
        <v>1.2719957988671893</v>
      </c>
      <c r="D220" s="6">
        <v>0.63878299328431432</v>
      </c>
      <c r="E220" s="6">
        <v>0.5816668772878324</v>
      </c>
      <c r="F220" s="6">
        <v>1.5547241559144063</v>
      </c>
      <c r="G220" s="44"/>
      <c r="H220" s="44"/>
      <c r="I220" s="35"/>
    </row>
    <row r="221" spans="1:9" x14ac:dyDescent="0.2">
      <c r="A221" s="5">
        <v>8</v>
      </c>
      <c r="B221" s="6">
        <v>1.4890089520150507</v>
      </c>
      <c r="C221" s="6">
        <v>1.4890089520150507</v>
      </c>
      <c r="D221" s="6">
        <v>0.74776473023133394</v>
      </c>
      <c r="E221" s="6">
        <v>0.68090412573969028</v>
      </c>
      <c r="F221" s="6">
        <v>1.8199731383800788</v>
      </c>
      <c r="G221" s="44"/>
      <c r="H221" s="44"/>
      <c r="I221" s="35"/>
    </row>
    <row r="222" spans="1:9" x14ac:dyDescent="0.2">
      <c r="A222" s="5">
        <v>9</v>
      </c>
      <c r="B222" s="6">
        <v>1.7200777774706597</v>
      </c>
      <c r="C222" s="6">
        <v>1.7200777774706597</v>
      </c>
      <c r="D222" s="6">
        <v>0.86380507887924329</v>
      </c>
      <c r="E222" s="6">
        <v>0.78656884747936062</v>
      </c>
      <c r="F222" s="6">
        <v>2.1024019678892198</v>
      </c>
      <c r="G222" s="44"/>
      <c r="H222" s="44"/>
      <c r="I222" s="35"/>
    </row>
    <row r="223" spans="1:9" x14ac:dyDescent="0.2">
      <c r="A223" s="5">
        <v>10</v>
      </c>
      <c r="B223" s="6">
        <v>1.9659006547149744</v>
      </c>
      <c r="C223" s="6">
        <v>1.9659006547149744</v>
      </c>
      <c r="D223" s="6">
        <v>0.9872547581028156</v>
      </c>
      <c r="E223" s="6">
        <v>0.8989804022187331</v>
      </c>
      <c r="F223" s="6">
        <v>2.4028642537462055</v>
      </c>
      <c r="G223" s="44"/>
      <c r="H223" s="44"/>
      <c r="I223" s="35"/>
    </row>
    <row r="224" spans="1:9" ht="19.5" customHeight="1" x14ac:dyDescent="0.2">
      <c r="A224" s="5">
        <v>11</v>
      </c>
      <c r="B224" s="6">
        <v>2.2272536191897316</v>
      </c>
      <c r="C224" s="6">
        <v>2.2272536191897316</v>
      </c>
      <c r="D224" s="6">
        <v>1.1185034847885438</v>
      </c>
      <c r="E224" s="6">
        <v>1.0184936607148189</v>
      </c>
      <c r="F224" s="6">
        <v>2.7223085219195862</v>
      </c>
      <c r="G224" s="44"/>
      <c r="H224" s="44"/>
      <c r="I224" s="35"/>
    </row>
    <row r="225" spans="1:9" x14ac:dyDescent="0.2">
      <c r="A225" s="5">
        <v>12</v>
      </c>
      <c r="B225" s="6">
        <v>2.5049973557943521</v>
      </c>
      <c r="C225" s="6">
        <v>2.5049973557943521</v>
      </c>
      <c r="D225" s="6">
        <v>1.2579834858956813</v>
      </c>
      <c r="E225" s="6">
        <v>1.1455022028035118</v>
      </c>
      <c r="F225" s="6">
        <v>3.0617867629937288</v>
      </c>
      <c r="G225" s="44"/>
      <c r="H225" s="44"/>
      <c r="I225" s="35"/>
    </row>
    <row r="226" spans="1:9" x14ac:dyDescent="0.2">
      <c r="A226" s="5">
        <v>13</v>
      </c>
      <c r="B226" s="6">
        <v>2.8000844458351497</v>
      </c>
      <c r="C226" s="6">
        <v>2.8000844458351497</v>
      </c>
      <c r="D226" s="6">
        <v>1.4061731377983759</v>
      </c>
      <c r="E226" s="6">
        <v>1.2804416313337359</v>
      </c>
      <c r="F226" s="6">
        <v>3.4224632899079652</v>
      </c>
      <c r="G226" s="44"/>
      <c r="H226" s="44"/>
      <c r="I226" s="35"/>
    </row>
    <row r="227" spans="1:9" x14ac:dyDescent="0.2">
      <c r="A227" s="5">
        <v>14</v>
      </c>
      <c r="B227" s="6">
        <v>3.1135667700604905</v>
      </c>
      <c r="C227" s="6">
        <v>3.1135667700604905</v>
      </c>
      <c r="D227" s="6">
        <v>1.56360068401254</v>
      </c>
      <c r="E227" s="6">
        <v>1.4237929574776393</v>
      </c>
      <c r="F227" s="6">
        <v>3.8056237864751536</v>
      </c>
      <c r="G227" s="44"/>
      <c r="H227" s="44"/>
      <c r="I227" s="35"/>
    </row>
    <row r="228" spans="1:9" x14ac:dyDescent="0.2">
      <c r="A228" s="5">
        <v>15</v>
      </c>
      <c r="B228" s="6">
        <v>3.4466029328596304</v>
      </c>
      <c r="C228" s="6">
        <v>3.4466029328596304</v>
      </c>
      <c r="D228" s="6">
        <v>1.7308479635508973</v>
      </c>
      <c r="E228" s="6">
        <v>1.5760859957186595</v>
      </c>
      <c r="F228" s="6">
        <v>4.21268438176799</v>
      </c>
      <c r="G228" s="44"/>
      <c r="H228" s="44"/>
      <c r="I228" s="35"/>
    </row>
    <row r="229" spans="1:9" ht="19.5" customHeight="1" x14ac:dyDescent="0.2">
      <c r="A229" s="5">
        <v>16</v>
      </c>
      <c r="B229" s="6">
        <v>3.8004655256360849</v>
      </c>
      <c r="C229" s="6">
        <v>3.8004655256360849</v>
      </c>
      <c r="D229" s="6">
        <v>1.9085540585131597</v>
      </c>
      <c r="E229" s="6">
        <v>1.7379026852962223</v>
      </c>
      <c r="F229" s="6">
        <v>4.6452005279329498</v>
      </c>
      <c r="G229" s="44"/>
      <c r="H229" s="44"/>
      <c r="I229" s="35"/>
    </row>
    <row r="230" spans="1:9" x14ac:dyDescent="0.2">
      <c r="A230" s="5">
        <v>17</v>
      </c>
      <c r="B230" s="6">
        <v>4.1765479887086538</v>
      </c>
      <c r="C230" s="6">
        <v>4.1765479887086538</v>
      </c>
      <c r="D230" s="6">
        <v>2.0974187400609932</v>
      </c>
      <c r="E230" s="6">
        <v>1.9098802280624454</v>
      </c>
      <c r="F230" s="6">
        <v>5.1048753872960351</v>
      </c>
      <c r="G230" s="44"/>
      <c r="H230" s="44"/>
      <c r="I230" s="35"/>
    </row>
    <row r="231" spans="1:9" x14ac:dyDescent="0.2">
      <c r="A231" s="5">
        <v>18</v>
      </c>
      <c r="B231" s="6">
        <v>4.5763707583432405</v>
      </c>
      <c r="C231" s="6">
        <v>4.5763707583432405</v>
      </c>
      <c r="D231" s="6">
        <v>2.2982055553931349</v>
      </c>
      <c r="E231" s="6">
        <v>2.0927138994385919</v>
      </c>
      <c r="F231" s="6">
        <v>5.5935673457043009</v>
      </c>
      <c r="G231" s="44"/>
      <c r="H231" s="44"/>
      <c r="I231" s="35"/>
    </row>
    <row r="232" spans="1:9" x14ac:dyDescent="0.2">
      <c r="A232" s="5">
        <v>19</v>
      </c>
      <c r="B232" s="6">
        <v>5.0015862956714408</v>
      </c>
      <c r="C232" s="6">
        <v>5.0015862956714408</v>
      </c>
      <c r="D232" s="6">
        <v>2.5117443532157413</v>
      </c>
      <c r="E232" s="6">
        <v>2.2871593480731169</v>
      </c>
      <c r="F232" s="6">
        <v>6.1132961592294954</v>
      </c>
      <c r="G232" s="44"/>
      <c r="H232" s="44"/>
      <c r="I232" s="35"/>
    </row>
    <row r="233" spans="1:9" x14ac:dyDescent="0.2">
      <c r="A233" s="5">
        <v>20</v>
      </c>
      <c r="B233" s="6">
        <v>5.4539824837024797</v>
      </c>
      <c r="C233" s="6">
        <v>5.4539824837024797</v>
      </c>
      <c r="D233" s="6">
        <v>2.7389329896862722</v>
      </c>
      <c r="E233" s="6">
        <v>2.4940341492503566</v>
      </c>
      <c r="F233" s="6">
        <v>6.666247106238786</v>
      </c>
      <c r="G233" s="44"/>
      <c r="H233" s="44"/>
      <c r="I233" s="35"/>
    </row>
    <row r="234" spans="1:9" ht="19.5" customHeight="1" x14ac:dyDescent="0.2">
      <c r="A234" s="5">
        <v>21</v>
      </c>
      <c r="B234" s="6">
        <v>5.9354837430629486</v>
      </c>
      <c r="C234" s="6">
        <v>5.9354837430629486</v>
      </c>
      <c r="D234" s="6">
        <v>2.9807378887263209</v>
      </c>
      <c r="E234" s="6">
        <v>2.7142183151035684</v>
      </c>
      <c r="F234" s="6">
        <v>7.2547723511315887</v>
      </c>
      <c r="G234" s="44"/>
      <c r="H234" s="44"/>
      <c r="I234" s="35"/>
    </row>
    <row r="235" spans="1:9" x14ac:dyDescent="0.2">
      <c r="A235" s="5">
        <v>22</v>
      </c>
      <c r="B235" s="6">
        <v>6.4481490513313302</v>
      </c>
      <c r="C235" s="6">
        <v>6.4481490513313302</v>
      </c>
      <c r="D235" s="6">
        <v>3.2381930473521199</v>
      </c>
      <c r="E235" s="6">
        <v>2.9486533888827773</v>
      </c>
      <c r="F235" s="6">
        <v>7.8813885234286944</v>
      </c>
      <c r="G235" s="44"/>
      <c r="H235" s="44"/>
      <c r="I235" s="35"/>
    </row>
    <row r="236" spans="1:9" x14ac:dyDescent="0.2">
      <c r="A236" s="5">
        <v>23</v>
      </c>
      <c r="B236" s="6">
        <v>6.9941658486855722</v>
      </c>
      <c r="C236" s="6">
        <v>6.9941658486855722</v>
      </c>
      <c r="D236" s="6">
        <v>3.5123969751544597</v>
      </c>
      <c r="E236" s="6">
        <v>3.1983396580879058</v>
      </c>
      <c r="F236" s="6">
        <v>8.5487692688192674</v>
      </c>
      <c r="G236" s="44"/>
      <c r="H236" s="44"/>
      <c r="I236" s="35"/>
    </row>
    <row r="237" spans="1:9" x14ac:dyDescent="0.2">
      <c r="A237" s="5">
        <v>24</v>
      </c>
      <c r="B237" s="6">
        <v>7.5758385666595283</v>
      </c>
      <c r="C237" s="6">
        <v>7.5758385666595283</v>
      </c>
      <c r="D237" s="6">
        <v>3.804506933560087</v>
      </c>
      <c r="E237" s="6">
        <v>3.4643309088206169</v>
      </c>
      <c r="F237" s="6">
        <v>9.2597312281872828</v>
      </c>
      <c r="G237" s="44"/>
      <c r="H237" s="44"/>
      <c r="I237" s="35"/>
    </row>
    <row r="238" spans="1:9" x14ac:dyDescent="0.2">
      <c r="A238" s="5">
        <v>25</v>
      </c>
      <c r="B238" s="6">
        <v>8.1955702182833789</v>
      </c>
      <c r="C238" s="6">
        <v>8.1955702182833789</v>
      </c>
      <c r="D238" s="6">
        <v>4.1157296905926737</v>
      </c>
      <c r="E238" s="6">
        <v>3.7477260071987</v>
      </c>
      <c r="F238" s="6">
        <v>10.017211535765664</v>
      </c>
      <c r="G238" s="44"/>
      <c r="H238" s="44"/>
      <c r="I238" s="35"/>
    </row>
    <row r="239" spans="1:9" ht="18" customHeight="1" x14ac:dyDescent="0.2">
      <c r="A239" s="60" t="s">
        <v>69</v>
      </c>
      <c r="B239" s="15"/>
      <c r="C239" s="15"/>
      <c r="D239" s="15"/>
      <c r="E239" s="15"/>
      <c r="F239" s="15"/>
      <c r="G239" s="36"/>
      <c r="H239" s="37"/>
    </row>
    <row r="240" spans="1:9" ht="18" customHeight="1" x14ac:dyDescent="0.2">
      <c r="A240" s="2" t="s">
        <v>66</v>
      </c>
      <c r="B240" s="15"/>
      <c r="C240" s="15"/>
      <c r="D240" s="15"/>
      <c r="E240" s="15"/>
      <c r="F240" s="15"/>
      <c r="G240" s="36"/>
      <c r="H240" s="37"/>
    </row>
    <row r="241" spans="1:9" ht="18" customHeight="1" x14ac:dyDescent="0.2">
      <c r="A241" s="55" t="s">
        <v>8</v>
      </c>
      <c r="C241" s="8"/>
      <c r="D241" s="8"/>
      <c r="E241" s="8"/>
      <c r="F241" s="11"/>
      <c r="G241" s="38"/>
      <c r="H241" s="37"/>
      <c r="I241" s="45"/>
    </row>
    <row r="242" spans="1:9" ht="18" customHeight="1" x14ac:dyDescent="0.2">
      <c r="A242" s="55" t="s">
        <v>0</v>
      </c>
      <c r="B242" s="16">
        <v>0.45</v>
      </c>
      <c r="C242" s="15"/>
      <c r="D242" s="15"/>
      <c r="E242" s="15"/>
      <c r="F242" s="14" t="s">
        <v>46</v>
      </c>
      <c r="G242" s="39"/>
      <c r="H242" s="45"/>
    </row>
    <row r="243" spans="1:9" ht="18" customHeight="1" x14ac:dyDescent="0.2">
      <c r="A243" s="55" t="s">
        <v>11</v>
      </c>
      <c r="B243" s="15"/>
      <c r="C243" s="8"/>
      <c r="D243" s="8"/>
      <c r="E243" s="8"/>
      <c r="F243" s="24" t="s">
        <v>46</v>
      </c>
      <c r="G243" s="40"/>
      <c r="H243" s="46"/>
    </row>
    <row r="244" spans="1:9" x14ac:dyDescent="0.2">
      <c r="A244" s="2"/>
      <c r="B244" s="9"/>
      <c r="C244" s="8"/>
      <c r="D244" s="8"/>
      <c r="E244" s="8"/>
      <c r="F244" s="9"/>
      <c r="G244" s="41"/>
      <c r="H244" s="41"/>
    </row>
    <row r="245" spans="1:9" x14ac:dyDescent="0.2">
      <c r="A245" s="2"/>
      <c r="B245" s="8"/>
      <c r="C245" s="8"/>
      <c r="D245" s="8"/>
      <c r="E245" s="8"/>
      <c r="F245" s="10" t="s">
        <v>45</v>
      </c>
      <c r="G245" s="42"/>
      <c r="H245" s="43"/>
    </row>
    <row r="246" spans="1:9" x14ac:dyDescent="0.2">
      <c r="A246" s="57" t="s">
        <v>1</v>
      </c>
      <c r="B246" s="63" t="s">
        <v>64</v>
      </c>
      <c r="C246" s="63"/>
      <c r="D246" s="63"/>
      <c r="E246" s="63"/>
      <c r="F246" s="10" t="s">
        <v>62</v>
      </c>
      <c r="G246" s="42"/>
      <c r="H246" s="43"/>
    </row>
    <row r="247" spans="1:9" x14ac:dyDescent="0.2">
      <c r="A247" s="28" t="s">
        <v>2</v>
      </c>
      <c r="B247" s="28" t="s">
        <v>58</v>
      </c>
      <c r="C247" s="28" t="s">
        <v>59</v>
      </c>
      <c r="D247" s="28" t="s">
        <v>60</v>
      </c>
      <c r="E247" s="28" t="s">
        <v>61</v>
      </c>
      <c r="F247" s="29" t="s">
        <v>63</v>
      </c>
      <c r="G247" s="42"/>
      <c r="H247" s="43"/>
    </row>
    <row r="248" spans="1:9" ht="19.5" customHeight="1" x14ac:dyDescent="0.2">
      <c r="A248" s="5">
        <v>1</v>
      </c>
      <c r="B248" s="6">
        <v>0.20908551733956254</v>
      </c>
      <c r="C248" s="6">
        <v>0.20908551733956254</v>
      </c>
      <c r="D248" s="6">
        <v>0.10500056111624811</v>
      </c>
      <c r="E248" s="6">
        <v>9.5612045311253877E-2</v>
      </c>
      <c r="F248" s="6">
        <v>0.25555925951106012</v>
      </c>
      <c r="G248" s="44"/>
      <c r="H248" s="44"/>
      <c r="I248" s="35"/>
    </row>
    <row r="249" spans="1:9" x14ac:dyDescent="0.2">
      <c r="A249" s="5">
        <v>2</v>
      </c>
      <c r="B249" s="6">
        <v>0.348696840320251</v>
      </c>
      <c r="C249" s="6">
        <v>0.348696840320251</v>
      </c>
      <c r="D249" s="6">
        <v>0.17511190807935151</v>
      </c>
      <c r="E249" s="6">
        <v>0.159454459212716</v>
      </c>
      <c r="F249" s="6">
        <v>0.42620219439382517</v>
      </c>
      <c r="G249" s="44"/>
      <c r="H249" s="44"/>
      <c r="I249" s="35"/>
    </row>
    <row r="250" spans="1:9" x14ac:dyDescent="0.2">
      <c r="A250" s="5">
        <v>3</v>
      </c>
      <c r="B250" s="6">
        <v>0.49164375791779497</v>
      </c>
      <c r="C250" s="6">
        <v>0.49164375791779497</v>
      </c>
      <c r="D250" s="6">
        <v>0.24689835579014247</v>
      </c>
      <c r="E250" s="6">
        <v>0.22482219647327437</v>
      </c>
      <c r="F250" s="6">
        <v>0.60092213136243167</v>
      </c>
      <c r="G250" s="44"/>
      <c r="H250" s="44"/>
      <c r="I250" s="35"/>
    </row>
    <row r="251" spans="1:9" x14ac:dyDescent="0.2">
      <c r="A251" s="5">
        <v>4</v>
      </c>
      <c r="B251" s="6">
        <v>0.64520828991813284</v>
      </c>
      <c r="C251" s="6">
        <v>0.64520828991813284</v>
      </c>
      <c r="D251" s="6">
        <v>0.32401685846196054</v>
      </c>
      <c r="E251" s="6">
        <v>0.29504522855431847</v>
      </c>
      <c r="F251" s="6">
        <v>0.78861967533643051</v>
      </c>
      <c r="G251" s="44"/>
      <c r="H251" s="44"/>
      <c r="I251" s="35"/>
    </row>
    <row r="252" spans="1:9" x14ac:dyDescent="0.2">
      <c r="A252" s="5">
        <v>5</v>
      </c>
      <c r="B252" s="6">
        <v>0.80976185284056279</v>
      </c>
      <c r="C252" s="6">
        <v>0.80976185284056279</v>
      </c>
      <c r="D252" s="6">
        <v>0.40665393758816576</v>
      </c>
      <c r="E252" s="6">
        <v>0.37029339932415789</v>
      </c>
      <c r="F252" s="6">
        <v>0.98974879812529848</v>
      </c>
      <c r="G252" s="44"/>
      <c r="H252" s="44"/>
      <c r="I252" s="35"/>
    </row>
    <row r="253" spans="1:9" ht="19.5" customHeight="1" x14ac:dyDescent="0.2">
      <c r="A253" s="5">
        <v>6</v>
      </c>
      <c r="B253" s="6">
        <v>0.98572027574322874</v>
      </c>
      <c r="C253" s="6">
        <v>0.98572027574322874</v>
      </c>
      <c r="D253" s="6">
        <v>0.4950184181748567</v>
      </c>
      <c r="E253" s="6">
        <v>0.45075686191848047</v>
      </c>
      <c r="F253" s="6">
        <v>1.2048177557169899</v>
      </c>
      <c r="G253" s="44"/>
      <c r="H253" s="44"/>
      <c r="I253" s="35"/>
    </row>
    <row r="254" spans="1:9" x14ac:dyDescent="0.2">
      <c r="A254" s="5">
        <v>7</v>
      </c>
      <c r="B254" s="6">
        <v>1.173548513702642</v>
      </c>
      <c r="C254" s="6">
        <v>1.173548513702642</v>
      </c>
      <c r="D254" s="6">
        <v>0.58934379580101348</v>
      </c>
      <c r="E254" s="6">
        <v>0.53664823415227769</v>
      </c>
      <c r="F254" s="6">
        <v>1.4343948494294116</v>
      </c>
      <c r="G254" s="44"/>
      <c r="H254" s="44"/>
      <c r="I254" s="35"/>
    </row>
    <row r="255" spans="1:9" x14ac:dyDescent="0.2">
      <c r="A255" s="5">
        <v>8</v>
      </c>
      <c r="B255" s="6">
        <v>1.3737657341977134</v>
      </c>
      <c r="C255" s="6">
        <v>1.3737657341977134</v>
      </c>
      <c r="D255" s="6">
        <v>0.68989079094738726</v>
      </c>
      <c r="E255" s="6">
        <v>0.62820492445607723</v>
      </c>
      <c r="F255" s="6">
        <v>1.6791146428524317</v>
      </c>
      <c r="G255" s="44"/>
      <c r="H255" s="44"/>
      <c r="I255" s="35"/>
    </row>
    <row r="256" spans="1:9" x14ac:dyDescent="0.2">
      <c r="A256" s="5">
        <v>9</v>
      </c>
      <c r="B256" s="6">
        <v>1.5869507753102261</v>
      </c>
      <c r="C256" s="6">
        <v>1.5869507753102261</v>
      </c>
      <c r="D256" s="6">
        <v>0.7969500900477211</v>
      </c>
      <c r="E256" s="6">
        <v>0.72569162783892449</v>
      </c>
      <c r="F256" s="6">
        <v>1.939684633250518</v>
      </c>
      <c r="G256" s="44"/>
      <c r="H256" s="44"/>
      <c r="I256" s="35"/>
    </row>
    <row r="257" spans="1:9" x14ac:dyDescent="0.2">
      <c r="A257" s="5">
        <v>10</v>
      </c>
      <c r="B257" s="6">
        <v>1.8137479647986592</v>
      </c>
      <c r="C257" s="6">
        <v>1.8137479647986592</v>
      </c>
      <c r="D257" s="6">
        <v>0.91084526776679287</v>
      </c>
      <c r="E257" s="6">
        <v>0.82940298687397718</v>
      </c>
      <c r="F257" s="6">
        <v>2.2168923640505627</v>
      </c>
      <c r="G257" s="44"/>
      <c r="H257" s="44"/>
      <c r="I257" s="35"/>
    </row>
    <row r="258" spans="1:9" ht="19.5" customHeight="1" x14ac:dyDescent="0.2">
      <c r="A258" s="5">
        <v>11</v>
      </c>
      <c r="B258" s="6">
        <v>2.0548732761277373</v>
      </c>
      <c r="C258" s="6">
        <v>2.0548732761277373</v>
      </c>
      <c r="D258" s="6">
        <v>1.0319358784941031</v>
      </c>
      <c r="E258" s="6">
        <v>0.93966640676950575</v>
      </c>
      <c r="F258" s="6">
        <v>2.5116129491810812</v>
      </c>
      <c r="G258" s="44"/>
      <c r="H258" s="44"/>
      <c r="I258" s="35"/>
    </row>
    <row r="259" spans="1:9" x14ac:dyDescent="0.2">
      <c r="A259" s="5">
        <v>12</v>
      </c>
      <c r="B259" s="6">
        <v>2.3111207806972103</v>
      </c>
      <c r="C259" s="6">
        <v>2.3111207806972103</v>
      </c>
      <c r="D259" s="6">
        <v>1.1606206965857189</v>
      </c>
      <c r="E259" s="6">
        <v>1.0568450058878882</v>
      </c>
      <c r="F259" s="6">
        <v>2.824816959447269</v>
      </c>
      <c r="G259" s="44"/>
      <c r="H259" s="44"/>
      <c r="I259" s="35"/>
    </row>
    <row r="260" spans="1:9" x14ac:dyDescent="0.2">
      <c r="A260" s="5">
        <v>13</v>
      </c>
      <c r="B260" s="6">
        <v>2.5833693339067585</v>
      </c>
      <c r="C260" s="6">
        <v>2.5833693339067585</v>
      </c>
      <c r="D260" s="6">
        <v>1.297341074036177</v>
      </c>
      <c r="E260" s="6">
        <v>1.1813406731947758</v>
      </c>
      <c r="F260" s="6">
        <v>3.157578594717283</v>
      </c>
      <c r="G260" s="44"/>
      <c r="H260" s="44"/>
      <c r="I260" s="35"/>
    </row>
    <row r="261" spans="1:9" x14ac:dyDescent="0.2">
      <c r="A261" s="5">
        <v>14</v>
      </c>
      <c r="B261" s="6">
        <v>2.872589405226436</v>
      </c>
      <c r="C261" s="6">
        <v>2.872589405226436</v>
      </c>
      <c r="D261" s="6">
        <v>1.4425843704684607</v>
      </c>
      <c r="E261" s="6">
        <v>1.3135971915600901</v>
      </c>
      <c r="F261" s="6">
        <v>3.5110840321223784</v>
      </c>
      <c r="G261" s="44"/>
      <c r="H261" s="44"/>
      <c r="I261" s="35"/>
    </row>
    <row r="262" spans="1:9" x14ac:dyDescent="0.2">
      <c r="A262" s="5">
        <v>15</v>
      </c>
      <c r="B262" s="6">
        <v>3.1798499277928074</v>
      </c>
      <c r="C262" s="6">
        <v>3.1798499277928074</v>
      </c>
      <c r="D262" s="6">
        <v>1.5968873929295768</v>
      </c>
      <c r="E262" s="6">
        <v>1.4541033699878612</v>
      </c>
      <c r="F262" s="6">
        <v>3.8866397981227494</v>
      </c>
      <c r="G262" s="44"/>
      <c r="H262" s="44"/>
      <c r="I262" s="35"/>
    </row>
    <row r="263" spans="1:9" ht="19.5" customHeight="1" x14ac:dyDescent="0.2">
      <c r="A263" s="5">
        <v>16</v>
      </c>
      <c r="B263" s="6">
        <v>3.5063249996268535</v>
      </c>
      <c r="C263" s="6">
        <v>3.5063249996268535</v>
      </c>
      <c r="D263" s="6">
        <v>1.7608397611721376</v>
      </c>
      <c r="E263" s="6">
        <v>1.6033961079946619</v>
      </c>
      <c r="F263" s="6">
        <v>4.2856809592148863</v>
      </c>
      <c r="G263" s="44"/>
      <c r="H263" s="44"/>
      <c r="I263" s="35"/>
    </row>
    <row r="264" spans="1:9" x14ac:dyDescent="0.2">
      <c r="A264" s="5">
        <v>17</v>
      </c>
      <c r="B264" s="6">
        <v>3.8533002144518553</v>
      </c>
      <c r="C264" s="6">
        <v>3.8533002144518553</v>
      </c>
      <c r="D264" s="6">
        <v>1.935087086924921</v>
      </c>
      <c r="E264" s="6">
        <v>1.7620632906090021</v>
      </c>
      <c r="F264" s="6">
        <v>4.7097788599095605</v>
      </c>
      <c r="G264" s="44"/>
      <c r="H264" s="44"/>
      <c r="I264" s="35"/>
    </row>
    <row r="265" spans="1:9" x14ac:dyDescent="0.2">
      <c r="A265" s="5">
        <v>18</v>
      </c>
      <c r="B265" s="6">
        <v>4.2221783329700253</v>
      </c>
      <c r="C265" s="6">
        <v>4.2221783329700253</v>
      </c>
      <c r="D265" s="6">
        <v>2.1203338219487091</v>
      </c>
      <c r="E265" s="6">
        <v>1.9307463817712218</v>
      </c>
      <c r="F265" s="6">
        <v>5.1606480545713707</v>
      </c>
      <c r="G265" s="44"/>
      <c r="H265" s="44"/>
      <c r="I265" s="35"/>
    </row>
    <row r="266" spans="1:9" x14ac:dyDescent="0.2">
      <c r="A266" s="5">
        <v>19</v>
      </c>
      <c r="B266" s="6">
        <v>4.6144839225633127</v>
      </c>
      <c r="C266" s="6">
        <v>4.6144839225633127</v>
      </c>
      <c r="D266" s="6">
        <v>2.3173455880455354</v>
      </c>
      <c r="E266" s="6">
        <v>2.1101425460073866</v>
      </c>
      <c r="F266" s="6">
        <v>5.640151978392594</v>
      </c>
      <c r="G266" s="44"/>
      <c r="H266" s="44"/>
      <c r="I266" s="35"/>
    </row>
    <row r="267" spans="1:9" x14ac:dyDescent="0.2">
      <c r="A267" s="5">
        <v>20</v>
      </c>
      <c r="B267" s="6">
        <v>5.0318664913904918</v>
      </c>
      <c r="C267" s="6">
        <v>5.0318664913904918</v>
      </c>
      <c r="D267" s="6">
        <v>2.5269507509694731</v>
      </c>
      <c r="E267" s="6">
        <v>2.3010060816104847</v>
      </c>
      <c r="F267" s="6">
        <v>6.150306778110588</v>
      </c>
      <c r="G267" s="44"/>
      <c r="H267" s="44"/>
      <c r="I267" s="35"/>
    </row>
    <row r="268" spans="1:9" ht="19.5" customHeight="1" x14ac:dyDescent="0.2">
      <c r="A268" s="5">
        <v>21</v>
      </c>
      <c r="B268" s="6">
        <v>5.4761015177731744</v>
      </c>
      <c r="C268" s="6">
        <v>5.4761015177731744</v>
      </c>
      <c r="D268" s="6">
        <v>2.7500409373735364</v>
      </c>
      <c r="E268" s="6">
        <v>2.5041488913650571</v>
      </c>
      <c r="F268" s="6">
        <v>6.6932825701969447</v>
      </c>
      <c r="G268" s="44"/>
      <c r="H268" s="44"/>
      <c r="I268" s="35"/>
    </row>
    <row r="269" spans="1:9" x14ac:dyDescent="0.2">
      <c r="A269" s="5">
        <v>22</v>
      </c>
      <c r="B269" s="6">
        <v>5.9490886228257782</v>
      </c>
      <c r="C269" s="6">
        <v>5.9490886228257782</v>
      </c>
      <c r="D269" s="6">
        <v>2.987570117123548</v>
      </c>
      <c r="E269" s="6">
        <v>2.7204396469150174</v>
      </c>
      <c r="F269" s="6">
        <v>7.2714012073152485</v>
      </c>
      <c r="G269" s="44"/>
      <c r="H269" s="44"/>
      <c r="I269" s="35"/>
    </row>
    <row r="270" spans="1:9" x14ac:dyDescent="0.2">
      <c r="A270" s="5">
        <v>23</v>
      </c>
      <c r="B270" s="6">
        <v>6.4528459477811033</v>
      </c>
      <c r="C270" s="6">
        <v>6.4528459477811033</v>
      </c>
      <c r="D270" s="6">
        <v>3.2405517796498255</v>
      </c>
      <c r="E270" s="6">
        <v>2.950801217588908</v>
      </c>
      <c r="F270" s="6">
        <v>7.887129405886637</v>
      </c>
      <c r="G270" s="44"/>
      <c r="H270" s="44"/>
      <c r="I270" s="35"/>
    </row>
    <row r="271" spans="1:9" x14ac:dyDescent="0.2">
      <c r="A271" s="5">
        <v>24</v>
      </c>
      <c r="B271" s="6">
        <v>6.9894995705742309</v>
      </c>
      <c r="C271" s="6">
        <v>6.9894995705742309</v>
      </c>
      <c r="D271" s="6">
        <v>3.5100536190662446</v>
      </c>
      <c r="E271" s="6">
        <v>3.1962058307435091</v>
      </c>
      <c r="F271" s="6">
        <v>8.5430658102823926</v>
      </c>
      <c r="G271" s="44"/>
      <c r="H271" s="44"/>
      <c r="I271" s="35"/>
    </row>
    <row r="272" spans="1:9" x14ac:dyDescent="0.2">
      <c r="A272" s="5">
        <v>25</v>
      </c>
      <c r="B272" s="6">
        <v>7.5612665208309515</v>
      </c>
      <c r="C272" s="6">
        <v>7.5612665208309515</v>
      </c>
      <c r="D272" s="6">
        <v>3.7971890044749865</v>
      </c>
      <c r="E272" s="6">
        <v>3.4576673047424014</v>
      </c>
      <c r="F272" s="6">
        <v>9.2419202325291518</v>
      </c>
      <c r="G272" s="44"/>
      <c r="H272" s="44"/>
      <c r="I272" s="35"/>
    </row>
    <row r="273" spans="1:9" ht="18" customHeight="1" x14ac:dyDescent="0.2">
      <c r="A273" s="60" t="s">
        <v>69</v>
      </c>
      <c r="B273" s="15"/>
      <c r="C273" s="15"/>
      <c r="D273" s="15"/>
      <c r="E273" s="15"/>
      <c r="F273" s="15"/>
      <c r="G273" s="36"/>
      <c r="H273" s="37"/>
    </row>
    <row r="274" spans="1:9" ht="18" customHeight="1" x14ac:dyDescent="0.2">
      <c r="A274" s="2" t="s">
        <v>66</v>
      </c>
      <c r="B274" s="15"/>
      <c r="C274" s="15"/>
      <c r="D274" s="15"/>
      <c r="E274" s="15"/>
      <c r="F274" s="15"/>
      <c r="G274" s="36"/>
      <c r="H274" s="37"/>
    </row>
    <row r="275" spans="1:9" ht="18" customHeight="1" x14ac:dyDescent="0.2">
      <c r="A275" s="55" t="s">
        <v>8</v>
      </c>
      <c r="C275" s="8"/>
      <c r="D275" s="8"/>
      <c r="E275" s="8"/>
      <c r="F275" s="11"/>
      <c r="G275" s="38"/>
      <c r="H275" s="37"/>
      <c r="I275" s="45"/>
    </row>
    <row r="276" spans="1:9" ht="18" customHeight="1" x14ac:dyDescent="0.2">
      <c r="A276" s="55" t="s">
        <v>0</v>
      </c>
      <c r="B276" s="16">
        <v>0.45</v>
      </c>
      <c r="C276" s="15"/>
      <c r="D276" s="15"/>
      <c r="E276" s="15"/>
      <c r="F276" s="14" t="s">
        <v>46</v>
      </c>
      <c r="G276" s="39"/>
      <c r="H276" s="45"/>
    </row>
    <row r="277" spans="1:9" ht="18" customHeight="1" x14ac:dyDescent="0.2">
      <c r="A277" s="55" t="s">
        <v>12</v>
      </c>
      <c r="B277" s="15"/>
      <c r="C277" s="8"/>
      <c r="D277" s="8"/>
      <c r="E277" s="8"/>
      <c r="F277" s="24" t="s">
        <v>46</v>
      </c>
      <c r="G277" s="40"/>
      <c r="H277" s="46"/>
    </row>
    <row r="278" spans="1:9" x14ac:dyDescent="0.2">
      <c r="A278" s="2"/>
      <c r="B278" s="9"/>
      <c r="C278" s="8"/>
      <c r="D278" s="8"/>
      <c r="E278" s="8"/>
      <c r="F278" s="9"/>
      <c r="G278" s="41"/>
      <c r="H278" s="41"/>
    </row>
    <row r="279" spans="1:9" x14ac:dyDescent="0.2">
      <c r="A279" s="2"/>
      <c r="B279" s="8"/>
      <c r="C279" s="8"/>
      <c r="D279" s="8"/>
      <c r="E279" s="8"/>
      <c r="F279" s="10" t="s">
        <v>45</v>
      </c>
      <c r="G279" s="42"/>
      <c r="H279" s="43"/>
    </row>
    <row r="280" spans="1:9" x14ac:dyDescent="0.2">
      <c r="A280" s="57" t="s">
        <v>1</v>
      </c>
      <c r="B280" s="63" t="s">
        <v>64</v>
      </c>
      <c r="C280" s="63"/>
      <c r="D280" s="63"/>
      <c r="E280" s="63"/>
      <c r="F280" s="10" t="s">
        <v>62</v>
      </c>
      <c r="G280" s="42"/>
      <c r="H280" s="43"/>
    </row>
    <row r="281" spans="1:9" x14ac:dyDescent="0.2">
      <c r="A281" s="28" t="s">
        <v>2</v>
      </c>
      <c r="B281" s="28" t="s">
        <v>58</v>
      </c>
      <c r="C281" s="28" t="s">
        <v>59</v>
      </c>
      <c r="D281" s="28" t="s">
        <v>60</v>
      </c>
      <c r="E281" s="28" t="s">
        <v>61</v>
      </c>
      <c r="F281" s="29" t="s">
        <v>63</v>
      </c>
      <c r="G281" s="42"/>
      <c r="H281" s="43"/>
    </row>
    <row r="282" spans="1:9" ht="19.5" customHeight="1" x14ac:dyDescent="0.2">
      <c r="A282" s="5">
        <v>1</v>
      </c>
      <c r="B282" s="6">
        <v>0.19323883905545805</v>
      </c>
      <c r="C282" s="6">
        <v>0.19323883905545805</v>
      </c>
      <c r="D282" s="6">
        <v>9.7042524936451949E-2</v>
      </c>
      <c r="E282" s="6">
        <v>8.8365568647487486E-2</v>
      </c>
      <c r="F282" s="6">
        <v>0.23619031698684514</v>
      </c>
      <c r="G282" s="44"/>
      <c r="H282" s="44"/>
      <c r="I282" s="35"/>
    </row>
    <row r="283" spans="1:9" x14ac:dyDescent="0.2">
      <c r="A283" s="5">
        <v>2</v>
      </c>
      <c r="B283" s="6">
        <v>0.32226896182561166</v>
      </c>
      <c r="C283" s="6">
        <v>0.32226896182561166</v>
      </c>
      <c r="D283" s="6">
        <v>0.1618401037652222</v>
      </c>
      <c r="E283" s="6">
        <v>0.14736933945759631</v>
      </c>
      <c r="F283" s="6">
        <v>0.39390015289197527</v>
      </c>
      <c r="G283" s="44"/>
      <c r="H283" s="44"/>
      <c r="I283" s="35"/>
    </row>
    <row r="284" spans="1:9" x14ac:dyDescent="0.2">
      <c r="A284" s="5">
        <v>3</v>
      </c>
      <c r="B284" s="6">
        <v>0.45438187310987355</v>
      </c>
      <c r="C284" s="6">
        <v>0.45438187310987355</v>
      </c>
      <c r="D284" s="6">
        <v>0.22818582675960866</v>
      </c>
      <c r="E284" s="6">
        <v>0.20778282873527951</v>
      </c>
      <c r="F284" s="6">
        <v>0.55537799319989345</v>
      </c>
      <c r="G284" s="44"/>
      <c r="H284" s="44"/>
      <c r="I284" s="35"/>
    </row>
    <row r="285" spans="1:9" x14ac:dyDescent="0.2">
      <c r="A285" s="5">
        <v>4</v>
      </c>
      <c r="B285" s="6">
        <v>0.59630768538718837</v>
      </c>
      <c r="C285" s="6">
        <v>0.59630768538718837</v>
      </c>
      <c r="D285" s="6">
        <v>0.29945948605278433</v>
      </c>
      <c r="E285" s="6">
        <v>0.27268362802046991</v>
      </c>
      <c r="F285" s="6">
        <v>0.72884986228297188</v>
      </c>
      <c r="G285" s="44"/>
      <c r="H285" s="44"/>
      <c r="I285" s="35"/>
    </row>
    <row r="286" spans="1:9" x14ac:dyDescent="0.2">
      <c r="A286" s="5">
        <v>5</v>
      </c>
      <c r="B286" s="6">
        <v>0.74838966536444473</v>
      </c>
      <c r="C286" s="6">
        <v>0.74838966536444473</v>
      </c>
      <c r="D286" s="6">
        <v>0.37583346659658345</v>
      </c>
      <c r="E286" s="6">
        <v>0.34222870864408728</v>
      </c>
      <c r="F286" s="6">
        <v>0.91473532523851353</v>
      </c>
      <c r="G286" s="44"/>
      <c r="H286" s="44"/>
      <c r="I286" s="35"/>
    </row>
    <row r="287" spans="1:9" ht="19.5" customHeight="1" x14ac:dyDescent="0.2">
      <c r="A287" s="5">
        <v>6</v>
      </c>
      <c r="B287" s="6">
        <v>0.9110121262425932</v>
      </c>
      <c r="C287" s="6">
        <v>0.9110121262425932</v>
      </c>
      <c r="D287" s="6">
        <v>0.45750076646307558</v>
      </c>
      <c r="E287" s="6">
        <v>0.41659381195661155</v>
      </c>
      <c r="F287" s="6">
        <v>1.1135041171218441</v>
      </c>
      <c r="G287" s="44"/>
      <c r="H287" s="44"/>
      <c r="I287" s="35"/>
    </row>
    <row r="288" spans="1:9" x14ac:dyDescent="0.2">
      <c r="A288" s="5">
        <v>7</v>
      </c>
      <c r="B288" s="6">
        <v>1.0846047839595974</v>
      </c>
      <c r="C288" s="6">
        <v>1.0846047839595974</v>
      </c>
      <c r="D288" s="6">
        <v>0.54467718450423719</v>
      </c>
      <c r="E288" s="6">
        <v>0.49597544138044275</v>
      </c>
      <c r="F288" s="6">
        <v>1.3256814674577211</v>
      </c>
      <c r="G288" s="44"/>
      <c r="H288" s="44"/>
      <c r="I288" s="35"/>
    </row>
    <row r="289" spans="1:9" x14ac:dyDescent="0.2">
      <c r="A289" s="5">
        <v>8</v>
      </c>
      <c r="B289" s="6">
        <v>1.2696474580753021</v>
      </c>
      <c r="C289" s="6">
        <v>1.2696474580753021</v>
      </c>
      <c r="D289" s="6">
        <v>0.63760368108719123</v>
      </c>
      <c r="E289" s="6">
        <v>0.58059301206245895</v>
      </c>
      <c r="F289" s="6">
        <v>1.5518538459977245</v>
      </c>
      <c r="G289" s="44"/>
      <c r="H289" s="44"/>
      <c r="I289" s="35"/>
    </row>
    <row r="290" spans="1:9" x14ac:dyDescent="0.2">
      <c r="A290" s="5">
        <v>9</v>
      </c>
      <c r="B290" s="6">
        <v>1.4666751162926279</v>
      </c>
      <c r="C290" s="6">
        <v>1.4666751162926279</v>
      </c>
      <c r="D290" s="6">
        <v>0.73654891140001799</v>
      </c>
      <c r="E290" s="6">
        <v>0.67069115766692577</v>
      </c>
      <c r="F290" s="6">
        <v>1.792675128494513</v>
      </c>
      <c r="G290" s="44"/>
      <c r="H290" s="44"/>
      <c r="I290" s="35"/>
    </row>
    <row r="291" spans="1:9" x14ac:dyDescent="0.2">
      <c r="A291" s="5">
        <v>10</v>
      </c>
      <c r="B291" s="6">
        <v>1.6762832525013664</v>
      </c>
      <c r="C291" s="6">
        <v>1.6762832525013664</v>
      </c>
      <c r="D291" s="6">
        <v>0.84181192624912937</v>
      </c>
      <c r="E291" s="6">
        <v>0.76654218968388732</v>
      </c>
      <c r="F291" s="6">
        <v>2.0488731701312437</v>
      </c>
      <c r="G291" s="44"/>
      <c r="H291" s="44"/>
      <c r="I291" s="35"/>
    </row>
    <row r="292" spans="1:9" ht="19.5" customHeight="1" x14ac:dyDescent="0.2">
      <c r="A292" s="5">
        <v>11</v>
      </c>
      <c r="B292" s="6">
        <v>1.8991335762396928</v>
      </c>
      <c r="C292" s="6">
        <v>1.8991335762396928</v>
      </c>
      <c r="D292" s="6">
        <v>0.95372502924736502</v>
      </c>
      <c r="E292" s="6">
        <v>0.86844869914476419</v>
      </c>
      <c r="F292" s="6">
        <v>2.3212567595879707</v>
      </c>
      <c r="G292" s="44"/>
      <c r="H292" s="44"/>
      <c r="I292" s="35"/>
    </row>
    <row r="293" spans="1:9" x14ac:dyDescent="0.2">
      <c r="A293" s="5">
        <v>12</v>
      </c>
      <c r="B293" s="6">
        <v>2.1359599759058434</v>
      </c>
      <c r="C293" s="6">
        <v>2.1359599759058434</v>
      </c>
      <c r="D293" s="6">
        <v>1.0726567714765596</v>
      </c>
      <c r="E293" s="6">
        <v>0.97674628352028703</v>
      </c>
      <c r="F293" s="6">
        <v>2.6107229077050591</v>
      </c>
      <c r="G293" s="44"/>
      <c r="H293" s="44"/>
      <c r="I293" s="35"/>
    </row>
    <row r="294" spans="1:9" x14ac:dyDescent="0.2">
      <c r="A294" s="5">
        <v>13</v>
      </c>
      <c r="B294" s="6">
        <v>2.3875746980833834</v>
      </c>
      <c r="C294" s="6">
        <v>2.3875746980833834</v>
      </c>
      <c r="D294" s="6">
        <v>1.1990150546800971</v>
      </c>
      <c r="E294" s="6">
        <v>1.0918063724443201</v>
      </c>
      <c r="F294" s="6">
        <v>2.918264400296072</v>
      </c>
      <c r="G294" s="44"/>
      <c r="H294" s="44"/>
      <c r="I294" s="35"/>
    </row>
    <row r="295" spans="1:9" x14ac:dyDescent="0.2">
      <c r="A295" s="5">
        <v>14</v>
      </c>
      <c r="B295" s="6">
        <v>2.6548746599577688</v>
      </c>
      <c r="C295" s="6">
        <v>2.6548746599577688</v>
      </c>
      <c r="D295" s="6">
        <v>1.3332503012925199</v>
      </c>
      <c r="E295" s="6">
        <v>1.2140391142985754</v>
      </c>
      <c r="F295" s="6">
        <v>3.2449775136343484</v>
      </c>
      <c r="G295" s="44"/>
      <c r="H295" s="44"/>
      <c r="I295" s="35"/>
    </row>
    <row r="296" spans="1:9" x14ac:dyDescent="0.2">
      <c r="A296" s="5">
        <v>15</v>
      </c>
      <c r="B296" s="6">
        <v>2.9388477797787482</v>
      </c>
      <c r="C296" s="6">
        <v>2.9388477797787482</v>
      </c>
      <c r="D296" s="6">
        <v>1.4758586335315718</v>
      </c>
      <c r="E296" s="6">
        <v>1.3438962710494515</v>
      </c>
      <c r="F296" s="6">
        <v>3.592069751996489</v>
      </c>
      <c r="G296" s="44"/>
      <c r="H296" s="44"/>
      <c r="I296" s="35"/>
    </row>
    <row r="297" spans="1:9" ht="19.5" customHeight="1" x14ac:dyDescent="0.2">
      <c r="A297" s="5">
        <v>16</v>
      </c>
      <c r="B297" s="6">
        <v>3.2405791701901734</v>
      </c>
      <c r="C297" s="6">
        <v>3.2405791701901734</v>
      </c>
      <c r="D297" s="6">
        <v>1.6273849836236858</v>
      </c>
      <c r="E297" s="6">
        <v>1.4818740503759493</v>
      </c>
      <c r="F297" s="6">
        <v>3.9608674175926022</v>
      </c>
      <c r="G297" s="44"/>
      <c r="H297" s="44"/>
      <c r="I297" s="35"/>
    </row>
    <row r="298" spans="1:9" x14ac:dyDescent="0.2">
      <c r="A298" s="5">
        <v>17</v>
      </c>
      <c r="B298" s="6">
        <v>3.5612569892325667</v>
      </c>
      <c r="C298" s="6">
        <v>3.5612569892325667</v>
      </c>
      <c r="D298" s="6">
        <v>1.7884260321163106</v>
      </c>
      <c r="E298" s="6">
        <v>1.6285157812558619</v>
      </c>
      <c r="F298" s="6">
        <v>4.3528227620797226</v>
      </c>
      <c r="G298" s="44"/>
      <c r="H298" s="44"/>
      <c r="I298" s="35"/>
    </row>
    <row r="299" spans="1:9" x14ac:dyDescent="0.2">
      <c r="A299" s="5">
        <v>18</v>
      </c>
      <c r="B299" s="6">
        <v>3.9021776817913385</v>
      </c>
      <c r="C299" s="6">
        <v>3.9021776817913385</v>
      </c>
      <c r="D299" s="6">
        <v>1.9596328400784115</v>
      </c>
      <c r="E299" s="6">
        <v>1.7844143108108097</v>
      </c>
      <c r="F299" s="6">
        <v>4.7695203930343446</v>
      </c>
      <c r="G299" s="44"/>
      <c r="H299" s="44"/>
      <c r="I299" s="35"/>
    </row>
    <row r="300" spans="1:9" x14ac:dyDescent="0.2">
      <c r="A300" s="5">
        <v>19</v>
      </c>
      <c r="B300" s="6">
        <v>4.2647502676527393</v>
      </c>
      <c r="C300" s="6">
        <v>4.2647502676527393</v>
      </c>
      <c r="D300" s="6">
        <v>2.1417130025173452</v>
      </c>
      <c r="E300" s="6">
        <v>1.9502139651775892</v>
      </c>
      <c r="F300" s="6">
        <v>5.2126825151208243</v>
      </c>
      <c r="G300" s="44"/>
      <c r="H300" s="44"/>
      <c r="I300" s="35"/>
    </row>
    <row r="301" spans="1:9" x14ac:dyDescent="0.2">
      <c r="A301" s="5">
        <v>20</v>
      </c>
      <c r="B301" s="6">
        <v>4.6504992380664243</v>
      </c>
      <c r="C301" s="6">
        <v>4.6504992380664243</v>
      </c>
      <c r="D301" s="6">
        <v>2.3354321030023022</v>
      </c>
      <c r="E301" s="6">
        <v>2.1266118740679723</v>
      </c>
      <c r="F301" s="6">
        <v>5.6841724704771055</v>
      </c>
      <c r="G301" s="44"/>
      <c r="H301" s="44"/>
      <c r="I301" s="35"/>
    </row>
    <row r="302" spans="1:9" ht="19.5" customHeight="1" x14ac:dyDescent="0.2">
      <c r="A302" s="5">
        <v>21</v>
      </c>
      <c r="B302" s="6">
        <v>5.0610655071138755</v>
      </c>
      <c r="C302" s="6">
        <v>5.0610655071138755</v>
      </c>
      <c r="D302" s="6">
        <v>2.5416141914315795</v>
      </c>
      <c r="E302" s="6">
        <v>2.3143584058169195</v>
      </c>
      <c r="F302" s="6">
        <v>6.1859959015451915</v>
      </c>
      <c r="G302" s="44"/>
      <c r="H302" s="44"/>
      <c r="I302" s="35"/>
    </row>
    <row r="303" spans="1:9" x14ac:dyDescent="0.2">
      <c r="A303" s="5">
        <v>22</v>
      </c>
      <c r="B303" s="6">
        <v>5.4982047228355029</v>
      </c>
      <c r="C303" s="6">
        <v>5.4982047228355029</v>
      </c>
      <c r="D303" s="6">
        <v>2.7611409358982679</v>
      </c>
      <c r="E303" s="6">
        <v>2.5142563950833137</v>
      </c>
      <c r="F303" s="6">
        <v>6.7202986868100156</v>
      </c>
      <c r="G303" s="44"/>
      <c r="H303" s="44"/>
      <c r="I303" s="35"/>
    </row>
    <row r="304" spans="1:9" x14ac:dyDescent="0.2">
      <c r="A304" s="5">
        <v>23</v>
      </c>
      <c r="B304" s="6">
        <v>5.963782070701054</v>
      </c>
      <c r="C304" s="6">
        <v>5.963782070701054</v>
      </c>
      <c r="D304" s="6">
        <v>2.9949490130474139</v>
      </c>
      <c r="E304" s="6">
        <v>2.7271587665456125</v>
      </c>
      <c r="F304" s="6">
        <v>7.2893605892296431</v>
      </c>
      <c r="G304" s="44"/>
      <c r="H304" s="44"/>
      <c r="I304" s="35"/>
    </row>
    <row r="305" spans="1:9" x14ac:dyDescent="0.2">
      <c r="A305" s="5">
        <v>24</v>
      </c>
      <c r="B305" s="6">
        <v>6.459762492315015</v>
      </c>
      <c r="C305" s="6">
        <v>6.459762492315015</v>
      </c>
      <c r="D305" s="6">
        <v>3.2440251960121209</v>
      </c>
      <c r="E305" s="6">
        <v>2.953964062045034</v>
      </c>
      <c r="F305" s="6">
        <v>7.895583300838104</v>
      </c>
      <c r="G305" s="44"/>
      <c r="H305" s="44"/>
      <c r="I305" s="35"/>
    </row>
    <row r="306" spans="1:9" x14ac:dyDescent="0.2">
      <c r="A306" s="5">
        <v>25</v>
      </c>
      <c r="B306" s="6">
        <v>6.9881949877061365</v>
      </c>
      <c r="C306" s="6">
        <v>6.9881949877061365</v>
      </c>
      <c r="D306" s="6">
        <v>3.5093984711874455</v>
      </c>
      <c r="E306" s="6">
        <v>3.1956092622298993</v>
      </c>
      <c r="F306" s="6">
        <v>8.5414712558819588</v>
      </c>
      <c r="G306" s="44"/>
      <c r="H306" s="44"/>
      <c r="I306" s="35"/>
    </row>
    <row r="307" spans="1:9" ht="18" customHeight="1" x14ac:dyDescent="0.2">
      <c r="A307" s="60" t="s">
        <v>69</v>
      </c>
      <c r="B307" s="15"/>
      <c r="C307" s="15"/>
      <c r="D307" s="15"/>
      <c r="E307" s="15"/>
      <c r="F307" s="15"/>
      <c r="G307" s="36"/>
      <c r="H307" s="37"/>
    </row>
    <row r="308" spans="1:9" ht="18" customHeight="1" x14ac:dyDescent="0.2">
      <c r="A308" s="2" t="s">
        <v>67</v>
      </c>
      <c r="B308" s="15"/>
      <c r="C308" s="15"/>
      <c r="D308" s="15"/>
      <c r="E308" s="15"/>
      <c r="F308" s="15"/>
      <c r="G308" s="36"/>
      <c r="H308" s="37"/>
    </row>
    <row r="309" spans="1:9" ht="18" customHeight="1" x14ac:dyDescent="0.2">
      <c r="A309" s="55" t="s">
        <v>8</v>
      </c>
      <c r="C309" s="8"/>
      <c r="D309" s="8"/>
      <c r="E309" s="8"/>
      <c r="F309" s="11"/>
      <c r="G309" s="38"/>
      <c r="H309" s="37"/>
      <c r="I309" s="45"/>
    </row>
    <row r="310" spans="1:9" ht="18" customHeight="1" x14ac:dyDescent="0.2">
      <c r="A310" s="55" t="s">
        <v>0</v>
      </c>
      <c r="B310" s="16">
        <v>0.45</v>
      </c>
      <c r="C310" s="15"/>
      <c r="D310" s="15"/>
      <c r="E310" s="15"/>
      <c r="F310" s="14" t="s">
        <v>46</v>
      </c>
      <c r="G310" s="39"/>
      <c r="H310" s="45"/>
    </row>
    <row r="311" spans="1:9" ht="18" customHeight="1" x14ac:dyDescent="0.2">
      <c r="A311" s="55" t="s">
        <v>13</v>
      </c>
      <c r="B311" s="15"/>
      <c r="C311" s="8"/>
      <c r="D311" s="8"/>
      <c r="E311" s="8"/>
      <c r="F311" s="24" t="s">
        <v>46</v>
      </c>
      <c r="G311" s="40"/>
      <c r="H311" s="46"/>
    </row>
    <row r="312" spans="1:9" x14ac:dyDescent="0.2">
      <c r="A312" s="2"/>
      <c r="B312" s="9"/>
      <c r="C312" s="8"/>
      <c r="D312" s="8"/>
      <c r="E312" s="8"/>
      <c r="F312" s="9"/>
      <c r="G312" s="41"/>
      <c r="H312" s="41"/>
    </row>
    <row r="313" spans="1:9" x14ac:dyDescent="0.2">
      <c r="A313" s="2"/>
      <c r="B313" s="8"/>
      <c r="C313" s="8"/>
      <c r="D313" s="8"/>
      <c r="E313" s="8"/>
      <c r="F313" s="10" t="s">
        <v>45</v>
      </c>
      <c r="G313" s="42"/>
      <c r="H313" s="43"/>
    </row>
    <row r="314" spans="1:9" x14ac:dyDescent="0.2">
      <c r="A314" s="57" t="s">
        <v>1</v>
      </c>
      <c r="B314" s="63" t="s">
        <v>64</v>
      </c>
      <c r="C314" s="63"/>
      <c r="D314" s="63"/>
      <c r="E314" s="63"/>
      <c r="F314" s="10" t="s">
        <v>62</v>
      </c>
      <c r="G314" s="42"/>
      <c r="H314" s="43"/>
    </row>
    <row r="315" spans="1:9" x14ac:dyDescent="0.2">
      <c r="A315" s="28" t="s">
        <v>2</v>
      </c>
      <c r="B315" s="28" t="s">
        <v>58</v>
      </c>
      <c r="C315" s="28" t="s">
        <v>59</v>
      </c>
      <c r="D315" s="28" t="s">
        <v>60</v>
      </c>
      <c r="E315" s="28" t="s">
        <v>61</v>
      </c>
      <c r="F315" s="29" t="s">
        <v>63</v>
      </c>
      <c r="G315" s="42"/>
      <c r="H315" s="43"/>
    </row>
    <row r="316" spans="1:9" ht="19.5" customHeight="1" x14ac:dyDescent="0.2">
      <c r="A316" s="5">
        <v>1</v>
      </c>
      <c r="B316" s="6">
        <v>0.18752795757592947</v>
      </c>
      <c r="C316" s="6">
        <v>0.18752795757592947</v>
      </c>
      <c r="D316" s="6">
        <v>9.4174579956575397E-2</v>
      </c>
      <c r="E316" s="6">
        <v>8.57540579807725E-2</v>
      </c>
      <c r="F316" s="6">
        <v>0.22921006957117399</v>
      </c>
      <c r="G316" s="44"/>
      <c r="H316" s="44"/>
      <c r="I316" s="35"/>
    </row>
    <row r="317" spans="1:9" x14ac:dyDescent="0.2">
      <c r="A317" s="5">
        <v>2</v>
      </c>
      <c r="B317" s="6">
        <v>0.3127447903158222</v>
      </c>
      <c r="C317" s="6">
        <v>0.3127447903158222</v>
      </c>
      <c r="D317" s="6">
        <v>0.15705716439467188</v>
      </c>
      <c r="E317" s="6">
        <v>0.14301406162901642</v>
      </c>
      <c r="F317" s="6">
        <v>0.38225902992244287</v>
      </c>
      <c r="G317" s="44"/>
      <c r="H317" s="44"/>
      <c r="I317" s="35"/>
    </row>
    <row r="318" spans="1:9" x14ac:dyDescent="0.2">
      <c r="A318" s="5">
        <v>3</v>
      </c>
      <c r="B318" s="6">
        <v>0.44095330442016012</v>
      </c>
      <c r="C318" s="6">
        <v>0.44095330442016012</v>
      </c>
      <c r="D318" s="6">
        <v>0.22144213994021944</v>
      </c>
      <c r="E318" s="6">
        <v>0.20164212164870973</v>
      </c>
      <c r="F318" s="6">
        <v>0.53896463700811481</v>
      </c>
      <c r="G318" s="44"/>
      <c r="H318" s="44"/>
      <c r="I318" s="35"/>
    </row>
    <row r="319" spans="1:9" x14ac:dyDescent="0.2">
      <c r="A319" s="5">
        <v>4</v>
      </c>
      <c r="B319" s="6">
        <v>0.57868471407757016</v>
      </c>
      <c r="C319" s="6">
        <v>0.57868471407757016</v>
      </c>
      <c r="D319" s="6">
        <v>0.29060941408419222</v>
      </c>
      <c r="E319" s="6">
        <v>0.26462487601882989</v>
      </c>
      <c r="F319" s="6">
        <v>0.70730980749784556</v>
      </c>
      <c r="G319" s="44"/>
      <c r="H319" s="44"/>
      <c r="I319" s="35"/>
    </row>
    <row r="320" spans="1:9" x14ac:dyDescent="0.2">
      <c r="A320" s="5">
        <v>5</v>
      </c>
      <c r="B320" s="6">
        <v>0.72627214126684958</v>
      </c>
      <c r="C320" s="6">
        <v>0.72627214126684958</v>
      </c>
      <c r="D320" s="6">
        <v>0.36472627720202561</v>
      </c>
      <c r="E320" s="6">
        <v>0.3321146570201402</v>
      </c>
      <c r="F320" s="6">
        <v>0.88770170687737249</v>
      </c>
      <c r="G320" s="44"/>
      <c r="H320" s="44"/>
      <c r="I320" s="35"/>
    </row>
    <row r="321" spans="1:9" ht="19.5" customHeight="1" x14ac:dyDescent="0.2">
      <c r="A321" s="5">
        <v>6</v>
      </c>
      <c r="B321" s="6">
        <v>0.88408854139383708</v>
      </c>
      <c r="C321" s="6">
        <v>0.88408854139383708</v>
      </c>
      <c r="D321" s="6">
        <v>0.44398002359981376</v>
      </c>
      <c r="E321" s="6">
        <v>0.40428201223343879</v>
      </c>
      <c r="F321" s="6">
        <v>1.0805961878932642</v>
      </c>
      <c r="G321" s="44"/>
      <c r="H321" s="44"/>
      <c r="I321" s="35"/>
    </row>
    <row r="322" spans="1:9" x14ac:dyDescent="0.2">
      <c r="A322" s="5">
        <v>7</v>
      </c>
      <c r="B322" s="6">
        <v>1.052550930792195</v>
      </c>
      <c r="C322" s="6">
        <v>1.052550930792195</v>
      </c>
      <c r="D322" s="6">
        <v>0.52858007452100908</v>
      </c>
      <c r="E322" s="6">
        <v>0.48131763771982516</v>
      </c>
      <c r="F322" s="6">
        <v>1.28650295770645</v>
      </c>
      <c r="G322" s="44"/>
      <c r="H322" s="44"/>
      <c r="I322" s="35"/>
    </row>
    <row r="323" spans="1:9" x14ac:dyDescent="0.2">
      <c r="A323" s="5">
        <v>8</v>
      </c>
      <c r="B323" s="6">
        <v>1.2321249486807397</v>
      </c>
      <c r="C323" s="6">
        <v>1.2321249486807397</v>
      </c>
      <c r="D323" s="6">
        <v>0.61876026911370552</v>
      </c>
      <c r="E323" s="6">
        <v>0.56343446414353027</v>
      </c>
      <c r="F323" s="6">
        <v>1.5059911538424471</v>
      </c>
      <c r="G323" s="44"/>
      <c r="H323" s="44"/>
      <c r="I323" s="35"/>
    </row>
    <row r="324" spans="1:9" x14ac:dyDescent="0.2">
      <c r="A324" s="5">
        <v>9</v>
      </c>
      <c r="B324" s="6">
        <v>1.4233297526014439</v>
      </c>
      <c r="C324" s="6">
        <v>1.4233297526014439</v>
      </c>
      <c r="D324" s="6">
        <v>0.71478132286842833</v>
      </c>
      <c r="E324" s="6">
        <v>0.65086989539105189</v>
      </c>
      <c r="F324" s="6">
        <v>1.7396953277454894</v>
      </c>
      <c r="G324" s="44"/>
      <c r="H324" s="44"/>
      <c r="I324" s="35"/>
    </row>
    <row r="325" spans="1:9" x14ac:dyDescent="0.2">
      <c r="A325" s="5">
        <v>10</v>
      </c>
      <c r="B325" s="6">
        <v>1.6267432375232873</v>
      </c>
      <c r="C325" s="6">
        <v>1.6267432375232873</v>
      </c>
      <c r="D325" s="6">
        <v>0.81693344859752881</v>
      </c>
      <c r="E325" s="6">
        <v>0.74388819519840677</v>
      </c>
      <c r="F325" s="6">
        <v>1.9883218239401836</v>
      </c>
      <c r="G325" s="44"/>
      <c r="H325" s="44"/>
      <c r="I325" s="35"/>
    </row>
    <row r="326" spans="1:9" ht="19.5" customHeight="1" x14ac:dyDescent="0.2">
      <c r="A326" s="5">
        <v>11</v>
      </c>
      <c r="B326" s="6">
        <v>1.8430075571603424</v>
      </c>
      <c r="C326" s="6">
        <v>1.8430075571603424</v>
      </c>
      <c r="D326" s="6">
        <v>0.92553912918341086</v>
      </c>
      <c r="E326" s="6">
        <v>0.8427830119769627</v>
      </c>
      <c r="F326" s="6">
        <v>2.2526555285810042</v>
      </c>
      <c r="G326" s="44"/>
      <c r="H326" s="44"/>
      <c r="I326" s="35"/>
    </row>
    <row r="327" spans="1:9" x14ac:dyDescent="0.2">
      <c r="A327" s="5">
        <v>12</v>
      </c>
      <c r="B327" s="6">
        <v>2.0728349109497546</v>
      </c>
      <c r="C327" s="6">
        <v>2.0728349109497546</v>
      </c>
      <c r="D327" s="6">
        <v>1.0409560237383766</v>
      </c>
      <c r="E327" s="6">
        <v>0.94788002512202818</v>
      </c>
      <c r="F327" s="6">
        <v>2.533566942710284</v>
      </c>
      <c r="G327" s="44"/>
      <c r="H327" s="44"/>
      <c r="I327" s="35"/>
    </row>
    <row r="328" spans="1:9" x14ac:dyDescent="0.2">
      <c r="A328" s="5">
        <v>13</v>
      </c>
      <c r="B328" s="6">
        <v>2.3170135407564016</v>
      </c>
      <c r="C328" s="6">
        <v>2.3170135407564016</v>
      </c>
      <c r="D328" s="6">
        <v>1.1635799790870203</v>
      </c>
      <c r="E328" s="6">
        <v>1.0595396872266858</v>
      </c>
      <c r="F328" s="6">
        <v>2.8320195118591496</v>
      </c>
      <c r="G328" s="44"/>
      <c r="H328" s="44"/>
      <c r="I328" s="35"/>
    </row>
    <row r="329" spans="1:9" x14ac:dyDescent="0.2">
      <c r="A329" s="5">
        <v>14</v>
      </c>
      <c r="B329" s="6">
        <v>2.576413856735539</v>
      </c>
      <c r="C329" s="6">
        <v>2.576413856735539</v>
      </c>
      <c r="D329" s="6">
        <v>1.2938481061104108</v>
      </c>
      <c r="E329" s="6">
        <v>1.1781600253578619</v>
      </c>
      <c r="F329" s="6">
        <v>3.1490771135145637</v>
      </c>
      <c r="G329" s="44"/>
      <c r="H329" s="44"/>
      <c r="I329" s="35"/>
    </row>
    <row r="330" spans="1:9" x14ac:dyDescent="0.2">
      <c r="A330" s="5">
        <v>15</v>
      </c>
      <c r="B330" s="6">
        <v>2.8519945807079576</v>
      </c>
      <c r="C330" s="6">
        <v>2.8519945807079576</v>
      </c>
      <c r="D330" s="6">
        <v>1.4322418648848769</v>
      </c>
      <c r="E330" s="6">
        <v>1.3041794503406434</v>
      </c>
      <c r="F330" s="6">
        <v>3.4859115659914268</v>
      </c>
      <c r="G330" s="44"/>
      <c r="H330" s="44"/>
      <c r="I330" s="35"/>
    </row>
    <row r="331" spans="1:9" ht="19.5" customHeight="1" x14ac:dyDescent="0.2">
      <c r="A331" s="5">
        <v>16</v>
      </c>
      <c r="B331" s="6">
        <v>3.1448087564553138</v>
      </c>
      <c r="C331" s="6">
        <v>3.1448087564553138</v>
      </c>
      <c r="D331" s="6">
        <v>1.5792900829894909</v>
      </c>
      <c r="E331" s="6">
        <v>1.4380795051869397</v>
      </c>
      <c r="F331" s="6">
        <v>3.8438099746449867</v>
      </c>
      <c r="G331" s="44"/>
      <c r="H331" s="44"/>
      <c r="I331" s="35"/>
    </row>
    <row r="332" spans="1:9" x14ac:dyDescent="0.2">
      <c r="A332" s="5">
        <v>17</v>
      </c>
      <c r="B332" s="6">
        <v>3.4560094278051605</v>
      </c>
      <c r="C332" s="6">
        <v>3.4560094278051605</v>
      </c>
      <c r="D332" s="6">
        <v>1.7355718069810178</v>
      </c>
      <c r="E332" s="6">
        <v>1.5803874616087696</v>
      </c>
      <c r="F332" s="6">
        <v>4.2241816720320982</v>
      </c>
      <c r="G332" s="44"/>
      <c r="H332" s="44"/>
      <c r="I332" s="35"/>
    </row>
    <row r="333" spans="1:9" x14ac:dyDescent="0.2">
      <c r="A333" s="5">
        <v>18</v>
      </c>
      <c r="B333" s="6">
        <v>3.7868547251760978</v>
      </c>
      <c r="C333" s="6">
        <v>3.7868547251760978</v>
      </c>
      <c r="D333" s="6">
        <v>1.9017188568037133</v>
      </c>
      <c r="E333" s="6">
        <v>1.7316786460281692</v>
      </c>
      <c r="F333" s="6">
        <v>4.6285644350501602</v>
      </c>
      <c r="G333" s="44"/>
      <c r="H333" s="44"/>
      <c r="I333" s="35"/>
    </row>
    <row r="334" spans="1:9" x14ac:dyDescent="0.2">
      <c r="A334" s="5">
        <v>19</v>
      </c>
      <c r="B334" s="6">
        <v>4.1387120269067221</v>
      </c>
      <c r="C334" s="6">
        <v>4.1387120269067221</v>
      </c>
      <c r="D334" s="6">
        <v>2.0784179155652254</v>
      </c>
      <c r="E334" s="6">
        <v>1.8925783424979563</v>
      </c>
      <c r="F334" s="6">
        <v>5.0586295712107106</v>
      </c>
      <c r="G334" s="44"/>
      <c r="H334" s="44"/>
      <c r="I334" s="35"/>
    </row>
    <row r="335" spans="1:9" x14ac:dyDescent="0.2">
      <c r="A335" s="5">
        <v>20</v>
      </c>
      <c r="B335" s="6">
        <v>4.513060770214663</v>
      </c>
      <c r="C335" s="6">
        <v>4.513060770214663</v>
      </c>
      <c r="D335" s="6">
        <v>2.2664119411708361</v>
      </c>
      <c r="E335" s="6">
        <v>2.0637630781161662</v>
      </c>
      <c r="F335" s="6">
        <v>5.5161853543944135</v>
      </c>
      <c r="G335" s="44"/>
      <c r="H335" s="44"/>
      <c r="I335" s="35"/>
    </row>
    <row r="336" spans="1:9" ht="19.5" customHeight="1" x14ac:dyDescent="0.2">
      <c r="A336" s="5">
        <v>21</v>
      </c>
      <c r="B336" s="6">
        <v>4.9114933744487512</v>
      </c>
      <c r="C336" s="6">
        <v>4.9114933744487512</v>
      </c>
      <c r="D336" s="6">
        <v>2.4665006299710495</v>
      </c>
      <c r="E336" s="6">
        <v>2.2459610452170771</v>
      </c>
      <c r="F336" s="6">
        <v>6.0031781533158339</v>
      </c>
      <c r="G336" s="44"/>
      <c r="H336" s="44"/>
      <c r="I336" s="35"/>
    </row>
    <row r="337" spans="1:9" x14ac:dyDescent="0.2">
      <c r="A337" s="5">
        <v>22</v>
      </c>
      <c r="B337" s="6">
        <v>5.3357136021282088</v>
      </c>
      <c r="C337" s="6">
        <v>5.3357136021282088</v>
      </c>
      <c r="D337" s="6">
        <v>2.6795395936926045</v>
      </c>
      <c r="E337" s="6">
        <v>2.4399513518960756</v>
      </c>
      <c r="F337" s="6">
        <v>6.5216904282684238</v>
      </c>
      <c r="G337" s="44"/>
      <c r="H337" s="44"/>
      <c r="I337" s="35"/>
    </row>
    <row r="338" spans="1:9" x14ac:dyDescent="0.2">
      <c r="A338" s="5">
        <v>23</v>
      </c>
      <c r="B338" s="6">
        <v>5.7875315159886194</v>
      </c>
      <c r="C338" s="6">
        <v>5.7875315159886194</v>
      </c>
      <c r="D338" s="6">
        <v>2.9064378269196798</v>
      </c>
      <c r="E338" s="6">
        <v>2.6465617159333932</v>
      </c>
      <c r="F338" s="6">
        <v>7.0739345672657565</v>
      </c>
      <c r="G338" s="44"/>
      <c r="H338" s="44"/>
      <c r="I338" s="35"/>
    </row>
    <row r="339" spans="1:9" x14ac:dyDescent="0.2">
      <c r="A339" s="5">
        <v>24</v>
      </c>
      <c r="B339" s="6">
        <v>6.2688539867586988</v>
      </c>
      <c r="C339" s="6">
        <v>6.2688539867586988</v>
      </c>
      <c r="D339" s="6">
        <v>3.1481529401986155</v>
      </c>
      <c r="E339" s="6">
        <v>2.8666641241258017</v>
      </c>
      <c r="F339" s="6">
        <v>7.6622412839680329</v>
      </c>
      <c r="G339" s="44"/>
      <c r="H339" s="44"/>
      <c r="I339" s="35"/>
    </row>
    <row r="340" spans="1:9" x14ac:dyDescent="0.2">
      <c r="A340" s="5">
        <v>25</v>
      </c>
      <c r="B340" s="6">
        <v>6.7816694593718863</v>
      </c>
      <c r="C340" s="6">
        <v>6.7816694593718863</v>
      </c>
      <c r="D340" s="6">
        <v>3.4056835097886218</v>
      </c>
      <c r="E340" s="6">
        <v>3.1011678660764006</v>
      </c>
      <c r="F340" s="6">
        <v>8.2890409978573647</v>
      </c>
      <c r="G340" s="44"/>
      <c r="H340" s="44"/>
      <c r="I340" s="35"/>
    </row>
    <row r="341" spans="1:9" ht="18" customHeight="1" x14ac:dyDescent="0.2">
      <c r="A341" s="60" t="s">
        <v>69</v>
      </c>
      <c r="B341" s="15"/>
      <c r="C341" s="15"/>
      <c r="D341" s="15"/>
      <c r="E341" s="15"/>
      <c r="F341" s="15"/>
      <c r="G341" s="36"/>
      <c r="H341" s="37"/>
    </row>
    <row r="342" spans="1:9" ht="18" customHeight="1" x14ac:dyDescent="0.2">
      <c r="A342" s="2" t="s">
        <v>66</v>
      </c>
      <c r="B342" s="15"/>
      <c r="C342" s="15"/>
      <c r="D342" s="15"/>
      <c r="E342" s="15"/>
      <c r="F342" s="15"/>
      <c r="G342" s="36"/>
      <c r="H342" s="37"/>
    </row>
    <row r="343" spans="1:9" ht="18" customHeight="1" x14ac:dyDescent="0.2">
      <c r="A343" s="55" t="s">
        <v>8</v>
      </c>
      <c r="C343" s="8"/>
      <c r="D343" s="8"/>
      <c r="E343" s="8"/>
      <c r="F343" s="11"/>
      <c r="G343" s="38"/>
      <c r="H343" s="37"/>
      <c r="I343" s="45"/>
    </row>
    <row r="344" spans="1:9" ht="18" customHeight="1" x14ac:dyDescent="0.2">
      <c r="A344" s="55" t="s">
        <v>0</v>
      </c>
      <c r="B344" s="16">
        <v>0.45</v>
      </c>
      <c r="C344" s="15"/>
      <c r="D344" s="15"/>
      <c r="E344" s="15"/>
      <c r="F344" s="14" t="s">
        <v>46</v>
      </c>
      <c r="G344" s="39"/>
      <c r="H344" s="45"/>
    </row>
    <row r="345" spans="1:9" ht="18" customHeight="1" x14ac:dyDescent="0.2">
      <c r="A345" s="55" t="s">
        <v>14</v>
      </c>
      <c r="B345" s="15"/>
      <c r="C345" s="8"/>
      <c r="D345" s="8"/>
      <c r="E345" s="8"/>
      <c r="F345" s="24" t="s">
        <v>46</v>
      </c>
      <c r="G345" s="40"/>
      <c r="H345" s="46"/>
    </row>
    <row r="346" spans="1:9" x14ac:dyDescent="0.2">
      <c r="A346" s="2"/>
      <c r="B346" s="9"/>
      <c r="C346" s="8"/>
      <c r="D346" s="8"/>
      <c r="E346" s="8"/>
      <c r="F346" s="9"/>
      <c r="G346" s="41"/>
      <c r="H346" s="41"/>
    </row>
    <row r="347" spans="1:9" x14ac:dyDescent="0.2">
      <c r="A347" s="2"/>
      <c r="B347" s="8"/>
      <c r="C347" s="8"/>
      <c r="D347" s="8"/>
      <c r="E347" s="8"/>
      <c r="F347" s="10" t="s">
        <v>45</v>
      </c>
      <c r="G347" s="42"/>
      <c r="H347" s="43"/>
    </row>
    <row r="348" spans="1:9" x14ac:dyDescent="0.2">
      <c r="A348" s="57" t="s">
        <v>1</v>
      </c>
      <c r="B348" s="63" t="s">
        <v>64</v>
      </c>
      <c r="C348" s="63"/>
      <c r="D348" s="63"/>
      <c r="E348" s="63"/>
      <c r="F348" s="10" t="s">
        <v>62</v>
      </c>
      <c r="G348" s="42"/>
      <c r="H348" s="43"/>
    </row>
    <row r="349" spans="1:9" x14ac:dyDescent="0.2">
      <c r="A349" s="28" t="s">
        <v>2</v>
      </c>
      <c r="B349" s="28" t="s">
        <v>58</v>
      </c>
      <c r="C349" s="28" t="s">
        <v>59</v>
      </c>
      <c r="D349" s="28" t="s">
        <v>60</v>
      </c>
      <c r="E349" s="28" t="s">
        <v>61</v>
      </c>
      <c r="F349" s="29" t="s">
        <v>63</v>
      </c>
      <c r="G349" s="42"/>
      <c r="H349" s="43"/>
    </row>
    <row r="350" spans="1:9" ht="19.5" customHeight="1" x14ac:dyDescent="0.2">
      <c r="A350" s="5">
        <v>1</v>
      </c>
      <c r="B350" s="6">
        <v>0.18232551864321214</v>
      </c>
      <c r="C350" s="6">
        <v>0.18232551864321214</v>
      </c>
      <c r="D350" s="6">
        <v>9.1561969508663854E-2</v>
      </c>
      <c r="E350" s="6">
        <v>8.3375051374800002E-2</v>
      </c>
      <c r="F350" s="6">
        <v>0.22285127696700935</v>
      </c>
      <c r="G350" s="44"/>
      <c r="H350" s="44"/>
      <c r="I350" s="35"/>
    </row>
    <row r="351" spans="1:9" x14ac:dyDescent="0.2">
      <c r="A351" s="5">
        <v>2</v>
      </c>
      <c r="B351" s="6">
        <v>0.30406856041295677</v>
      </c>
      <c r="C351" s="6">
        <v>0.30406856041295677</v>
      </c>
      <c r="D351" s="6">
        <v>0.15270005243509541</v>
      </c>
      <c r="E351" s="6">
        <v>0.13904653629699454</v>
      </c>
      <c r="F351" s="6">
        <v>0.37165432177461344</v>
      </c>
      <c r="G351" s="44"/>
      <c r="H351" s="44"/>
      <c r="I351" s="35"/>
    </row>
    <row r="352" spans="1:9" x14ac:dyDescent="0.2">
      <c r="A352" s="5">
        <v>3</v>
      </c>
      <c r="B352" s="6">
        <v>0.42872028771118781</v>
      </c>
      <c r="C352" s="6">
        <v>0.42872028771118781</v>
      </c>
      <c r="D352" s="6">
        <v>0.21529884682776296</v>
      </c>
      <c r="E352" s="6">
        <v>0.19604812469112953</v>
      </c>
      <c r="F352" s="6">
        <v>0.52401256987543887</v>
      </c>
      <c r="G352" s="44"/>
      <c r="H352" s="44"/>
      <c r="I352" s="35"/>
    </row>
    <row r="353" spans="1:9" x14ac:dyDescent="0.2">
      <c r="A353" s="5">
        <v>4</v>
      </c>
      <c r="B353" s="6">
        <v>0.56263072444742901</v>
      </c>
      <c r="C353" s="6">
        <v>0.56263072444742901</v>
      </c>
      <c r="D353" s="6">
        <v>0.28254726831356164</v>
      </c>
      <c r="E353" s="6">
        <v>0.25728359861485428</v>
      </c>
      <c r="F353" s="6">
        <v>0.68768747423305931</v>
      </c>
      <c r="G353" s="44"/>
      <c r="H353" s="44"/>
      <c r="I353" s="35"/>
    </row>
    <row r="354" spans="1:9" x14ac:dyDescent="0.2">
      <c r="A354" s="5">
        <v>5</v>
      </c>
      <c r="B354" s="6">
        <v>0.70612375106244607</v>
      </c>
      <c r="C354" s="6">
        <v>0.70612375106244607</v>
      </c>
      <c r="D354" s="6">
        <v>0.35460796626413466</v>
      </c>
      <c r="E354" s="6">
        <v>0.32290106431566007</v>
      </c>
      <c r="F354" s="6">
        <v>0.8630749046650753</v>
      </c>
      <c r="G354" s="44"/>
      <c r="H354" s="44"/>
      <c r="I354" s="35"/>
    </row>
    <row r="355" spans="1:9" ht="19.5" customHeight="1" x14ac:dyDescent="0.2">
      <c r="A355" s="5">
        <v>6</v>
      </c>
      <c r="B355" s="6">
        <v>0.85956197635697151</v>
      </c>
      <c r="C355" s="6">
        <v>0.85956197635697151</v>
      </c>
      <c r="D355" s="6">
        <v>0.43166303902865072</v>
      </c>
      <c r="E355" s="6">
        <v>0.39306633800849583</v>
      </c>
      <c r="F355" s="6">
        <v>1.0506180675579766</v>
      </c>
      <c r="G355" s="44"/>
      <c r="H355" s="44"/>
      <c r="I355" s="35"/>
    </row>
    <row r="356" spans="1:9" x14ac:dyDescent="0.2">
      <c r="A356" s="5">
        <v>7</v>
      </c>
      <c r="B356" s="6">
        <v>1.0233508477122946</v>
      </c>
      <c r="C356" s="6">
        <v>1.0233508477122946</v>
      </c>
      <c r="D356" s="6">
        <v>0.51391609804361738</v>
      </c>
      <c r="E356" s="6">
        <v>0.46796482542535284</v>
      </c>
      <c r="F356" s="6">
        <v>1.2508125296724431</v>
      </c>
      <c r="G356" s="44"/>
      <c r="H356" s="44"/>
      <c r="I356" s="35"/>
    </row>
    <row r="357" spans="1:9" x14ac:dyDescent="0.2">
      <c r="A357" s="5">
        <v>8</v>
      </c>
      <c r="B357" s="6">
        <v>1.1979430864888387</v>
      </c>
      <c r="C357" s="6">
        <v>1.1979430864888387</v>
      </c>
      <c r="D357" s="6">
        <v>0.60159449524368191</v>
      </c>
      <c r="E357" s="6">
        <v>0.54780355006444859</v>
      </c>
      <c r="F357" s="6">
        <v>1.4642116394044171</v>
      </c>
      <c r="G357" s="44"/>
      <c r="H357" s="44"/>
      <c r="I357" s="35"/>
    </row>
    <row r="358" spans="1:9" x14ac:dyDescent="0.2">
      <c r="A358" s="5">
        <v>9</v>
      </c>
      <c r="B358" s="6">
        <v>1.3838434476539241</v>
      </c>
      <c r="C358" s="6">
        <v>1.3838434476539241</v>
      </c>
      <c r="D358" s="6">
        <v>0.69495171329693672</v>
      </c>
      <c r="E358" s="6">
        <v>0.63281332970513249</v>
      </c>
      <c r="F358" s="6">
        <v>1.6914323443422545</v>
      </c>
      <c r="G358" s="44"/>
      <c r="H358" s="44"/>
      <c r="I358" s="35"/>
    </row>
    <row r="359" spans="1:9" x14ac:dyDescent="0.2">
      <c r="A359" s="5">
        <v>10</v>
      </c>
      <c r="B359" s="6">
        <v>1.5816137940961699</v>
      </c>
      <c r="C359" s="6">
        <v>1.5816137940961699</v>
      </c>
      <c r="D359" s="6">
        <v>0.7942699138725694</v>
      </c>
      <c r="E359" s="6">
        <v>0.72325109682483746</v>
      </c>
      <c r="F359" s="6">
        <v>1.9331613934563738</v>
      </c>
      <c r="G359" s="44"/>
      <c r="H359" s="44"/>
      <c r="I359" s="35"/>
    </row>
    <row r="360" spans="1:9" ht="19.5" customHeight="1" x14ac:dyDescent="0.2">
      <c r="A360" s="5">
        <v>11</v>
      </c>
      <c r="B360" s="6">
        <v>1.7918784647700461</v>
      </c>
      <c r="C360" s="6">
        <v>1.7918784647700461</v>
      </c>
      <c r="D360" s="6">
        <v>0.89986263346693895</v>
      </c>
      <c r="E360" s="6">
        <v>0.81940235338067602</v>
      </c>
      <c r="F360" s="6">
        <v>2.1901618984291074</v>
      </c>
      <c r="G360" s="44"/>
      <c r="H360" s="44"/>
      <c r="I360" s="35"/>
    </row>
    <row r="361" spans="1:9" x14ac:dyDescent="0.2">
      <c r="A361" s="5">
        <v>12</v>
      </c>
      <c r="B361" s="6">
        <v>2.0153299011303289</v>
      </c>
      <c r="C361" s="6">
        <v>2.0153299011303289</v>
      </c>
      <c r="D361" s="6">
        <v>1.0120776089401433</v>
      </c>
      <c r="E361" s="6">
        <v>0.92158374370359886</v>
      </c>
      <c r="F361" s="6">
        <v>2.4632802106849283</v>
      </c>
      <c r="G361" s="44"/>
      <c r="H361" s="44"/>
      <c r="I361" s="35"/>
    </row>
    <row r="362" spans="1:9" x14ac:dyDescent="0.2">
      <c r="A362" s="5">
        <v>13</v>
      </c>
      <c r="B362" s="6">
        <v>2.2527344774749514</v>
      </c>
      <c r="C362" s="6">
        <v>2.2527344774749514</v>
      </c>
      <c r="D362" s="6">
        <v>1.1312997054532519</v>
      </c>
      <c r="E362" s="6">
        <v>1.0301457206371687</v>
      </c>
      <c r="F362" s="6">
        <v>2.7534530476520955</v>
      </c>
      <c r="G362" s="44"/>
      <c r="H362" s="44"/>
      <c r="I362" s="35"/>
    </row>
    <row r="363" spans="1:9" x14ac:dyDescent="0.2">
      <c r="A363" s="5">
        <v>14</v>
      </c>
      <c r="B363" s="6">
        <v>2.5049384568627153</v>
      </c>
      <c r="C363" s="6">
        <v>2.5049384568627153</v>
      </c>
      <c r="D363" s="6">
        <v>1.2579539074679178</v>
      </c>
      <c r="E363" s="6">
        <v>1.1454752691000583</v>
      </c>
      <c r="F363" s="6">
        <v>3.0617147725108556</v>
      </c>
      <c r="G363" s="44"/>
      <c r="H363" s="44"/>
      <c r="I363" s="35"/>
    </row>
    <row r="364" spans="1:9" x14ac:dyDescent="0.2">
      <c r="A364" s="5">
        <v>15</v>
      </c>
      <c r="B364" s="6">
        <v>2.7728739640576836</v>
      </c>
      <c r="C364" s="6">
        <v>2.7728739640576836</v>
      </c>
      <c r="D364" s="6">
        <v>1.3925083182966151</v>
      </c>
      <c r="E364" s="6">
        <v>1.267998637434627</v>
      </c>
      <c r="F364" s="6">
        <v>3.3892046947528782</v>
      </c>
      <c r="G364" s="44"/>
      <c r="H364" s="44"/>
      <c r="I364" s="35"/>
    </row>
    <row r="365" spans="1:9" ht="19.5" customHeight="1" x14ac:dyDescent="0.2">
      <c r="A365" s="5">
        <v>16</v>
      </c>
      <c r="B365" s="6">
        <v>3.0575648290856621</v>
      </c>
      <c r="C365" s="6">
        <v>3.0575648290856621</v>
      </c>
      <c r="D365" s="6">
        <v>1.5354770946756167</v>
      </c>
      <c r="E365" s="6">
        <v>1.3981840095881131</v>
      </c>
      <c r="F365" s="6">
        <v>3.7371742125935414</v>
      </c>
      <c r="G365" s="44"/>
      <c r="H365" s="44"/>
      <c r="I365" s="35"/>
    </row>
    <row r="366" spans="1:9" x14ac:dyDescent="0.2">
      <c r="A366" s="5">
        <v>17</v>
      </c>
      <c r="B366" s="6">
        <v>3.3601321077966397</v>
      </c>
      <c r="C366" s="6">
        <v>3.3601321077966397</v>
      </c>
      <c r="D366" s="6">
        <v>1.687423219133743</v>
      </c>
      <c r="E366" s="6">
        <v>1.536544029592918</v>
      </c>
      <c r="F366" s="6">
        <v>4.1069935605978189</v>
      </c>
      <c r="G366" s="44"/>
      <c r="H366" s="44"/>
      <c r="I366" s="35"/>
    </row>
    <row r="367" spans="1:9" x14ac:dyDescent="0.2">
      <c r="A367" s="5">
        <v>18</v>
      </c>
      <c r="B367" s="6">
        <v>3.6817990272979624</v>
      </c>
      <c r="C367" s="6">
        <v>3.6817990272979624</v>
      </c>
      <c r="D367" s="6">
        <v>1.8489609835372036</v>
      </c>
      <c r="E367" s="6">
        <v>1.6836380630478716</v>
      </c>
      <c r="F367" s="6">
        <v>4.5001578543420768</v>
      </c>
      <c r="G367" s="44"/>
      <c r="H367" s="44"/>
      <c r="I367" s="35"/>
    </row>
    <row r="368" spans="1:9" x14ac:dyDescent="0.2">
      <c r="A368" s="5">
        <v>19</v>
      </c>
      <c r="B368" s="6">
        <v>4.0238950318388431</v>
      </c>
      <c r="C368" s="6">
        <v>4.0238950318388431</v>
      </c>
      <c r="D368" s="6">
        <v>2.0207580208905043</v>
      </c>
      <c r="E368" s="6">
        <v>1.8400740472477806</v>
      </c>
      <c r="F368" s="6">
        <v>4.9182920355832236</v>
      </c>
      <c r="G368" s="44"/>
      <c r="H368" s="44"/>
      <c r="I368" s="35"/>
    </row>
    <row r="369" spans="1:9" x14ac:dyDescent="0.2">
      <c r="A369" s="5">
        <v>20</v>
      </c>
      <c r="B369" s="6">
        <v>4.3878585157871992</v>
      </c>
      <c r="C369" s="6">
        <v>4.3878585157871992</v>
      </c>
      <c r="D369" s="6">
        <v>2.2035366778088465</v>
      </c>
      <c r="E369" s="6">
        <v>2.0065097409376342</v>
      </c>
      <c r="F369" s="6">
        <v>5.3631542126982898</v>
      </c>
      <c r="G369" s="44"/>
      <c r="H369" s="44"/>
      <c r="I369" s="35"/>
    </row>
    <row r="370" spans="1:9" ht="19.5" customHeight="1" x14ac:dyDescent="0.2">
      <c r="A370" s="5">
        <v>21</v>
      </c>
      <c r="B370" s="6">
        <v>4.7752377212687733</v>
      </c>
      <c r="C370" s="6">
        <v>4.7752377212687733</v>
      </c>
      <c r="D370" s="6">
        <v>2.3980744653031083</v>
      </c>
      <c r="E370" s="6">
        <v>2.1836531347911192</v>
      </c>
      <c r="F370" s="6">
        <v>5.8366367578430918</v>
      </c>
      <c r="G370" s="44"/>
      <c r="H370" s="44"/>
      <c r="I370" s="35"/>
    </row>
    <row r="371" spans="1:9" x14ac:dyDescent="0.2">
      <c r="A371" s="5">
        <v>22</v>
      </c>
      <c r="B371" s="6">
        <v>5.1876891446747013</v>
      </c>
      <c r="C371" s="6">
        <v>5.1876891446747013</v>
      </c>
      <c r="D371" s="6">
        <v>2.6052032585446057</v>
      </c>
      <c r="E371" s="6">
        <v>2.3722617227275777</v>
      </c>
      <c r="F371" s="6">
        <v>6.3407643592719323</v>
      </c>
      <c r="G371" s="44"/>
      <c r="H371" s="44"/>
      <c r="I371" s="35"/>
    </row>
    <row r="372" spans="1:9" x14ac:dyDescent="0.2">
      <c r="A372" s="5">
        <v>23</v>
      </c>
      <c r="B372" s="6">
        <v>5.626972633610154</v>
      </c>
      <c r="C372" s="6">
        <v>5.626972633610154</v>
      </c>
      <c r="D372" s="6">
        <v>2.82580683460395</v>
      </c>
      <c r="E372" s="6">
        <v>2.5731402598113835</v>
      </c>
      <c r="F372" s="6">
        <v>6.8776880284778672</v>
      </c>
      <c r="G372" s="44"/>
      <c r="H372" s="44"/>
      <c r="I372" s="35"/>
    </row>
    <row r="373" spans="1:9" x14ac:dyDescent="0.2">
      <c r="A373" s="5">
        <v>24</v>
      </c>
      <c r="B373" s="6">
        <v>6.0949421580062912</v>
      </c>
      <c r="C373" s="6">
        <v>6.0949421580062912</v>
      </c>
      <c r="D373" s="6">
        <v>3.0608162377999535</v>
      </c>
      <c r="E373" s="6">
        <v>2.787136542003346</v>
      </c>
      <c r="F373" s="6">
        <v>7.4496738199863008</v>
      </c>
      <c r="G373" s="44"/>
      <c r="H373" s="44"/>
      <c r="I373" s="35"/>
    </row>
    <row r="374" spans="1:9" x14ac:dyDescent="0.2">
      <c r="A374" s="5">
        <v>25</v>
      </c>
      <c r="B374" s="6">
        <v>6.5935309989507456</v>
      </c>
      <c r="C374" s="6">
        <v>6.5935309989507456</v>
      </c>
      <c r="D374" s="6">
        <v>3.3112023416851204</v>
      </c>
      <c r="E374" s="6">
        <v>3.0151346332085209</v>
      </c>
      <c r="F374" s="6">
        <v>8.0590847280852564</v>
      </c>
      <c r="G374" s="44"/>
      <c r="H374" s="44"/>
      <c r="I374" s="35"/>
    </row>
    <row r="375" spans="1:9" ht="18" customHeight="1" x14ac:dyDescent="0.2">
      <c r="A375" s="60" t="s">
        <v>69</v>
      </c>
      <c r="B375" s="15"/>
      <c r="C375" s="15"/>
      <c r="D375" s="15"/>
      <c r="E375" s="15"/>
      <c r="F375" s="15"/>
      <c r="G375" s="36"/>
      <c r="H375" s="37"/>
    </row>
    <row r="376" spans="1:9" ht="18" customHeight="1" x14ac:dyDescent="0.2">
      <c r="A376" s="2" t="s">
        <v>66</v>
      </c>
      <c r="B376" s="15"/>
      <c r="C376" s="15"/>
      <c r="D376" s="15"/>
      <c r="E376" s="15"/>
      <c r="F376" s="15"/>
      <c r="G376" s="36"/>
      <c r="H376" s="37"/>
    </row>
    <row r="377" spans="1:9" ht="18" customHeight="1" x14ac:dyDescent="0.2">
      <c r="A377" s="55" t="s">
        <v>8</v>
      </c>
      <c r="C377" s="8"/>
      <c r="D377" s="8"/>
      <c r="E377" s="8"/>
      <c r="F377" s="11"/>
      <c r="G377" s="38"/>
      <c r="H377" s="37"/>
      <c r="I377" s="45"/>
    </row>
    <row r="378" spans="1:9" ht="18" customHeight="1" x14ac:dyDescent="0.2">
      <c r="A378" s="55" t="s">
        <v>0</v>
      </c>
      <c r="B378" s="16">
        <v>0.45</v>
      </c>
      <c r="C378" s="15"/>
      <c r="D378" s="15"/>
      <c r="E378" s="15"/>
      <c r="F378" s="14" t="s">
        <v>46</v>
      </c>
      <c r="G378" s="39"/>
      <c r="H378" s="45"/>
    </row>
    <row r="379" spans="1:9" ht="18" customHeight="1" x14ac:dyDescent="0.2">
      <c r="A379" s="55" t="s">
        <v>15</v>
      </c>
      <c r="B379" s="15"/>
      <c r="C379" s="8"/>
      <c r="D379" s="8"/>
      <c r="E379" s="8"/>
      <c r="F379" s="24" t="s">
        <v>46</v>
      </c>
      <c r="G379" s="40"/>
      <c r="H379" s="46"/>
    </row>
    <row r="380" spans="1:9" x14ac:dyDescent="0.2">
      <c r="A380" s="2"/>
      <c r="B380" s="9"/>
      <c r="C380" s="8"/>
      <c r="D380" s="8"/>
      <c r="E380" s="8"/>
      <c r="F380" s="9"/>
      <c r="G380" s="41"/>
      <c r="H380" s="41"/>
    </row>
    <row r="381" spans="1:9" x14ac:dyDescent="0.2">
      <c r="A381" s="2"/>
      <c r="B381" s="8"/>
      <c r="C381" s="8"/>
      <c r="D381" s="8"/>
      <c r="E381" s="8"/>
      <c r="F381" s="10" t="s">
        <v>45</v>
      </c>
      <c r="G381" s="42"/>
      <c r="H381" s="43"/>
    </row>
    <row r="382" spans="1:9" x14ac:dyDescent="0.2">
      <c r="A382" s="57" t="s">
        <v>1</v>
      </c>
      <c r="B382" s="63" t="s">
        <v>64</v>
      </c>
      <c r="C382" s="63"/>
      <c r="D382" s="63"/>
      <c r="E382" s="63"/>
      <c r="F382" s="10" t="s">
        <v>62</v>
      </c>
      <c r="G382" s="42"/>
      <c r="H382" s="43"/>
    </row>
    <row r="383" spans="1:9" x14ac:dyDescent="0.2">
      <c r="A383" s="28" t="s">
        <v>2</v>
      </c>
      <c r="B383" s="28" t="s">
        <v>58</v>
      </c>
      <c r="C383" s="28" t="s">
        <v>59</v>
      </c>
      <c r="D383" s="28" t="s">
        <v>60</v>
      </c>
      <c r="E383" s="28" t="s">
        <v>61</v>
      </c>
      <c r="F383" s="29" t="s">
        <v>63</v>
      </c>
      <c r="G383" s="42"/>
      <c r="H383" s="43"/>
    </row>
    <row r="384" spans="1:9" ht="19.5" customHeight="1" x14ac:dyDescent="0.2">
      <c r="A384" s="5">
        <v>1</v>
      </c>
      <c r="B384" s="6">
        <v>0.17756651570986284</v>
      </c>
      <c r="C384" s="6">
        <v>0.17756651570986284</v>
      </c>
      <c r="D384" s="6">
        <v>8.9172047984142286E-2</v>
      </c>
      <c r="E384" s="6">
        <v>8.1198822194082448E-2</v>
      </c>
      <c r="F384" s="6">
        <v>0.21703448352701923</v>
      </c>
      <c r="G384" s="44"/>
      <c r="H384" s="44"/>
      <c r="I384" s="35"/>
    </row>
    <row r="385" spans="1:9" x14ac:dyDescent="0.2">
      <c r="A385" s="5">
        <v>2</v>
      </c>
      <c r="B385" s="6">
        <v>0.29613185916722345</v>
      </c>
      <c r="C385" s="6">
        <v>0.29613185916722345</v>
      </c>
      <c r="D385" s="6">
        <v>0.14871432403641047</v>
      </c>
      <c r="E385" s="6">
        <v>0.13541718765159527</v>
      </c>
      <c r="F385" s="6">
        <v>0.361953518394597</v>
      </c>
      <c r="G385" s="44"/>
      <c r="H385" s="44"/>
      <c r="I385" s="35"/>
    </row>
    <row r="386" spans="1:9" x14ac:dyDescent="0.2">
      <c r="A386" s="5">
        <v>3</v>
      </c>
      <c r="B386" s="6">
        <v>0.41752996656477459</v>
      </c>
      <c r="C386" s="6">
        <v>0.41752996656477459</v>
      </c>
      <c r="D386" s="6">
        <v>0.20967918452692469</v>
      </c>
      <c r="E386" s="6">
        <v>0.19093093864155378</v>
      </c>
      <c r="F386" s="6">
        <v>0.51033495976519916</v>
      </c>
      <c r="G386" s="44"/>
      <c r="H386" s="44"/>
      <c r="I386" s="35"/>
    </row>
    <row r="387" spans="1:9" x14ac:dyDescent="0.2">
      <c r="A387" s="5">
        <v>4</v>
      </c>
      <c r="B387" s="6">
        <v>0.5479451154994166</v>
      </c>
      <c r="C387" s="6">
        <v>0.5479451154994166</v>
      </c>
      <c r="D387" s="6">
        <v>0.27517230901702255</v>
      </c>
      <c r="E387" s="6">
        <v>0.25056806362215384</v>
      </c>
      <c r="F387" s="6">
        <v>0.66973767361569769</v>
      </c>
      <c r="G387" s="44"/>
      <c r="H387" s="44"/>
      <c r="I387" s="35"/>
    </row>
    <row r="388" spans="1:9" x14ac:dyDescent="0.2">
      <c r="A388" s="5">
        <v>5</v>
      </c>
      <c r="B388" s="6">
        <v>0.68769273258724428</v>
      </c>
      <c r="C388" s="6">
        <v>0.68769273258724428</v>
      </c>
      <c r="D388" s="6">
        <v>0.34535210145597017</v>
      </c>
      <c r="E388" s="6">
        <v>0.31447280301852959</v>
      </c>
      <c r="F388" s="6">
        <v>0.84054719689511204</v>
      </c>
      <c r="G388" s="44"/>
      <c r="H388" s="44"/>
      <c r="I388" s="35"/>
    </row>
    <row r="389" spans="1:9" ht="19.5" customHeight="1" x14ac:dyDescent="0.2">
      <c r="A389" s="5">
        <v>6</v>
      </c>
      <c r="B389" s="6">
        <v>0.83712596192893518</v>
      </c>
      <c r="C389" s="6">
        <v>0.83712596192893518</v>
      </c>
      <c r="D389" s="6">
        <v>0.42039590711950864</v>
      </c>
      <c r="E389" s="6">
        <v>0.38280664496331201</v>
      </c>
      <c r="F389" s="6">
        <v>1.0231951675572242</v>
      </c>
      <c r="G389" s="44"/>
      <c r="H389" s="44"/>
      <c r="I389" s="35"/>
    </row>
    <row r="390" spans="1:9" x14ac:dyDescent="0.2">
      <c r="A390" s="5">
        <v>7</v>
      </c>
      <c r="B390" s="6">
        <v>0.99663966804666282</v>
      </c>
      <c r="C390" s="6">
        <v>0.99663966804666282</v>
      </c>
      <c r="D390" s="6">
        <v>0.50050202284292666</v>
      </c>
      <c r="E390" s="6">
        <v>0.45575015578680594</v>
      </c>
      <c r="F390" s="6">
        <v>1.2181642172361034</v>
      </c>
      <c r="G390" s="44"/>
      <c r="H390" s="44"/>
      <c r="I390" s="35"/>
    </row>
    <row r="391" spans="1:9" x14ac:dyDescent="0.2">
      <c r="A391" s="5">
        <v>8</v>
      </c>
      <c r="B391" s="6">
        <v>1.1666747555113079</v>
      </c>
      <c r="C391" s="6">
        <v>1.1666747555113079</v>
      </c>
      <c r="D391" s="6">
        <v>0.58589186629269019</v>
      </c>
      <c r="E391" s="6">
        <v>0.53350495532545628</v>
      </c>
      <c r="F391" s="6">
        <v>1.4259932510031441</v>
      </c>
      <c r="G391" s="44"/>
      <c r="H391" s="44"/>
      <c r="I391" s="35"/>
    </row>
    <row r="392" spans="1:9" x14ac:dyDescent="0.2">
      <c r="A392" s="5">
        <v>9</v>
      </c>
      <c r="B392" s="6">
        <v>1.347722804335922</v>
      </c>
      <c r="C392" s="6">
        <v>1.347722804335922</v>
      </c>
      <c r="D392" s="6">
        <v>0.67681230381258384</v>
      </c>
      <c r="E392" s="6">
        <v>0.6162958366260507</v>
      </c>
      <c r="F392" s="6">
        <v>1.6472831130761771</v>
      </c>
      <c r="G392" s="44"/>
      <c r="H392" s="44"/>
      <c r="I392" s="35"/>
    </row>
    <row r="393" spans="1:9" x14ac:dyDescent="0.2">
      <c r="A393" s="5">
        <v>10</v>
      </c>
      <c r="B393" s="6">
        <v>1.5403310118419831</v>
      </c>
      <c r="C393" s="6">
        <v>1.5403310118419831</v>
      </c>
      <c r="D393" s="6">
        <v>0.77353813217728451</v>
      </c>
      <c r="E393" s="6">
        <v>0.7043730257958829</v>
      </c>
      <c r="F393" s="6">
        <v>1.882702627121533</v>
      </c>
      <c r="G393" s="44"/>
      <c r="H393" s="44"/>
      <c r="I393" s="35"/>
    </row>
    <row r="394" spans="1:9" ht="19.5" customHeight="1" x14ac:dyDescent="0.2">
      <c r="A394" s="5">
        <v>11</v>
      </c>
      <c r="B394" s="6">
        <v>1.7451074206863408</v>
      </c>
      <c r="C394" s="6">
        <v>1.7451074206863408</v>
      </c>
      <c r="D394" s="6">
        <v>0.8763747040528409</v>
      </c>
      <c r="E394" s="6">
        <v>0.79801457271041853</v>
      </c>
      <c r="F394" s="6">
        <v>2.1329949863221382</v>
      </c>
      <c r="G394" s="44"/>
      <c r="H394" s="44"/>
      <c r="I394" s="35"/>
    </row>
    <row r="395" spans="1:9" x14ac:dyDescent="0.2">
      <c r="A395" s="5">
        <v>12</v>
      </c>
      <c r="B395" s="6">
        <v>1.9627263984362593</v>
      </c>
      <c r="C395" s="6">
        <v>1.9627263984362593</v>
      </c>
      <c r="D395" s="6">
        <v>0.98566067978197913</v>
      </c>
      <c r="E395" s="6">
        <v>0.89752885675058303</v>
      </c>
      <c r="F395" s="6">
        <v>2.3989844509056799</v>
      </c>
      <c r="G395" s="44"/>
      <c r="H395" s="44"/>
      <c r="I395" s="35"/>
    </row>
    <row r="396" spans="1:9" x14ac:dyDescent="0.2">
      <c r="A396" s="5">
        <v>13</v>
      </c>
      <c r="B396" s="6">
        <v>2.193934315730508</v>
      </c>
      <c r="C396" s="6">
        <v>2.193934315730508</v>
      </c>
      <c r="D396" s="6">
        <v>1.101770878897246</v>
      </c>
      <c r="E396" s="6">
        <v>1.0032571833508275</v>
      </c>
      <c r="F396" s="6">
        <v>2.6815832883988224</v>
      </c>
      <c r="G396" s="44"/>
      <c r="H396" s="44"/>
      <c r="I396" s="35"/>
    </row>
    <row r="397" spans="1:9" x14ac:dyDescent="0.2">
      <c r="A397" s="5">
        <v>14</v>
      </c>
      <c r="B397" s="6">
        <v>2.4395553467375928</v>
      </c>
      <c r="C397" s="6">
        <v>2.4395553467375928</v>
      </c>
      <c r="D397" s="6">
        <v>1.2251191930504968</v>
      </c>
      <c r="E397" s="6">
        <v>1.1155764364720606</v>
      </c>
      <c r="F397" s="6">
        <v>2.9817988633617301</v>
      </c>
      <c r="G397" s="44"/>
      <c r="H397" s="44"/>
      <c r="I397" s="35"/>
    </row>
    <row r="398" spans="1:9" x14ac:dyDescent="0.2">
      <c r="A398" s="5">
        <v>15</v>
      </c>
      <c r="B398" s="6">
        <v>2.7004972861962506</v>
      </c>
      <c r="C398" s="6">
        <v>2.7004972861962506</v>
      </c>
      <c r="D398" s="6">
        <v>1.3561615072698219</v>
      </c>
      <c r="E398" s="6">
        <v>1.2349017386574304</v>
      </c>
      <c r="F398" s="6">
        <v>3.3007407473906167</v>
      </c>
      <c r="G398" s="44"/>
      <c r="H398" s="44"/>
      <c r="I398" s="35"/>
    </row>
    <row r="399" spans="1:9" ht="19.5" customHeight="1" x14ac:dyDescent="0.2">
      <c r="A399" s="5">
        <v>16</v>
      </c>
      <c r="B399" s="6">
        <v>2.9777572404452664</v>
      </c>
      <c r="C399" s="6">
        <v>2.9777572404452664</v>
      </c>
      <c r="D399" s="6">
        <v>1.4953985579352309</v>
      </c>
      <c r="E399" s="6">
        <v>1.3616890534650876</v>
      </c>
      <c r="F399" s="6">
        <v>3.6396276751010403</v>
      </c>
      <c r="G399" s="44"/>
      <c r="H399" s="44"/>
      <c r="I399" s="35"/>
    </row>
    <row r="400" spans="1:9" x14ac:dyDescent="0.2">
      <c r="A400" s="5">
        <v>17</v>
      </c>
      <c r="B400" s="6">
        <v>3.2724270038899426</v>
      </c>
      <c r="C400" s="6">
        <v>3.2724270038899426</v>
      </c>
      <c r="D400" s="6">
        <v>1.6433786327839091</v>
      </c>
      <c r="E400" s="6">
        <v>1.4964376440552878</v>
      </c>
      <c r="F400" s="6">
        <v>3.9997941156293986</v>
      </c>
      <c r="G400" s="44"/>
      <c r="H400" s="44"/>
      <c r="I400" s="35"/>
    </row>
    <row r="401" spans="1:9" x14ac:dyDescent="0.2">
      <c r="A401" s="5">
        <v>18</v>
      </c>
      <c r="B401" s="6">
        <v>3.5856978753511455</v>
      </c>
      <c r="C401" s="6">
        <v>3.5856978753511455</v>
      </c>
      <c r="D401" s="6">
        <v>1.800699989630361</v>
      </c>
      <c r="E401" s="6">
        <v>1.6396922756431875</v>
      </c>
      <c r="F401" s="6">
        <v>4.3826961595188862</v>
      </c>
      <c r="G401" s="44"/>
      <c r="H401" s="44"/>
      <c r="I401" s="35"/>
    </row>
    <row r="402" spans="1:9" x14ac:dyDescent="0.2">
      <c r="A402" s="5">
        <v>19</v>
      </c>
      <c r="B402" s="6">
        <v>3.9188645983454151</v>
      </c>
      <c r="C402" s="6">
        <v>3.9188645983454151</v>
      </c>
      <c r="D402" s="6">
        <v>1.9680128351338912</v>
      </c>
      <c r="E402" s="6">
        <v>1.7920450173368974</v>
      </c>
      <c r="F402" s="6">
        <v>4.789916334811398</v>
      </c>
      <c r="G402" s="44"/>
      <c r="H402" s="44"/>
      <c r="I402" s="35"/>
    </row>
    <row r="403" spans="1:9" x14ac:dyDescent="0.2">
      <c r="A403" s="5">
        <v>20</v>
      </c>
      <c r="B403" s="6">
        <v>4.2733280227265098</v>
      </c>
      <c r="C403" s="6">
        <v>4.2733280227265098</v>
      </c>
      <c r="D403" s="6">
        <v>2.1460206614471646</v>
      </c>
      <c r="E403" s="6">
        <v>1.9541364592709998</v>
      </c>
      <c r="F403" s="6">
        <v>5.2231668602960095</v>
      </c>
      <c r="G403" s="44"/>
      <c r="H403" s="44"/>
      <c r="I403" s="35"/>
    </row>
    <row r="404" spans="1:9" ht="19.5" customHeight="1" x14ac:dyDescent="0.2">
      <c r="A404" s="5">
        <v>21</v>
      </c>
      <c r="B404" s="6">
        <v>4.6505959788946356</v>
      </c>
      <c r="C404" s="6">
        <v>4.6505959788946356</v>
      </c>
      <c r="D404" s="6">
        <v>2.3354806852349421</v>
      </c>
      <c r="E404" s="6">
        <v>2.1266561123708834</v>
      </c>
      <c r="F404" s="6">
        <v>5.6842907140299666</v>
      </c>
      <c r="G404" s="44"/>
      <c r="H404" s="44"/>
      <c r="I404" s="35"/>
    </row>
    <row r="405" spans="1:9" x14ac:dyDescent="0.2">
      <c r="A405" s="5">
        <v>22</v>
      </c>
      <c r="B405" s="6">
        <v>5.0522817258968464</v>
      </c>
      <c r="C405" s="6">
        <v>5.0522817258968464</v>
      </c>
      <c r="D405" s="6">
        <v>2.5372030683263258</v>
      </c>
      <c r="E405" s="6">
        <v>2.310341698689554</v>
      </c>
      <c r="F405" s="6">
        <v>6.1752597364961046</v>
      </c>
      <c r="G405" s="44"/>
      <c r="H405" s="44"/>
      <c r="I405" s="35"/>
    </row>
    <row r="406" spans="1:9" x14ac:dyDescent="0.2">
      <c r="A406" s="5">
        <v>23</v>
      </c>
      <c r="B406" s="6">
        <v>5.4800991763535771</v>
      </c>
      <c r="C406" s="6">
        <v>5.4800991763535771</v>
      </c>
      <c r="D406" s="6">
        <v>2.7520485197227802</v>
      </c>
      <c r="E406" s="6">
        <v>2.5059769678296147</v>
      </c>
      <c r="F406" s="6">
        <v>6.6981687941668548</v>
      </c>
      <c r="G406" s="44"/>
      <c r="H406" s="44"/>
      <c r="I406" s="35"/>
    </row>
    <row r="407" spans="1:9" x14ac:dyDescent="0.2">
      <c r="A407" s="5">
        <v>24</v>
      </c>
      <c r="B407" s="6">
        <v>5.9358539084601221</v>
      </c>
      <c r="C407" s="6">
        <v>5.9358539084601221</v>
      </c>
      <c r="D407" s="6">
        <v>2.9809237819192287</v>
      </c>
      <c r="E407" s="6">
        <v>2.7143875868502563</v>
      </c>
      <c r="F407" s="6">
        <v>7.2552247937302052</v>
      </c>
      <c r="G407" s="44"/>
      <c r="H407" s="44"/>
      <c r="I407" s="35"/>
    </row>
    <row r="408" spans="1:9" x14ac:dyDescent="0.2">
      <c r="A408" s="5">
        <v>25</v>
      </c>
      <c r="B408" s="6">
        <v>6.4214287414135542</v>
      </c>
      <c r="C408" s="6">
        <v>6.4214287414135542</v>
      </c>
      <c r="D408" s="6">
        <v>3.2247743870342465</v>
      </c>
      <c r="E408" s="6">
        <v>2.9364345441005253</v>
      </c>
      <c r="F408" s="6">
        <v>7.8487290513457841</v>
      </c>
      <c r="G408" s="44"/>
      <c r="H408" s="44"/>
      <c r="I408" s="35"/>
    </row>
    <row r="409" spans="1:9" ht="18" customHeight="1" x14ac:dyDescent="0.2">
      <c r="A409" s="60" t="s">
        <v>69</v>
      </c>
      <c r="B409" s="15"/>
      <c r="C409" s="15"/>
      <c r="D409" s="15"/>
      <c r="E409" s="15"/>
      <c r="F409" s="15"/>
      <c r="G409" s="36"/>
      <c r="H409" s="37"/>
    </row>
    <row r="410" spans="1:9" ht="18" customHeight="1" x14ac:dyDescent="0.2">
      <c r="A410" s="2" t="s">
        <v>66</v>
      </c>
      <c r="B410" s="15"/>
      <c r="C410" s="15"/>
      <c r="D410" s="15"/>
      <c r="E410" s="15"/>
      <c r="F410" s="15"/>
      <c r="G410" s="36"/>
      <c r="H410" s="37"/>
    </row>
    <row r="411" spans="1:9" ht="18" customHeight="1" x14ac:dyDescent="0.2">
      <c r="A411" s="55" t="s">
        <v>8</v>
      </c>
      <c r="C411" s="8"/>
      <c r="D411" s="8"/>
      <c r="E411" s="8"/>
      <c r="F411" s="11"/>
      <c r="G411" s="38"/>
      <c r="H411" s="37"/>
      <c r="I411" s="45"/>
    </row>
    <row r="412" spans="1:9" ht="18" customHeight="1" x14ac:dyDescent="0.2">
      <c r="A412" s="55" t="s">
        <v>0</v>
      </c>
      <c r="B412" s="16">
        <v>0.45</v>
      </c>
      <c r="C412" s="15"/>
      <c r="D412" s="15"/>
      <c r="E412" s="15"/>
      <c r="F412" s="14" t="s">
        <v>46</v>
      </c>
      <c r="G412" s="39"/>
      <c r="H412" s="45"/>
    </row>
    <row r="413" spans="1:9" ht="18" customHeight="1" x14ac:dyDescent="0.2">
      <c r="A413" s="55" t="s">
        <v>16</v>
      </c>
      <c r="B413" s="15"/>
      <c r="C413" s="8"/>
      <c r="D413" s="8"/>
      <c r="E413" s="8"/>
      <c r="F413" s="24" t="s">
        <v>46</v>
      </c>
      <c r="G413" s="40"/>
      <c r="H413" s="46"/>
    </row>
    <row r="414" spans="1:9" x14ac:dyDescent="0.2">
      <c r="A414" s="2"/>
      <c r="B414" s="9"/>
      <c r="C414" s="8"/>
      <c r="D414" s="8"/>
      <c r="E414" s="8"/>
      <c r="F414" s="9"/>
      <c r="G414" s="41"/>
      <c r="H414" s="41"/>
    </row>
    <row r="415" spans="1:9" x14ac:dyDescent="0.2">
      <c r="A415" s="2"/>
      <c r="B415" s="8"/>
      <c r="C415" s="8"/>
      <c r="D415" s="8"/>
      <c r="E415" s="8"/>
      <c r="F415" s="10" t="s">
        <v>45</v>
      </c>
      <c r="G415" s="42"/>
      <c r="H415" s="43"/>
    </row>
    <row r="416" spans="1:9" x14ac:dyDescent="0.2">
      <c r="A416" s="57" t="s">
        <v>1</v>
      </c>
      <c r="B416" s="63" t="s">
        <v>64</v>
      </c>
      <c r="C416" s="63"/>
      <c r="D416" s="63"/>
      <c r="E416" s="63"/>
      <c r="F416" s="10" t="s">
        <v>62</v>
      </c>
      <c r="G416" s="42"/>
      <c r="H416" s="43"/>
    </row>
    <row r="417" spans="1:9" x14ac:dyDescent="0.2">
      <c r="A417" s="28" t="s">
        <v>2</v>
      </c>
      <c r="B417" s="28" t="s">
        <v>58</v>
      </c>
      <c r="C417" s="28" t="s">
        <v>59</v>
      </c>
      <c r="D417" s="28" t="s">
        <v>60</v>
      </c>
      <c r="E417" s="28" t="s">
        <v>61</v>
      </c>
      <c r="F417" s="29" t="s">
        <v>63</v>
      </c>
      <c r="G417" s="42"/>
      <c r="H417" s="43"/>
    </row>
    <row r="418" spans="1:9" ht="19.5" customHeight="1" x14ac:dyDescent="0.2">
      <c r="A418" s="5">
        <v>1</v>
      </c>
      <c r="B418" s="6">
        <v>0.17319657106668568</v>
      </c>
      <c r="C418" s="6">
        <v>0.17319657106668568</v>
      </c>
      <c r="D418" s="6">
        <v>8.6977507465894138E-2</v>
      </c>
      <c r="E418" s="6">
        <v>7.9200504230468663E-2</v>
      </c>
      <c r="F418" s="6">
        <v>0.21169322492946177</v>
      </c>
      <c r="G418" s="44"/>
      <c r="H418" s="44"/>
      <c r="I418" s="35"/>
    </row>
    <row r="419" spans="1:9" x14ac:dyDescent="0.2">
      <c r="A419" s="5">
        <v>2</v>
      </c>
      <c r="B419" s="6">
        <v>0.28884399959263796</v>
      </c>
      <c r="C419" s="6">
        <v>0.28884399959263796</v>
      </c>
      <c r="D419" s="6">
        <v>0.14505443714225924</v>
      </c>
      <c r="E419" s="6">
        <v>0.13208454573199413</v>
      </c>
      <c r="F419" s="6">
        <v>0.35304577566807943</v>
      </c>
      <c r="G419" s="44"/>
      <c r="H419" s="44"/>
      <c r="I419" s="35"/>
    </row>
    <row r="420" spans="1:9" x14ac:dyDescent="0.2">
      <c r="A420" s="5">
        <v>3</v>
      </c>
      <c r="B420" s="6">
        <v>0.40725447721667596</v>
      </c>
      <c r="C420" s="6">
        <v>0.40725447721667596</v>
      </c>
      <c r="D420" s="6">
        <v>0.20451894119193481</v>
      </c>
      <c r="E420" s="6">
        <v>0.18623209308951985</v>
      </c>
      <c r="F420" s="6">
        <v>0.49777552244822243</v>
      </c>
      <c r="G420" s="44"/>
      <c r="H420" s="44"/>
      <c r="I420" s="35"/>
    </row>
    <row r="421" spans="1:9" x14ac:dyDescent="0.2">
      <c r="A421" s="5">
        <v>4</v>
      </c>
      <c r="B421" s="6">
        <v>0.53446008532546041</v>
      </c>
      <c r="C421" s="6">
        <v>0.53446008532546041</v>
      </c>
      <c r="D421" s="6">
        <v>0.26840026783047105</v>
      </c>
      <c r="E421" s="6">
        <v>0.24440153744462811</v>
      </c>
      <c r="F421" s="6">
        <v>0.65325530616341854</v>
      </c>
      <c r="G421" s="44"/>
      <c r="H421" s="44"/>
      <c r="I421" s="35"/>
    </row>
    <row r="422" spans="1:9" x14ac:dyDescent="0.2">
      <c r="A422" s="5">
        <v>5</v>
      </c>
      <c r="B422" s="6">
        <v>0.67076848782799103</v>
      </c>
      <c r="C422" s="6">
        <v>0.67076848782799103</v>
      </c>
      <c r="D422" s="6">
        <v>0.33685292265677907</v>
      </c>
      <c r="E422" s="6">
        <v>0.30673356943903435</v>
      </c>
      <c r="F422" s="6">
        <v>0.81986117562739091</v>
      </c>
      <c r="G422" s="44"/>
      <c r="H422" s="44"/>
      <c r="I422" s="35"/>
    </row>
    <row r="423" spans="1:9" ht="19.5" customHeight="1" x14ac:dyDescent="0.2">
      <c r="A423" s="5">
        <v>6</v>
      </c>
      <c r="B423" s="6">
        <v>0.81652413788361089</v>
      </c>
      <c r="C423" s="6">
        <v>0.81652413788361089</v>
      </c>
      <c r="D423" s="6">
        <v>0.41004988644671314</v>
      </c>
      <c r="E423" s="6">
        <v>0.3733857029526943</v>
      </c>
      <c r="F423" s="6">
        <v>0.99801414610441019</v>
      </c>
      <c r="G423" s="44"/>
      <c r="H423" s="44"/>
      <c r="I423" s="35"/>
    </row>
    <row r="424" spans="1:9" x14ac:dyDescent="0.2">
      <c r="A424" s="5">
        <v>7</v>
      </c>
      <c r="B424" s="6">
        <v>0.97211218232590502</v>
      </c>
      <c r="C424" s="6">
        <v>0.97211218232590502</v>
      </c>
      <c r="D424" s="6">
        <v>0.48818457591393732</v>
      </c>
      <c r="E424" s="6">
        <v>0.44453406054528016</v>
      </c>
      <c r="F424" s="6">
        <v>1.1881849715751753</v>
      </c>
      <c r="G424" s="44"/>
      <c r="H424" s="44"/>
      <c r="I424" s="35"/>
    </row>
    <row r="425" spans="1:9" x14ac:dyDescent="0.2">
      <c r="A425" s="5">
        <v>8</v>
      </c>
      <c r="B425" s="6">
        <v>1.1379626749830902</v>
      </c>
      <c r="C425" s="6">
        <v>1.1379626749830902</v>
      </c>
      <c r="D425" s="6">
        <v>0.57147295959538091</v>
      </c>
      <c r="E425" s="6">
        <v>0.52037530015194178</v>
      </c>
      <c r="F425" s="6">
        <v>1.3908992945580558</v>
      </c>
      <c r="G425" s="44"/>
      <c r="H425" s="44"/>
      <c r="I425" s="35"/>
    </row>
    <row r="426" spans="1:9" x14ac:dyDescent="0.2">
      <c r="A426" s="5">
        <v>9</v>
      </c>
      <c r="B426" s="6">
        <v>1.314555097993592</v>
      </c>
      <c r="C426" s="6">
        <v>1.314555097993592</v>
      </c>
      <c r="D426" s="6">
        <v>0.66015582840865783</v>
      </c>
      <c r="E426" s="6">
        <v>0.60112868262119901</v>
      </c>
      <c r="F426" s="6">
        <v>1.6067431723840617</v>
      </c>
      <c r="G426" s="44"/>
      <c r="H426" s="44"/>
      <c r="I426" s="35"/>
    </row>
    <row r="427" spans="1:9" x14ac:dyDescent="0.2">
      <c r="A427" s="5">
        <v>10</v>
      </c>
      <c r="B427" s="6">
        <v>1.5024231820520637</v>
      </c>
      <c r="C427" s="6">
        <v>1.5024231820520637</v>
      </c>
      <c r="D427" s="6">
        <v>0.75450121632922729</v>
      </c>
      <c r="E427" s="6">
        <v>0.68703827594977651</v>
      </c>
      <c r="F427" s="6">
        <v>1.8363689688459579</v>
      </c>
      <c r="G427" s="44"/>
      <c r="H427" s="44"/>
      <c r="I427" s="35"/>
    </row>
    <row r="428" spans="1:9" ht="19.5" customHeight="1" x14ac:dyDescent="0.2">
      <c r="A428" s="5">
        <v>11</v>
      </c>
      <c r="B428" s="6">
        <v>1.7021600057736235</v>
      </c>
      <c r="C428" s="6">
        <v>1.7021600057736235</v>
      </c>
      <c r="D428" s="6">
        <v>0.85480696123780875</v>
      </c>
      <c r="E428" s="6">
        <v>0.77837528715451287</v>
      </c>
      <c r="F428" s="6">
        <v>2.0805015870056112</v>
      </c>
      <c r="G428" s="44"/>
      <c r="H428" s="44"/>
      <c r="I428" s="35"/>
    </row>
    <row r="429" spans="1:9" x14ac:dyDescent="0.2">
      <c r="A429" s="5">
        <v>12</v>
      </c>
      <c r="B429" s="6">
        <v>1.9144233404155488</v>
      </c>
      <c r="C429" s="6">
        <v>1.9144233404155488</v>
      </c>
      <c r="D429" s="6">
        <v>0.96140338898374345</v>
      </c>
      <c r="E429" s="6">
        <v>0.87544050634299386</v>
      </c>
      <c r="F429" s="6">
        <v>2.3399450018947521</v>
      </c>
      <c r="G429" s="44"/>
      <c r="H429" s="44"/>
      <c r="I429" s="35"/>
    </row>
    <row r="430" spans="1:9" x14ac:dyDescent="0.2">
      <c r="A430" s="5">
        <v>13</v>
      </c>
      <c r="B430" s="6">
        <v>2.1399411882977746</v>
      </c>
      <c r="C430" s="6">
        <v>2.1399411882977746</v>
      </c>
      <c r="D430" s="6">
        <v>1.0746560947218746</v>
      </c>
      <c r="E430" s="6">
        <v>0.97856683936009137</v>
      </c>
      <c r="F430" s="6">
        <v>2.6155890299682563</v>
      </c>
      <c r="G430" s="44"/>
      <c r="H430" s="44"/>
      <c r="I430" s="35"/>
    </row>
    <row r="431" spans="1:9" x14ac:dyDescent="0.2">
      <c r="A431" s="5">
        <v>14</v>
      </c>
      <c r="B431" s="6">
        <v>2.3795174405107833</v>
      </c>
      <c r="C431" s="6">
        <v>2.3795174405107833</v>
      </c>
      <c r="D431" s="6">
        <v>1.1949687841543044</v>
      </c>
      <c r="E431" s="6">
        <v>1.0881218949830487</v>
      </c>
      <c r="F431" s="6">
        <v>2.9084162443589987</v>
      </c>
      <c r="G431" s="44"/>
      <c r="H431" s="44"/>
      <c r="I431" s="35"/>
    </row>
    <row r="432" spans="1:9" x14ac:dyDescent="0.2">
      <c r="A432" s="5">
        <v>15</v>
      </c>
      <c r="B432" s="6">
        <v>2.634037550797657</v>
      </c>
      <c r="C432" s="6">
        <v>2.634037550797657</v>
      </c>
      <c r="D432" s="6">
        <v>1.3227861228946491</v>
      </c>
      <c r="E432" s="6">
        <v>1.2045105795127986</v>
      </c>
      <c r="F432" s="6">
        <v>3.2195089099019283</v>
      </c>
      <c r="G432" s="44"/>
      <c r="H432" s="44"/>
      <c r="I432" s="35"/>
    </row>
    <row r="433" spans="1:9" ht="19.5" customHeight="1" x14ac:dyDescent="0.2">
      <c r="A433" s="5">
        <v>16</v>
      </c>
      <c r="B433" s="6">
        <v>2.9044740865266077</v>
      </c>
      <c r="C433" s="6">
        <v>2.9044740865266077</v>
      </c>
      <c r="D433" s="6">
        <v>1.4585965241084164</v>
      </c>
      <c r="E433" s="6">
        <v>1.3281776351603796</v>
      </c>
      <c r="F433" s="6">
        <v>3.5500557679293334</v>
      </c>
      <c r="G433" s="44"/>
      <c r="H433" s="44"/>
      <c r="I433" s="35"/>
    </row>
    <row r="434" spans="1:9" x14ac:dyDescent="0.2">
      <c r="A434" s="5">
        <v>17</v>
      </c>
      <c r="B434" s="6">
        <v>3.1918919728416149</v>
      </c>
      <c r="C434" s="6">
        <v>3.1918919728416149</v>
      </c>
      <c r="D434" s="6">
        <v>1.6029347820706354</v>
      </c>
      <c r="E434" s="6">
        <v>1.4596100381277537</v>
      </c>
      <c r="F434" s="6">
        <v>3.9013584460464799</v>
      </c>
      <c r="G434" s="44"/>
      <c r="H434" s="44"/>
      <c r="I434" s="35"/>
    </row>
    <row r="435" spans="1:9" x14ac:dyDescent="0.2">
      <c r="A435" s="5">
        <v>18</v>
      </c>
      <c r="B435" s="6">
        <v>3.4974531904802348</v>
      </c>
      <c r="C435" s="6">
        <v>3.4974531904802348</v>
      </c>
      <c r="D435" s="6">
        <v>1.7563844313608505</v>
      </c>
      <c r="E435" s="6">
        <v>1.5993391468578377</v>
      </c>
      <c r="F435" s="6">
        <v>4.2748372001402135</v>
      </c>
      <c r="G435" s="44"/>
      <c r="H435" s="44"/>
      <c r="I435" s="35"/>
    </row>
    <row r="436" spans="1:9" x14ac:dyDescent="0.2">
      <c r="A436" s="5">
        <v>19</v>
      </c>
      <c r="B436" s="6">
        <v>3.8224206190826906</v>
      </c>
      <c r="C436" s="6">
        <v>3.8224206190826906</v>
      </c>
      <c r="D436" s="6">
        <v>1.9195796769327722</v>
      </c>
      <c r="E436" s="6">
        <v>1.7479424595289856</v>
      </c>
      <c r="F436" s="6">
        <v>4.672035611945959</v>
      </c>
      <c r="G436" s="44"/>
      <c r="H436" s="44"/>
      <c r="I436" s="35"/>
    </row>
    <row r="437" spans="1:9" x14ac:dyDescent="0.2">
      <c r="A437" s="5">
        <v>20</v>
      </c>
      <c r="B437" s="6">
        <v>4.1681606333299328</v>
      </c>
      <c r="C437" s="6">
        <v>4.1681606333299328</v>
      </c>
      <c r="D437" s="6">
        <v>2.0932066978676693</v>
      </c>
      <c r="E437" s="6">
        <v>1.9060448012346296</v>
      </c>
      <c r="F437" s="6">
        <v>5.0946237622331623</v>
      </c>
      <c r="G437" s="44"/>
      <c r="H437" s="44"/>
      <c r="I437" s="35"/>
    </row>
    <row r="438" spans="1:9" ht="19.5" customHeight="1" x14ac:dyDescent="0.2">
      <c r="A438" s="5">
        <v>21</v>
      </c>
      <c r="B438" s="6">
        <v>4.536143955638412</v>
      </c>
      <c r="C438" s="6">
        <v>4.536143955638412</v>
      </c>
      <c r="D438" s="6">
        <v>2.2780040755887727</v>
      </c>
      <c r="E438" s="6">
        <v>2.0743187139093391</v>
      </c>
      <c r="F438" s="6">
        <v>5.5443992730297698</v>
      </c>
      <c r="G438" s="44"/>
      <c r="H438" s="44"/>
      <c r="I438" s="35"/>
    </row>
    <row r="439" spans="1:9" x14ac:dyDescent="0.2">
      <c r="A439" s="5">
        <v>22</v>
      </c>
      <c r="B439" s="6">
        <v>4.9279441424530184</v>
      </c>
      <c r="C439" s="6">
        <v>4.9279441424530184</v>
      </c>
      <c r="D439" s="6">
        <v>2.4747620336934126</v>
      </c>
      <c r="E439" s="6">
        <v>2.2534837641305754</v>
      </c>
      <c r="F439" s="6">
        <v>6.0232854574613004</v>
      </c>
      <c r="G439" s="44"/>
      <c r="H439" s="44"/>
      <c r="I439" s="35"/>
    </row>
    <row r="440" spans="1:9" x14ac:dyDescent="0.2">
      <c r="A440" s="5">
        <v>23</v>
      </c>
      <c r="B440" s="6">
        <v>5.3452329266890519</v>
      </c>
      <c r="C440" s="6">
        <v>5.3452329266890519</v>
      </c>
      <c r="D440" s="6">
        <v>2.6843200989760621</v>
      </c>
      <c r="E440" s="6">
        <v>2.4443044132789251</v>
      </c>
      <c r="F440" s="6">
        <v>6.5333256269506155</v>
      </c>
      <c r="G440" s="44"/>
      <c r="H440" s="44"/>
      <c r="I440" s="35"/>
    </row>
    <row r="441" spans="1:9" x14ac:dyDescent="0.2">
      <c r="A441" s="5">
        <v>24</v>
      </c>
      <c r="B441" s="6">
        <v>5.78977145093</v>
      </c>
      <c r="C441" s="6">
        <v>5.78977145093</v>
      </c>
      <c r="D441" s="6">
        <v>2.9075626988319074</v>
      </c>
      <c r="E441" s="6">
        <v>2.6475860085952401</v>
      </c>
      <c r="F441" s="6">
        <v>7.0766723758058019</v>
      </c>
      <c r="G441" s="44"/>
      <c r="H441" s="44"/>
      <c r="I441" s="35"/>
    </row>
    <row r="442" spans="1:9" x14ac:dyDescent="0.2">
      <c r="A442" s="5">
        <v>25</v>
      </c>
      <c r="B442" s="6">
        <v>6.263396197845851</v>
      </c>
      <c r="C442" s="6">
        <v>6.263396197845851</v>
      </c>
      <c r="D442" s="6">
        <v>3.1454120956600033</v>
      </c>
      <c r="E442" s="6">
        <v>2.864168349346782</v>
      </c>
      <c r="F442" s="6">
        <v>7.6555703843721057</v>
      </c>
      <c r="G442" s="44"/>
      <c r="H442" s="44"/>
      <c r="I442" s="35"/>
    </row>
    <row r="443" spans="1:9" ht="18" customHeight="1" x14ac:dyDescent="0.2">
      <c r="A443" s="60" t="s">
        <v>69</v>
      </c>
      <c r="B443" s="15"/>
      <c r="C443" s="15"/>
      <c r="D443" s="15"/>
      <c r="E443" s="15"/>
      <c r="F443" s="15"/>
      <c r="G443" s="36"/>
      <c r="H443" s="37"/>
    </row>
    <row r="444" spans="1:9" ht="18" customHeight="1" x14ac:dyDescent="0.2">
      <c r="A444" s="2" t="s">
        <v>66</v>
      </c>
      <c r="B444" s="15"/>
      <c r="C444" s="15"/>
      <c r="D444" s="15"/>
      <c r="E444" s="15"/>
      <c r="F444" s="15"/>
      <c r="G444" s="36"/>
      <c r="H444" s="37"/>
    </row>
    <row r="445" spans="1:9" ht="18" customHeight="1" x14ac:dyDescent="0.2">
      <c r="A445" s="55" t="s">
        <v>8</v>
      </c>
      <c r="C445" s="8"/>
      <c r="D445" s="8"/>
      <c r="E445" s="8"/>
      <c r="F445" s="11"/>
      <c r="G445" s="38"/>
      <c r="H445" s="37"/>
      <c r="I445" s="45"/>
    </row>
    <row r="446" spans="1:9" ht="18" customHeight="1" x14ac:dyDescent="0.2">
      <c r="A446" s="55" t="s">
        <v>0</v>
      </c>
      <c r="B446" s="16">
        <v>0.45</v>
      </c>
      <c r="C446" s="15"/>
      <c r="D446" s="15"/>
      <c r="E446" s="15"/>
      <c r="F446" s="14" t="s">
        <v>46</v>
      </c>
      <c r="G446" s="39"/>
      <c r="H446" s="45"/>
    </row>
    <row r="447" spans="1:9" ht="18" customHeight="1" x14ac:dyDescent="0.2">
      <c r="A447" s="55" t="s">
        <v>39</v>
      </c>
      <c r="B447" s="15"/>
      <c r="C447" s="8"/>
      <c r="D447" s="8"/>
      <c r="E447" s="8"/>
      <c r="F447" s="24" t="s">
        <v>46</v>
      </c>
      <c r="G447" s="40"/>
      <c r="H447" s="46"/>
    </row>
    <row r="448" spans="1:9" x14ac:dyDescent="0.2">
      <c r="A448" s="2"/>
      <c r="B448" s="9"/>
      <c r="C448" s="8"/>
      <c r="D448" s="8"/>
      <c r="E448" s="8"/>
      <c r="F448" s="9"/>
      <c r="G448" s="41"/>
      <c r="H448" s="41"/>
    </row>
    <row r="449" spans="1:9" x14ac:dyDescent="0.2">
      <c r="A449" s="2"/>
      <c r="B449" s="8"/>
      <c r="C449" s="8"/>
      <c r="D449" s="8"/>
      <c r="E449" s="8"/>
      <c r="F449" s="10" t="s">
        <v>45</v>
      </c>
      <c r="G449" s="42"/>
      <c r="H449" s="43"/>
    </row>
    <row r="450" spans="1:9" x14ac:dyDescent="0.2">
      <c r="A450" s="57" t="s">
        <v>1</v>
      </c>
      <c r="B450" s="63" t="s">
        <v>64</v>
      </c>
      <c r="C450" s="63"/>
      <c r="D450" s="63"/>
      <c r="E450" s="63"/>
      <c r="F450" s="10" t="s">
        <v>62</v>
      </c>
      <c r="G450" s="42"/>
      <c r="H450" s="43"/>
    </row>
    <row r="451" spans="1:9" x14ac:dyDescent="0.2">
      <c r="A451" s="28" t="s">
        <v>2</v>
      </c>
      <c r="B451" s="28" t="s">
        <v>58</v>
      </c>
      <c r="C451" s="28" t="s">
        <v>59</v>
      </c>
      <c r="D451" s="28" t="s">
        <v>60</v>
      </c>
      <c r="E451" s="28" t="s">
        <v>61</v>
      </c>
      <c r="F451" s="29" t="s">
        <v>63</v>
      </c>
      <c r="G451" s="42"/>
      <c r="H451" s="43"/>
    </row>
    <row r="452" spans="1:9" ht="19.5" customHeight="1" x14ac:dyDescent="0.2">
      <c r="A452" s="5">
        <v>1</v>
      </c>
      <c r="B452" s="6">
        <v>0.16916984882806765</v>
      </c>
      <c r="C452" s="6">
        <v>0.16916984882806765</v>
      </c>
      <c r="D452" s="6">
        <v>8.4955329651313555E-2</v>
      </c>
      <c r="E452" s="6">
        <v>7.7359137338904774E-2</v>
      </c>
      <c r="F452" s="6">
        <v>0.2067714772797348</v>
      </c>
      <c r="G452" s="44"/>
      <c r="H452" s="44"/>
      <c r="I452" s="35"/>
    </row>
    <row r="453" spans="1:9" x14ac:dyDescent="0.2">
      <c r="A453" s="5">
        <v>2</v>
      </c>
      <c r="B453" s="6">
        <v>0.28212854010352828</v>
      </c>
      <c r="C453" s="6">
        <v>0.28212854010352828</v>
      </c>
      <c r="D453" s="6">
        <v>0.14168200358740524</v>
      </c>
      <c r="E453" s="6">
        <v>0.12901365481076457</v>
      </c>
      <c r="F453" s="6">
        <v>0.34483766122691395</v>
      </c>
      <c r="G453" s="44"/>
      <c r="H453" s="44"/>
      <c r="I453" s="35"/>
    </row>
    <row r="454" spans="1:9" x14ac:dyDescent="0.2">
      <c r="A454" s="5">
        <v>3</v>
      </c>
      <c r="B454" s="6">
        <v>0.39778604114958005</v>
      </c>
      <c r="C454" s="6">
        <v>0.39778604114958005</v>
      </c>
      <c r="D454" s="6">
        <v>0.19976399157807043</v>
      </c>
      <c r="E454" s="6">
        <v>0.18190230234268565</v>
      </c>
      <c r="F454" s="6">
        <v>0.48620252331932973</v>
      </c>
      <c r="G454" s="44"/>
      <c r="H454" s="44"/>
      <c r="I454" s="35"/>
    </row>
    <row r="455" spans="1:9" x14ac:dyDescent="0.2">
      <c r="A455" s="5">
        <v>4</v>
      </c>
      <c r="B455" s="6">
        <v>0.52203419087513037</v>
      </c>
      <c r="C455" s="6">
        <v>0.52203419087513037</v>
      </c>
      <c r="D455" s="6">
        <v>0.26216011353256718</v>
      </c>
      <c r="E455" s="6">
        <v>0.23871934004360798</v>
      </c>
      <c r="F455" s="6">
        <v>0.63806749007316432</v>
      </c>
      <c r="G455" s="44"/>
      <c r="H455" s="44"/>
      <c r="I455" s="35"/>
    </row>
    <row r="456" spans="1:9" x14ac:dyDescent="0.2">
      <c r="A456" s="5">
        <v>5</v>
      </c>
      <c r="B456" s="6">
        <v>0.65517350017744924</v>
      </c>
      <c r="C456" s="6">
        <v>0.65517350017744924</v>
      </c>
      <c r="D456" s="6">
        <v>0.32902128288209059</v>
      </c>
      <c r="E456" s="6">
        <v>0.29960218757746571</v>
      </c>
      <c r="F456" s="6">
        <v>0.80079986738008613</v>
      </c>
      <c r="G456" s="44"/>
      <c r="H456" s="44"/>
      <c r="I456" s="35"/>
    </row>
    <row r="457" spans="1:9" ht="19.5" customHeight="1" x14ac:dyDescent="0.2">
      <c r="A457" s="5">
        <v>6</v>
      </c>
      <c r="B457" s="6">
        <v>0.79754041387490404</v>
      </c>
      <c r="C457" s="6">
        <v>0.79754041387490404</v>
      </c>
      <c r="D457" s="6">
        <v>0.40051645869737257</v>
      </c>
      <c r="E457" s="6">
        <v>0.36470469671566702</v>
      </c>
      <c r="F457" s="6">
        <v>0.97481088213778888</v>
      </c>
      <c r="G457" s="44"/>
      <c r="H457" s="44"/>
      <c r="I457" s="35"/>
    </row>
    <row r="458" spans="1:9" x14ac:dyDescent="0.2">
      <c r="A458" s="5">
        <v>7</v>
      </c>
      <c r="B458" s="6">
        <v>0.94951112435521334</v>
      </c>
      <c r="C458" s="6">
        <v>0.94951112435521334</v>
      </c>
      <c r="D458" s="6">
        <v>0.47683456086296921</v>
      </c>
      <c r="E458" s="6">
        <v>0.43419889526806676</v>
      </c>
      <c r="F458" s="6">
        <v>1.1605603435633931</v>
      </c>
      <c r="G458" s="44"/>
      <c r="H458" s="44"/>
      <c r="I458" s="35"/>
    </row>
    <row r="459" spans="1:9" x14ac:dyDescent="0.2">
      <c r="A459" s="5">
        <v>8</v>
      </c>
      <c r="B459" s="6">
        <v>1.1115056869385211</v>
      </c>
      <c r="C459" s="6">
        <v>1.1115056869385211</v>
      </c>
      <c r="D459" s="6">
        <v>0.55818653676957597</v>
      </c>
      <c r="E459" s="6">
        <v>0.50827686898414137</v>
      </c>
      <c r="F459" s="6">
        <v>1.3585616732842574</v>
      </c>
      <c r="G459" s="44"/>
      <c r="H459" s="44"/>
      <c r="I459" s="35"/>
    </row>
    <row r="460" spans="1:9" x14ac:dyDescent="0.2">
      <c r="A460" s="5">
        <v>9</v>
      </c>
      <c r="B460" s="6">
        <v>1.2839924360749482</v>
      </c>
      <c r="C460" s="6">
        <v>1.2839924360749482</v>
      </c>
      <c r="D460" s="6">
        <v>0.64480757908227282</v>
      </c>
      <c r="E460" s="6">
        <v>0.58715278102179658</v>
      </c>
      <c r="F460" s="6">
        <v>1.569387303130187</v>
      </c>
      <c r="G460" s="44"/>
      <c r="H460" s="44"/>
      <c r="I460" s="35"/>
    </row>
    <row r="461" spans="1:9" x14ac:dyDescent="0.2">
      <c r="A461" s="5">
        <v>10</v>
      </c>
      <c r="B461" s="6">
        <v>1.4674926935226176</v>
      </c>
      <c r="C461" s="6">
        <v>1.4674926935226176</v>
      </c>
      <c r="D461" s="6">
        <v>0.73695949013831175</v>
      </c>
      <c r="E461" s="6">
        <v>0.67106502493498843</v>
      </c>
      <c r="F461" s="6">
        <v>1.7936744298050382</v>
      </c>
      <c r="G461" s="44"/>
      <c r="H461" s="44"/>
      <c r="I461" s="35"/>
    </row>
    <row r="462" spans="1:9" ht="19.5" customHeight="1" x14ac:dyDescent="0.2">
      <c r="A462" s="5">
        <v>11</v>
      </c>
      <c r="B462" s="6">
        <v>1.6625857491545608</v>
      </c>
      <c r="C462" s="6">
        <v>1.6625857491545608</v>
      </c>
      <c r="D462" s="6">
        <v>0.83493318325627774</v>
      </c>
      <c r="E462" s="6">
        <v>0.76027850233093253</v>
      </c>
      <c r="F462" s="6">
        <v>2.0321311027848243</v>
      </c>
      <c r="G462" s="44"/>
      <c r="H462" s="44"/>
      <c r="I462" s="35"/>
    </row>
    <row r="463" spans="1:9" x14ac:dyDescent="0.2">
      <c r="A463" s="5">
        <v>12</v>
      </c>
      <c r="B463" s="6">
        <v>1.869914081418657</v>
      </c>
      <c r="C463" s="6">
        <v>1.869914081418657</v>
      </c>
      <c r="D463" s="6">
        <v>0.93905130439649742</v>
      </c>
      <c r="E463" s="6">
        <v>0.85508701011747656</v>
      </c>
      <c r="F463" s="6">
        <v>2.285542605136881</v>
      </c>
      <c r="G463" s="44"/>
      <c r="H463" s="44"/>
      <c r="I463" s="35"/>
    </row>
    <row r="464" spans="1:9" x14ac:dyDescent="0.2">
      <c r="A464" s="5">
        <v>13</v>
      </c>
      <c r="B464" s="6">
        <v>2.0901887669929931</v>
      </c>
      <c r="C464" s="6">
        <v>2.0901887669929931</v>
      </c>
      <c r="D464" s="6">
        <v>1.0496709488334102</v>
      </c>
      <c r="E464" s="6">
        <v>0.95581571426704171</v>
      </c>
      <c r="F464" s="6">
        <v>2.5547780655871932</v>
      </c>
      <c r="G464" s="44"/>
      <c r="H464" s="44"/>
      <c r="I464" s="35"/>
    </row>
    <row r="465" spans="1:9" x14ac:dyDescent="0.2">
      <c r="A465" s="5">
        <v>14</v>
      </c>
      <c r="B465" s="6">
        <v>2.3241950069552426</v>
      </c>
      <c r="C465" s="6">
        <v>2.3241950069552426</v>
      </c>
      <c r="D465" s="6">
        <v>1.1671864363400639</v>
      </c>
      <c r="E465" s="6">
        <v>1.0628236768608874</v>
      </c>
      <c r="F465" s="6">
        <v>2.8407972129994867</v>
      </c>
      <c r="G465" s="44"/>
      <c r="H465" s="44"/>
      <c r="I465" s="35"/>
    </row>
    <row r="466" spans="1:9" x14ac:dyDescent="0.2">
      <c r="A466" s="5">
        <v>15</v>
      </c>
      <c r="B466" s="6">
        <v>2.5727976687501766</v>
      </c>
      <c r="C466" s="6">
        <v>2.5727976687501766</v>
      </c>
      <c r="D466" s="6">
        <v>1.2920320943062638</v>
      </c>
      <c r="E466" s="6">
        <v>1.1765063903576483</v>
      </c>
      <c r="F466" s="6">
        <v>3.1446571501639169</v>
      </c>
      <c r="G466" s="44"/>
      <c r="H466" s="44"/>
      <c r="I466" s="35"/>
    </row>
    <row r="467" spans="1:9" ht="19.5" customHeight="1" x14ac:dyDescent="0.2">
      <c r="A467" s="5">
        <v>16</v>
      </c>
      <c r="B467" s="6">
        <v>2.8369467081052218</v>
      </c>
      <c r="C467" s="6">
        <v>2.8369467081052218</v>
      </c>
      <c r="D467" s="6">
        <v>1.4246849805678869</v>
      </c>
      <c r="E467" s="6">
        <v>1.297298256963705</v>
      </c>
      <c r="F467" s="6">
        <v>3.4675189808496905</v>
      </c>
      <c r="G467" s="44"/>
      <c r="H467" s="44"/>
      <c r="I467" s="35"/>
    </row>
    <row r="468" spans="1:9" x14ac:dyDescent="0.2">
      <c r="A468" s="5">
        <v>17</v>
      </c>
      <c r="B468" s="6">
        <v>3.1176822912575672</v>
      </c>
      <c r="C468" s="6">
        <v>3.1176822912575672</v>
      </c>
      <c r="D468" s="6">
        <v>1.5656674557357917</v>
      </c>
      <c r="E468" s="6">
        <v>1.4256749309599792</v>
      </c>
      <c r="F468" s="6">
        <v>3.8106540705570429</v>
      </c>
      <c r="G468" s="44"/>
      <c r="H468" s="44"/>
      <c r="I468" s="35"/>
    </row>
    <row r="469" spans="1:9" x14ac:dyDescent="0.2">
      <c r="A469" s="5">
        <v>18</v>
      </c>
      <c r="B469" s="6">
        <v>3.4161393835503633</v>
      </c>
      <c r="C469" s="6">
        <v>3.4161393835503633</v>
      </c>
      <c r="D469" s="6">
        <v>1.7155494875408597</v>
      </c>
      <c r="E469" s="6">
        <v>1.5621554170063665</v>
      </c>
      <c r="F469" s="6">
        <v>4.1754496550273927</v>
      </c>
      <c r="G469" s="44"/>
      <c r="H469" s="44"/>
      <c r="I469" s="35"/>
    </row>
    <row r="470" spans="1:9" x14ac:dyDescent="0.2">
      <c r="A470" s="5">
        <v>19</v>
      </c>
      <c r="B470" s="6">
        <v>3.7335515033870577</v>
      </c>
      <c r="C470" s="6">
        <v>3.7335515033870577</v>
      </c>
      <c r="D470" s="6">
        <v>1.8749505360306222</v>
      </c>
      <c r="E470" s="6">
        <v>1.7073037867754701</v>
      </c>
      <c r="F470" s="6">
        <v>4.5634134285945667</v>
      </c>
      <c r="G470" s="44"/>
      <c r="H470" s="44"/>
      <c r="I470" s="35"/>
    </row>
    <row r="471" spans="1:9" x14ac:dyDescent="0.2">
      <c r="A471" s="5">
        <v>20</v>
      </c>
      <c r="B471" s="6">
        <v>4.0712532580107101</v>
      </c>
      <c r="C471" s="6">
        <v>4.0712532580107101</v>
      </c>
      <c r="D471" s="6">
        <v>2.0445408270111236</v>
      </c>
      <c r="E471" s="6">
        <v>1.8617303385309856</v>
      </c>
      <c r="F471" s="6">
        <v>4.9761766435954771</v>
      </c>
      <c r="G471" s="44"/>
      <c r="H471" s="44"/>
      <c r="I471" s="35"/>
    </row>
    <row r="472" spans="1:9" ht="19.5" customHeight="1" x14ac:dyDescent="0.2">
      <c r="A472" s="5">
        <v>21</v>
      </c>
      <c r="B472" s="6">
        <v>4.4306811763740983</v>
      </c>
      <c r="C472" s="6">
        <v>4.4306811763740983</v>
      </c>
      <c r="D472" s="6">
        <v>2.2250417703055816</v>
      </c>
      <c r="E472" s="6">
        <v>2.0260919779881981</v>
      </c>
      <c r="F472" s="6">
        <v>5.4154951283634727</v>
      </c>
      <c r="G472" s="44"/>
      <c r="H472" s="44"/>
      <c r="I472" s="35"/>
    </row>
    <row r="473" spans="1:9" x14ac:dyDescent="0.2">
      <c r="A473" s="5">
        <v>22</v>
      </c>
      <c r="B473" s="6">
        <v>4.8133722306254869</v>
      </c>
      <c r="C473" s="6">
        <v>4.8133722306254869</v>
      </c>
      <c r="D473" s="6">
        <v>2.4172252172599973</v>
      </c>
      <c r="E473" s="6">
        <v>2.2010915422089563</v>
      </c>
      <c r="F473" s="6">
        <v>5.8832474800826065</v>
      </c>
      <c r="G473" s="44"/>
      <c r="H473" s="44"/>
      <c r="I473" s="35"/>
    </row>
    <row r="474" spans="1:9" x14ac:dyDescent="0.2">
      <c r="A474" s="5">
        <v>23</v>
      </c>
      <c r="B474" s="6">
        <v>5.2209592868361909</v>
      </c>
      <c r="C474" s="6">
        <v>5.2209592868361909</v>
      </c>
      <c r="D474" s="6">
        <v>2.6219111761460927</v>
      </c>
      <c r="E474" s="6">
        <v>2.3874757192794771</v>
      </c>
      <c r="F474" s="6">
        <v>6.3814295043417824</v>
      </c>
      <c r="G474" s="44"/>
      <c r="H474" s="44"/>
      <c r="I474" s="35"/>
    </row>
    <row r="475" spans="1:9" x14ac:dyDescent="0.2">
      <c r="A475" s="5">
        <v>24</v>
      </c>
      <c r="B475" s="6">
        <v>5.6551625420215261</v>
      </c>
      <c r="C475" s="6">
        <v>5.6551625420215261</v>
      </c>
      <c r="D475" s="6">
        <v>2.8399635119227464</v>
      </c>
      <c r="E475" s="6">
        <v>2.5860311325731304</v>
      </c>
      <c r="F475" s="6">
        <v>6.912143748849906</v>
      </c>
      <c r="G475" s="44"/>
      <c r="H475" s="44"/>
      <c r="I475" s="35"/>
    </row>
    <row r="476" spans="1:9" x14ac:dyDescent="0.2">
      <c r="A476" s="5">
        <v>25</v>
      </c>
      <c r="B476" s="6">
        <v>6.1177757816689606</v>
      </c>
      <c r="C476" s="6">
        <v>6.1177757816689606</v>
      </c>
      <c r="D476" s="6">
        <v>3.0722830449102889</v>
      </c>
      <c r="E476" s="6">
        <v>2.7975780564995874</v>
      </c>
      <c r="F476" s="6">
        <v>7.4775827064048128</v>
      </c>
      <c r="G476" s="44"/>
      <c r="H476" s="44"/>
      <c r="I476" s="35"/>
    </row>
  </sheetData>
  <mergeCells count="14">
    <mergeCell ref="B416:E416"/>
    <mergeCell ref="B450:E450"/>
    <mergeCell ref="B212:E212"/>
    <mergeCell ref="B246:E246"/>
    <mergeCell ref="B280:E280"/>
    <mergeCell ref="B314:E314"/>
    <mergeCell ref="B348:E348"/>
    <mergeCell ref="B382:E382"/>
    <mergeCell ref="B178:E178"/>
    <mergeCell ref="B8:E8"/>
    <mergeCell ref="B42:E42"/>
    <mergeCell ref="B76:E76"/>
    <mergeCell ref="B110:E110"/>
    <mergeCell ref="B144:E144"/>
  </mergeCells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3" man="1"/>
    <brk id="68" max="3" man="1"/>
    <brk id="102" max="3" man="1"/>
    <brk id="136" max="16383" man="1"/>
    <brk id="170" max="3" man="1"/>
    <brk id="204" max="3" man="1"/>
    <brk id="238" max="3" man="1"/>
    <brk id="272" max="3" man="1"/>
    <brk id="306" max="3" man="1"/>
    <brk id="340" max="3" man="1"/>
    <brk id="374" max="3" man="1"/>
    <brk id="408" max="3" man="1"/>
    <brk id="442" max="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H560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8" ht="18" customHeight="1" x14ac:dyDescent="0.2">
      <c r="A1" s="4" t="s">
        <v>68</v>
      </c>
      <c r="B1" s="15"/>
      <c r="C1" s="8"/>
      <c r="D1" s="15"/>
      <c r="E1" s="15"/>
    </row>
    <row r="2" spans="1:8" ht="18" customHeight="1" x14ac:dyDescent="0.2">
      <c r="A2" s="2" t="s">
        <v>66</v>
      </c>
      <c r="B2" s="15"/>
      <c r="C2" s="8"/>
      <c r="D2" s="15"/>
      <c r="E2" s="15"/>
    </row>
    <row r="3" spans="1:8" ht="18" customHeight="1" x14ac:dyDescent="0.2">
      <c r="A3" s="4" t="s">
        <v>8</v>
      </c>
      <c r="C3" s="8"/>
      <c r="F3" s="21"/>
      <c r="G3" s="21"/>
      <c r="H3" s="22"/>
    </row>
    <row r="4" spans="1:8" ht="18" customHeight="1" x14ac:dyDescent="0.2">
      <c r="A4" s="4" t="s">
        <v>0</v>
      </c>
      <c r="B4" s="15"/>
      <c r="C4" s="16">
        <v>0.9</v>
      </c>
      <c r="H4" s="24" t="s">
        <v>46</v>
      </c>
    </row>
    <row r="5" spans="1:8" ht="18" customHeight="1" x14ac:dyDescent="0.2">
      <c r="A5" s="19" t="s">
        <v>27</v>
      </c>
      <c r="B5" s="15"/>
      <c r="C5" s="8"/>
      <c r="D5" s="15"/>
      <c r="E5" s="15"/>
      <c r="H5" s="24" t="s">
        <v>46</v>
      </c>
    </row>
    <row r="6" spans="1:8" ht="14.25" customHeight="1" x14ac:dyDescent="0.2">
      <c r="A6" s="4"/>
      <c r="B6" s="15"/>
      <c r="C6" s="8"/>
      <c r="D6" s="15"/>
      <c r="E6" s="15"/>
      <c r="H6" s="24"/>
    </row>
    <row r="7" spans="1:8" ht="14.25" customHeight="1" x14ac:dyDescent="0.2">
      <c r="A7" s="2"/>
      <c r="B7" s="9"/>
      <c r="C7" s="10"/>
      <c r="D7" s="10"/>
      <c r="E7" s="10"/>
      <c r="F7" s="3"/>
      <c r="G7" s="3"/>
    </row>
    <row r="8" spans="1:8" s="2" customFormat="1" ht="14.25" customHeight="1" x14ac:dyDescent="0.2">
      <c r="D8" s="5"/>
      <c r="E8" s="5"/>
      <c r="F8" s="5"/>
      <c r="G8" s="5"/>
      <c r="H8" s="1"/>
    </row>
    <row r="9" spans="1:8" s="2" customFormat="1" ht="14.25" customHeight="1" x14ac:dyDescent="0.2">
      <c r="A9" s="3"/>
      <c r="B9" s="3"/>
      <c r="D9" s="5"/>
      <c r="E9" s="5"/>
      <c r="F9" s="5"/>
      <c r="G9" s="5"/>
      <c r="H9" s="3"/>
    </row>
    <row r="10" spans="1:8" s="2" customFormat="1" ht="38.25" x14ac:dyDescent="0.2">
      <c r="A10" s="48" t="s">
        <v>48</v>
      </c>
      <c r="B10" s="48" t="s">
        <v>3</v>
      </c>
      <c r="C10" s="48" t="s">
        <v>7</v>
      </c>
      <c r="D10" s="47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</row>
    <row r="11" spans="1:8" ht="19.5" customHeight="1" x14ac:dyDescent="0.2">
      <c r="A11" s="5">
        <v>1</v>
      </c>
      <c r="B11" s="6">
        <v>6.1073361950882581E-2</v>
      </c>
      <c r="C11" s="6">
        <v>6.070359895299924E-2</v>
      </c>
      <c r="D11" s="6">
        <v>4.6698977723022679E-2</v>
      </c>
      <c r="E11" s="6">
        <v>3.5633651010336928E-2</v>
      </c>
      <c r="F11" s="6">
        <v>3.2181219571459002E-2</v>
      </c>
      <c r="G11" s="6">
        <v>2.9044464207491308E-2</v>
      </c>
      <c r="H11" s="6">
        <v>4.2914767288165748E-2</v>
      </c>
    </row>
    <row r="12" spans="1:8" ht="12.75" customHeight="1" x14ac:dyDescent="0.2">
      <c r="A12" s="5">
        <v>2</v>
      </c>
      <c r="B12" s="6">
        <v>0.10185348373709774</v>
      </c>
      <c r="C12" s="6">
        <v>0.10123682127921994</v>
      </c>
      <c r="D12" s="6">
        <v>7.7880984706168513E-2</v>
      </c>
      <c r="E12" s="6">
        <v>5.9427078807183946E-2</v>
      </c>
      <c r="F12" s="6">
        <v>5.3669377606847181E-2</v>
      </c>
      <c r="G12" s="6">
        <v>4.8438136829434569E-2</v>
      </c>
      <c r="H12" s="6">
        <v>7.1569967862287587E-2</v>
      </c>
    </row>
    <row r="13" spans="1:8" s="18" customFormat="1" ht="12.75" customHeight="1" x14ac:dyDescent="0.2">
      <c r="A13" s="5">
        <v>3</v>
      </c>
      <c r="B13" s="6">
        <v>0.14360792445247039</v>
      </c>
      <c r="C13" s="6">
        <v>0.14273846361112918</v>
      </c>
      <c r="D13" s="6">
        <v>0.10980799239853414</v>
      </c>
      <c r="E13" s="6">
        <v>8.3788979332325916E-2</v>
      </c>
      <c r="F13" s="6">
        <v>7.5670930850723531E-2</v>
      </c>
      <c r="G13" s="6">
        <v>6.8295163201042938E-2</v>
      </c>
      <c r="H13" s="6">
        <v>0.1009097986708294</v>
      </c>
    </row>
    <row r="14" spans="1:8" ht="12.75" customHeight="1" x14ac:dyDescent="0.2">
      <c r="A14" s="5">
        <v>4</v>
      </c>
      <c r="B14" s="6">
        <v>0.18846374404729757</v>
      </c>
      <c r="C14" s="6">
        <v>0.18732270781210072</v>
      </c>
      <c r="D14" s="6">
        <v>0.14410643042608876</v>
      </c>
      <c r="E14" s="6">
        <v>0.10996039957459416</v>
      </c>
      <c r="F14" s="6">
        <v>9.9306685184991431E-2</v>
      </c>
      <c r="G14" s="6">
        <v>8.9627102447606993E-2</v>
      </c>
      <c r="H14" s="6">
        <v>0.13242889305079966</v>
      </c>
    </row>
    <row r="15" spans="1:8" ht="12.75" customHeight="1" x14ac:dyDescent="0.2">
      <c r="A15" s="5">
        <v>5</v>
      </c>
      <c r="B15" s="6">
        <v>0.23652943236729526</v>
      </c>
      <c r="C15" s="6">
        <v>0.23509738688615547</v>
      </c>
      <c r="D15" s="6">
        <v>0.18085925418421964</v>
      </c>
      <c r="E15" s="6">
        <v>0.13800463864143786</v>
      </c>
      <c r="F15" s="6">
        <v>0.12463380686732425</v>
      </c>
      <c r="G15" s="6">
        <v>0.11248554873948388</v>
      </c>
      <c r="H15" s="6">
        <v>0.16620348418035183</v>
      </c>
    </row>
    <row r="16" spans="1:8" s="18" customFormat="1" ht="19.5" customHeight="1" x14ac:dyDescent="0.2">
      <c r="A16" s="5">
        <v>6</v>
      </c>
      <c r="B16" s="6">
        <v>0.28792645205081779</v>
      </c>
      <c r="C16" s="6">
        <v>0.28618322808738433</v>
      </c>
      <c r="D16" s="6">
        <v>0.22015933855096689</v>
      </c>
      <c r="E16" s="6">
        <v>0.1679925647007072</v>
      </c>
      <c r="F16" s="6">
        <v>0.15171629787353841</v>
      </c>
      <c r="G16" s="6">
        <v>0.13692826567670374</v>
      </c>
      <c r="H16" s="6">
        <v>0.20231892090377213</v>
      </c>
    </row>
    <row r="17" spans="1:8" ht="12.75" customHeight="1" x14ac:dyDescent="0.2">
      <c r="A17" s="5">
        <v>7</v>
      </c>
      <c r="B17" s="6">
        <v>0.34279061532455601</v>
      </c>
      <c r="C17" s="6">
        <v>0.34071522137996485</v>
      </c>
      <c r="D17" s="6">
        <v>0.26211053063652973</v>
      </c>
      <c r="E17" s="6">
        <v>0.20000341828107535</v>
      </c>
      <c r="F17" s="6">
        <v>0.18062572136878502</v>
      </c>
      <c r="G17" s="6">
        <v>0.16301984104731454</v>
      </c>
      <c r="H17" s="6">
        <v>0.24087063517235888</v>
      </c>
    </row>
    <row r="18" spans="1:8" ht="12.75" customHeight="1" x14ac:dyDescent="0.2">
      <c r="A18" s="5">
        <v>8</v>
      </c>
      <c r="B18" s="6">
        <v>0.40127356972371941</v>
      </c>
      <c r="C18" s="6">
        <v>0.39884409616318867</v>
      </c>
      <c r="D18" s="6">
        <v>0.30682878582050882</v>
      </c>
      <c r="E18" s="6">
        <v>0.2341256791251605</v>
      </c>
      <c r="F18" s="6">
        <v>0.21144198457402202</v>
      </c>
      <c r="G18" s="6">
        <v>0.19083239338659677</v>
      </c>
      <c r="H18" s="6">
        <v>0.28196518602388998</v>
      </c>
    </row>
    <row r="19" spans="1:8" ht="12.75" customHeight="1" x14ac:dyDescent="0.2">
      <c r="A19" s="5">
        <v>9</v>
      </c>
      <c r="B19" s="6">
        <v>0.46354439241888223</v>
      </c>
      <c r="C19" s="6">
        <v>0.46073790594560332</v>
      </c>
      <c r="D19" s="6">
        <v>0.35444338683386728</v>
      </c>
      <c r="E19" s="6">
        <v>0.27045799640991303</v>
      </c>
      <c r="F19" s="6">
        <v>0.24425417886029818</v>
      </c>
      <c r="G19" s="6">
        <v>0.22044633018600293</v>
      </c>
      <c r="H19" s="6">
        <v>0.32572137987735317</v>
      </c>
    </row>
    <row r="20" spans="1:8" ht="12.75" customHeight="1" x14ac:dyDescent="0.2">
      <c r="A20" s="5">
        <v>10</v>
      </c>
      <c r="B20" s="6">
        <v>0.52979128995303815</v>
      </c>
      <c r="C20" s="6">
        <v>0.52658371779116719</v>
      </c>
      <c r="D20" s="6">
        <v>0.40509824344148204</v>
      </c>
      <c r="E20" s="6">
        <v>0.30911018046927685</v>
      </c>
      <c r="F20" s="6">
        <v>0.27916147538655084</v>
      </c>
      <c r="G20" s="6">
        <v>0.25195115623169484</v>
      </c>
      <c r="H20" s="6">
        <v>0.37227146489686924</v>
      </c>
    </row>
    <row r="21" spans="1:8" ht="19.5" customHeight="1" x14ac:dyDescent="0.2">
      <c r="A21" s="5">
        <v>11</v>
      </c>
      <c r="B21" s="6">
        <v>0.6002233964025917</v>
      </c>
      <c r="C21" s="6">
        <v>0.59658939959344215</v>
      </c>
      <c r="D21" s="6">
        <v>0.45895326738331915</v>
      </c>
      <c r="E21" s="6">
        <v>0.35020425194293714</v>
      </c>
      <c r="F21" s="6">
        <v>0.31627407259965878</v>
      </c>
      <c r="G21" s="6">
        <v>0.28544632875023856</v>
      </c>
      <c r="H21" s="6">
        <v>0.42176239451572295</v>
      </c>
    </row>
    <row r="22" spans="1:8" ht="12.75" customHeight="1" x14ac:dyDescent="0.2">
      <c r="A22" s="5">
        <v>12</v>
      </c>
      <c r="B22" s="6">
        <v>0.67507265805740946</v>
      </c>
      <c r="C22" s="6">
        <v>0.67098549334502411</v>
      </c>
      <c r="D22" s="6">
        <v>0.51618581347131975</v>
      </c>
      <c r="E22" s="6">
        <v>0.39387554140517755</v>
      </c>
      <c r="F22" s="6">
        <v>0.35571418932374671</v>
      </c>
      <c r="G22" s="6">
        <v>0.32104215369989308</v>
      </c>
      <c r="H22" s="6">
        <v>0.47435715175523524</v>
      </c>
    </row>
    <row r="23" spans="1:8" ht="12.75" customHeight="1" x14ac:dyDescent="0.2">
      <c r="A23" s="5">
        <v>13</v>
      </c>
      <c r="B23" s="6">
        <v>0.75459578640382574</v>
      </c>
      <c r="C23" s="6">
        <v>0.75002715629639505</v>
      </c>
      <c r="D23" s="6">
        <v>0.57699217291328098</v>
      </c>
      <c r="E23" s="6">
        <v>0.44027382884554134</v>
      </c>
      <c r="F23" s="6">
        <v>0.3976170938401789</v>
      </c>
      <c r="G23" s="6">
        <v>0.35886071454451751</v>
      </c>
      <c r="H23" s="6">
        <v>0.53023612153846111</v>
      </c>
    </row>
    <row r="24" spans="1:8" ht="12.75" customHeight="1" x14ac:dyDescent="0.2">
      <c r="A24" s="5">
        <v>14</v>
      </c>
      <c r="B24" s="6">
        <v>0.83907625317130785</v>
      </c>
      <c r="C24" s="6">
        <v>0.83399614392376287</v>
      </c>
      <c r="D24" s="6">
        <v>0.64158909880018478</v>
      </c>
      <c r="E24" s="6">
        <v>0.48956450769180915</v>
      </c>
      <c r="F24" s="6">
        <v>0.44213215513204218</v>
      </c>
      <c r="G24" s="6">
        <v>0.39903682103155919</v>
      </c>
      <c r="H24" s="6">
        <v>0.58959849256100028</v>
      </c>
    </row>
    <row r="25" spans="1:8" ht="12.75" customHeight="1" x14ac:dyDescent="0.2">
      <c r="A25" s="5">
        <v>15</v>
      </c>
      <c r="B25" s="6">
        <v>0.92882629108253045</v>
      </c>
      <c r="C25" s="6">
        <v>0.92320279856578069</v>
      </c>
      <c r="D25" s="6">
        <v>0.71021533595456587</v>
      </c>
      <c r="E25" s="6">
        <v>0.54192975216066708</v>
      </c>
      <c r="F25" s="6">
        <v>0.48942389713390982</v>
      </c>
      <c r="G25" s="6">
        <v>0.44171896068239297</v>
      </c>
      <c r="H25" s="6">
        <v>0.65266366316945268</v>
      </c>
    </row>
    <row r="26" spans="1:8" ht="19.5" customHeight="1" x14ac:dyDescent="0.2">
      <c r="A26" s="5">
        <v>16</v>
      </c>
      <c r="B26" s="6">
        <v>1.0241888512625335</v>
      </c>
      <c r="C26" s="6">
        <v>1.0179879949817527</v>
      </c>
      <c r="D26" s="6">
        <v>0.78313311763879512</v>
      </c>
      <c r="E26" s="6">
        <v>0.59756965932083572</v>
      </c>
      <c r="F26" s="6">
        <v>0.53967303014409618</v>
      </c>
      <c r="G26" s="6">
        <v>0.48707022967116048</v>
      </c>
      <c r="H26" s="6">
        <v>0.71967261678526695</v>
      </c>
    </row>
    <row r="27" spans="1:8" ht="12.75" customHeight="1" x14ac:dyDescent="0.2">
      <c r="A27" s="5">
        <v>17</v>
      </c>
      <c r="B27" s="6">
        <v>1.1255394524549525</v>
      </c>
      <c r="C27" s="6">
        <v>1.1187249783719564</v>
      </c>
      <c r="D27" s="6">
        <v>0.86062957953500041</v>
      </c>
      <c r="E27" s="6">
        <v>0.65670332803032949</v>
      </c>
      <c r="F27" s="6">
        <v>0.59307742522710627</v>
      </c>
      <c r="G27" s="6">
        <v>0.53526921225064161</v>
      </c>
      <c r="H27" s="6">
        <v>0.7908892213040476</v>
      </c>
    </row>
    <row r="28" spans="1:8" ht="12.75" customHeight="1" x14ac:dyDescent="0.2">
      <c r="A28" s="5">
        <v>18</v>
      </c>
      <c r="B28" s="6">
        <v>1.2332878375878804</v>
      </c>
      <c r="C28" s="6">
        <v>1.2258210109139811</v>
      </c>
      <c r="D28" s="6">
        <v>0.9430180264173087</v>
      </c>
      <c r="E28" s="6">
        <v>0.71956982547060433</v>
      </c>
      <c r="F28" s="6">
        <v>0.64985298710335526</v>
      </c>
      <c r="G28" s="6">
        <v>0.58651076856000561</v>
      </c>
      <c r="H28" s="6">
        <v>0.86660139312412943</v>
      </c>
    </row>
    <row r="29" spans="1:8" ht="12.75" customHeight="1" x14ac:dyDescent="0.2">
      <c r="A29" s="5">
        <v>19</v>
      </c>
      <c r="B29" s="6">
        <v>1.3478793290189885</v>
      </c>
      <c r="C29" s="6">
        <v>1.3397187188026412</v>
      </c>
      <c r="D29" s="6">
        <v>1.0306389684229735</v>
      </c>
      <c r="E29" s="6">
        <v>0.78642897787315369</v>
      </c>
      <c r="F29" s="6">
        <v>0.71023436826477282</v>
      </c>
      <c r="G29" s="6">
        <v>0.64100667913441556</v>
      </c>
      <c r="H29" s="6">
        <v>0.94712204944438916</v>
      </c>
    </row>
    <row r="30" spans="1:8" ht="12.75" customHeight="1" x14ac:dyDescent="0.2">
      <c r="A30" s="5">
        <v>20</v>
      </c>
      <c r="B30" s="6">
        <v>1.469795743997522</v>
      </c>
      <c r="C30" s="6">
        <v>1.4608970021693943</v>
      </c>
      <c r="D30" s="6">
        <v>1.1238608210488719</v>
      </c>
      <c r="E30" s="6">
        <v>0.85756190465177673</v>
      </c>
      <c r="F30" s="6">
        <v>0.77447545135668849</v>
      </c>
      <c r="G30" s="6">
        <v>0.69898608026837417</v>
      </c>
      <c r="H30" s="6">
        <v>1.032789751537144</v>
      </c>
    </row>
    <row r="31" spans="1:8" ht="19.5" customHeight="1" x14ac:dyDescent="0.2">
      <c r="A31" s="5">
        <v>21</v>
      </c>
      <c r="B31" s="6">
        <v>1.5995556953454093</v>
      </c>
      <c r="C31" s="6">
        <v>1.5898713339430033</v>
      </c>
      <c r="D31" s="6">
        <v>1.2230801350635301</v>
      </c>
      <c r="E31" s="6">
        <v>0.93327119383693002</v>
      </c>
      <c r="F31" s="6">
        <v>0.84284950761490718</v>
      </c>
      <c r="G31" s="6">
        <v>0.76069560700968142</v>
      </c>
      <c r="H31" s="6">
        <v>1.1239689160294601</v>
      </c>
    </row>
    <row r="32" spans="1:8" ht="12.75" customHeight="1" x14ac:dyDescent="0.2">
      <c r="A32" s="5">
        <v>22</v>
      </c>
      <c r="B32" s="6">
        <v>1.737714057686998</v>
      </c>
      <c r="C32" s="6">
        <v>1.7271932293109356</v>
      </c>
      <c r="D32" s="6">
        <v>1.3287211883664081</v>
      </c>
      <c r="E32" s="6">
        <v>1.0138805906439894</v>
      </c>
      <c r="F32" s="6">
        <v>0.91564891560760253</v>
      </c>
      <c r="G32" s="6">
        <v>0.82639913931600961</v>
      </c>
      <c r="H32" s="6">
        <v>1.2210494398357592</v>
      </c>
    </row>
    <row r="33" spans="1:8" ht="12.75" customHeight="1" x14ac:dyDescent="0.2">
      <c r="A33" s="5">
        <v>23</v>
      </c>
      <c r="B33" s="6">
        <v>1.884860325079778</v>
      </c>
      <c r="C33" s="6">
        <v>1.8734486132936574</v>
      </c>
      <c r="D33" s="6">
        <v>1.4412347301708976</v>
      </c>
      <c r="E33" s="6">
        <v>1.0997340392221917</v>
      </c>
      <c r="F33" s="6">
        <v>0.99318429582616652</v>
      </c>
      <c r="G33" s="6">
        <v>0.89637702099857808</v>
      </c>
      <c r="H33" s="6">
        <v>1.3244455461048379</v>
      </c>
    </row>
    <row r="34" spans="1:8" ht="12.75" customHeight="1" x14ac:dyDescent="0.2">
      <c r="A34" s="5">
        <v>24</v>
      </c>
      <c r="B34" s="6">
        <v>2.041615519624739</v>
      </c>
      <c r="C34" s="6">
        <v>2.0292547480715251</v>
      </c>
      <c r="D34" s="6">
        <v>1.5610956172121333</v>
      </c>
      <c r="E34" s="6">
        <v>1.1911938789632051</v>
      </c>
      <c r="F34" s="6">
        <v>1.0757828817477211</v>
      </c>
      <c r="G34" s="6">
        <v>0.97092458955982819</v>
      </c>
      <c r="H34" s="6">
        <v>1.4345936119754925</v>
      </c>
    </row>
    <row r="35" spans="1:8" ht="12.75" customHeight="1" x14ac:dyDescent="0.2">
      <c r="A35" s="5">
        <v>25</v>
      </c>
      <c r="B35" s="6">
        <v>2.2086272301865475</v>
      </c>
      <c r="C35" s="6">
        <v>2.1952553017425664</v>
      </c>
      <c r="D35" s="6">
        <v>1.6887990201668006</v>
      </c>
      <c r="E35" s="6">
        <v>1.2886379498100839</v>
      </c>
      <c r="F35" s="6">
        <v>1.1637859056015085</v>
      </c>
      <c r="G35" s="6">
        <v>1.05034981677338</v>
      </c>
      <c r="H35" s="6">
        <v>1.5519486824057511</v>
      </c>
    </row>
    <row r="36" spans="1:8" ht="18" customHeight="1" x14ac:dyDescent="0.2">
      <c r="A36" s="59" t="s">
        <v>68</v>
      </c>
      <c r="B36" s="2"/>
      <c r="C36" s="2"/>
      <c r="D36" s="2"/>
      <c r="E36" s="2"/>
      <c r="F36" s="2"/>
      <c r="G36" s="2"/>
      <c r="H36" s="2"/>
    </row>
    <row r="37" spans="1:8" ht="18" customHeight="1" x14ac:dyDescent="0.2">
      <c r="A37" s="2" t="s">
        <v>66</v>
      </c>
      <c r="B37" s="2"/>
      <c r="C37" s="2"/>
      <c r="D37" s="2"/>
      <c r="E37" s="2"/>
      <c r="F37" s="2"/>
      <c r="G37" s="2"/>
      <c r="H37" s="2"/>
    </row>
    <row r="38" spans="1:8" ht="18" customHeight="1" x14ac:dyDescent="0.2">
      <c r="A38" s="2" t="s">
        <v>8</v>
      </c>
      <c r="B38" s="2"/>
      <c r="C38" s="2"/>
      <c r="D38" s="2"/>
      <c r="E38" s="2"/>
      <c r="F38" s="2"/>
      <c r="G38" s="2"/>
      <c r="H38" s="2"/>
    </row>
    <row r="39" spans="1:8" ht="18" customHeight="1" x14ac:dyDescent="0.2">
      <c r="A39" s="2" t="s">
        <v>0</v>
      </c>
      <c r="B39" s="2"/>
      <c r="C39" s="16">
        <v>0.9</v>
      </c>
      <c r="D39" s="2"/>
      <c r="E39" s="2"/>
      <c r="F39" s="2"/>
      <c r="G39" s="2"/>
      <c r="H39" s="14"/>
    </row>
    <row r="40" spans="1:8" ht="18" customHeight="1" x14ac:dyDescent="0.2">
      <c r="A40" s="19" t="s">
        <v>28</v>
      </c>
      <c r="B40" s="2"/>
      <c r="C40" s="2"/>
      <c r="D40" s="2"/>
      <c r="E40" s="2"/>
      <c r="F40" s="2"/>
      <c r="G40" s="2"/>
      <c r="H40" s="14" t="s">
        <v>46</v>
      </c>
    </row>
    <row r="41" spans="1:8" ht="14.25" customHeight="1" x14ac:dyDescent="0.2">
      <c r="A41" s="4"/>
      <c r="B41" s="15"/>
      <c r="C41" s="8"/>
      <c r="D41" s="15"/>
      <c r="E41" s="15"/>
      <c r="H41" s="24"/>
    </row>
    <row r="42" spans="1:8" ht="14.25" customHeight="1" x14ac:dyDescent="0.2">
      <c r="A42" s="2"/>
      <c r="B42" s="9"/>
      <c r="C42" s="10"/>
      <c r="D42" s="10"/>
      <c r="E42" s="10"/>
      <c r="F42" s="3"/>
      <c r="G42" s="3"/>
    </row>
    <row r="43" spans="1:8" s="2" customFormat="1" ht="14.25" customHeight="1" x14ac:dyDescent="0.2">
      <c r="D43" s="5"/>
      <c r="E43" s="5"/>
      <c r="F43" s="5"/>
      <c r="G43" s="5"/>
      <c r="H43" s="1"/>
    </row>
    <row r="44" spans="1:8" s="2" customFormat="1" ht="14.25" customHeight="1" x14ac:dyDescent="0.2">
      <c r="A44" s="3"/>
      <c r="B44" s="3"/>
      <c r="D44" s="5"/>
      <c r="E44" s="5"/>
      <c r="F44" s="5"/>
      <c r="G44" s="5"/>
      <c r="H44" s="3"/>
    </row>
    <row r="45" spans="1:8" s="2" customFormat="1" ht="39" customHeight="1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</row>
    <row r="46" spans="1:8" ht="19.5" customHeight="1" x14ac:dyDescent="0.2">
      <c r="A46" s="5">
        <v>1</v>
      </c>
      <c r="B46" s="6">
        <v>4.6213057645169017E-2</v>
      </c>
      <c r="C46" s="6">
        <v>4.5933264979587968E-2</v>
      </c>
      <c r="D46" s="6">
        <v>3.5336233024475312E-2</v>
      </c>
      <c r="E46" s="6">
        <v>2.6963309627082651E-2</v>
      </c>
      <c r="F46" s="6">
        <v>2.4350920067962366E-2</v>
      </c>
      <c r="G46" s="6">
        <v>2.1977396622987894E-2</v>
      </c>
      <c r="H46" s="6">
        <v>3.2472792575460263E-2</v>
      </c>
    </row>
    <row r="47" spans="1:8" ht="12.75" customHeight="1" x14ac:dyDescent="0.2">
      <c r="A47" s="5">
        <v>2</v>
      </c>
      <c r="B47" s="6">
        <v>7.7070604351031011E-2</v>
      </c>
      <c r="C47" s="6">
        <v>7.6603987534743137E-2</v>
      </c>
      <c r="D47" s="6">
        <v>5.8931067829264647E-2</v>
      </c>
      <c r="E47" s="6">
        <v>4.4967346333563127E-2</v>
      </c>
      <c r="F47" s="6">
        <v>4.0610602755424864E-2</v>
      </c>
      <c r="G47" s="6">
        <v>3.6652221820103935E-2</v>
      </c>
      <c r="H47" s="6">
        <v>5.415564077089411E-2</v>
      </c>
    </row>
    <row r="48" spans="1:8" s="18" customFormat="1" ht="12.75" customHeight="1" x14ac:dyDescent="0.2">
      <c r="A48" s="5">
        <v>3</v>
      </c>
      <c r="B48" s="6">
        <v>0.10866539975910373</v>
      </c>
      <c r="C48" s="6">
        <v>0.10800749518831178</v>
      </c>
      <c r="D48" s="6">
        <v>8.3089630577319259E-2</v>
      </c>
      <c r="E48" s="6">
        <v>6.340153559957569E-2</v>
      </c>
      <c r="F48" s="6">
        <v>5.7258761885099561E-2</v>
      </c>
      <c r="G48" s="6">
        <v>5.1677658034190034E-2</v>
      </c>
      <c r="H48" s="6">
        <v>7.6356535713358556E-2</v>
      </c>
    </row>
    <row r="49" spans="1:8" ht="12.75" customHeight="1" x14ac:dyDescent="0.2">
      <c r="A49" s="5">
        <v>4</v>
      </c>
      <c r="B49" s="6">
        <v>0.14260694989554737</v>
      </c>
      <c r="C49" s="6">
        <v>0.14174354936169783</v>
      </c>
      <c r="D49" s="6">
        <v>0.10904260979895408</v>
      </c>
      <c r="E49" s="6">
        <v>8.3204954204311732E-2</v>
      </c>
      <c r="F49" s="6">
        <v>7.5143490065202503E-2</v>
      </c>
      <c r="G49" s="6">
        <v>6.781913291938689E-2</v>
      </c>
      <c r="H49" s="6">
        <v>0.10020643817454178</v>
      </c>
    </row>
    <row r="50" spans="1:8" ht="12.75" customHeight="1" x14ac:dyDescent="0.2">
      <c r="A50" s="5">
        <v>5</v>
      </c>
      <c r="B50" s="6">
        <v>0.17897734697428033</v>
      </c>
      <c r="C50" s="6">
        <v>0.17789374524913476</v>
      </c>
      <c r="D50" s="6">
        <v>0.13685277627256665</v>
      </c>
      <c r="E50" s="6">
        <v>0.10442549938492987</v>
      </c>
      <c r="F50" s="6">
        <v>9.4308043921483911E-2</v>
      </c>
      <c r="G50" s="6">
        <v>8.5115686808381386E-2</v>
      </c>
      <c r="H50" s="6">
        <v>0.12576303235822667</v>
      </c>
    </row>
    <row r="51" spans="1:8" s="18" customFormat="1" ht="19.5" customHeight="1" x14ac:dyDescent="0.2">
      <c r="A51" s="5">
        <v>6</v>
      </c>
      <c r="B51" s="6">
        <v>0.21786849947600023</v>
      </c>
      <c r="C51" s="6">
        <v>0.21654943487995951</v>
      </c>
      <c r="D51" s="6">
        <v>0.16659040666142802</v>
      </c>
      <c r="E51" s="6">
        <v>0.12711679574340801</v>
      </c>
      <c r="F51" s="6">
        <v>0.11480085253829951</v>
      </c>
      <c r="G51" s="6">
        <v>0.10361102832458502</v>
      </c>
      <c r="H51" s="6">
        <v>0.15309090012031498</v>
      </c>
    </row>
    <row r="52" spans="1:8" ht="12.75" customHeight="1" x14ac:dyDescent="0.2">
      <c r="A52" s="5">
        <v>7</v>
      </c>
      <c r="B52" s="6">
        <v>0.25938317394344351</v>
      </c>
      <c r="C52" s="6">
        <v>0.25781276260641972</v>
      </c>
      <c r="D52" s="6">
        <v>0.19833408010931908</v>
      </c>
      <c r="E52" s="6">
        <v>0.15133880308877637</v>
      </c>
      <c r="F52" s="6">
        <v>0.1366760664089374</v>
      </c>
      <c r="G52" s="6">
        <v>0.12335402982538719</v>
      </c>
      <c r="H52" s="6">
        <v>0.18226225301303939</v>
      </c>
    </row>
    <row r="53" spans="1:8" ht="12.75" customHeight="1" x14ac:dyDescent="0.2">
      <c r="A53" s="5">
        <v>8</v>
      </c>
      <c r="B53" s="6">
        <v>0.30363611919774153</v>
      </c>
      <c r="C53" s="6">
        <v>0.30179778251356626</v>
      </c>
      <c r="D53" s="6">
        <v>0.23217153785842112</v>
      </c>
      <c r="E53" s="6">
        <v>0.17715847236847634</v>
      </c>
      <c r="F53" s="6">
        <v>0.15999414981586763</v>
      </c>
      <c r="G53" s="6">
        <v>0.14439926204214673</v>
      </c>
      <c r="H53" s="6">
        <v>0.2133577222444773</v>
      </c>
    </row>
    <row r="54" spans="1:8" ht="12.75" customHeight="1" x14ac:dyDescent="0.2">
      <c r="A54" s="5">
        <v>9</v>
      </c>
      <c r="B54" s="6">
        <v>0.35075527273538415</v>
      </c>
      <c r="C54" s="6">
        <v>0.34863165751219843</v>
      </c>
      <c r="D54" s="6">
        <v>0.26820060570557375</v>
      </c>
      <c r="E54" s="6">
        <v>0.20465044954853032</v>
      </c>
      <c r="F54" s="6">
        <v>0.18482251651419462</v>
      </c>
      <c r="G54" s="6">
        <v>0.16680756780255315</v>
      </c>
      <c r="H54" s="6">
        <v>0.24646720638437997</v>
      </c>
    </row>
    <row r="55" spans="1:8" ht="12.75" customHeight="1" x14ac:dyDescent="0.2">
      <c r="A55" s="5">
        <v>10</v>
      </c>
      <c r="B55" s="6">
        <v>0.40088304688709536</v>
      </c>
      <c r="C55" s="6">
        <v>0.39845593771081</v>
      </c>
      <c r="D55" s="6">
        <v>0.30653017744747524</v>
      </c>
      <c r="E55" s="6">
        <v>0.23389782603131865</v>
      </c>
      <c r="F55" s="6">
        <v>0.21123620744383589</v>
      </c>
      <c r="G55" s="6">
        <v>0.19064667368510629</v>
      </c>
      <c r="H55" s="6">
        <v>0.28169077511675966</v>
      </c>
    </row>
    <row r="56" spans="1:8" ht="19.5" customHeight="1" x14ac:dyDescent="0.2">
      <c r="A56" s="5">
        <v>11</v>
      </c>
      <c r="B56" s="6">
        <v>0.45417768945223841</v>
      </c>
      <c r="C56" s="6">
        <v>0.45142791281215999</v>
      </c>
      <c r="D56" s="6">
        <v>0.34728125527265968</v>
      </c>
      <c r="E56" s="6">
        <v>0.26499293252659017</v>
      </c>
      <c r="F56" s="6">
        <v>0.23931860768488747</v>
      </c>
      <c r="G56" s="6">
        <v>0.21599183709168659</v>
      </c>
      <c r="H56" s="6">
        <v>0.31913962532462081</v>
      </c>
    </row>
    <row r="57" spans="1:8" ht="12.75" customHeight="1" x14ac:dyDescent="0.2">
      <c r="A57" s="5">
        <v>12</v>
      </c>
      <c r="B57" s="6">
        <v>0.51081470980055821</v>
      </c>
      <c r="C57" s="6">
        <v>0.50772202958081403</v>
      </c>
      <c r="D57" s="6">
        <v>0.39058804021224897</v>
      </c>
      <c r="E57" s="6">
        <v>0.29803817111981634</v>
      </c>
      <c r="F57" s="6">
        <v>0.26916219790951451</v>
      </c>
      <c r="G57" s="6">
        <v>0.24292652445421778</v>
      </c>
      <c r="H57" s="6">
        <v>0.35893708317699841</v>
      </c>
    </row>
    <row r="58" spans="1:8" ht="12.75" customHeight="1" x14ac:dyDescent="0.2">
      <c r="A58" s="5">
        <v>13</v>
      </c>
      <c r="B58" s="6">
        <v>0.5709883566574756</v>
      </c>
      <c r="C58" s="6">
        <v>0.5675313606813257</v>
      </c>
      <c r="D58" s="6">
        <v>0.43659906210988358</v>
      </c>
      <c r="E58" s="6">
        <v>0.33314687749565175</v>
      </c>
      <c r="F58" s="6">
        <v>0.30086933306731484</v>
      </c>
      <c r="G58" s="6">
        <v>0.27154311402031261</v>
      </c>
      <c r="H58" s="6">
        <v>0.40121964253277265</v>
      </c>
    </row>
    <row r="59" spans="1:8" ht="12.75" customHeight="1" x14ac:dyDescent="0.2">
      <c r="A59" s="5">
        <v>14</v>
      </c>
      <c r="B59" s="6">
        <v>0.63491312771815933</v>
      </c>
      <c r="C59" s="6">
        <v>0.63106910515248882</v>
      </c>
      <c r="D59" s="6">
        <v>0.48547833392912643</v>
      </c>
      <c r="E59" s="6">
        <v>0.37044420173210102</v>
      </c>
      <c r="F59" s="6">
        <v>0.33455303784213247</v>
      </c>
      <c r="G59" s="6">
        <v>0.30194361377562817</v>
      </c>
      <c r="H59" s="6">
        <v>0.44613802570979161</v>
      </c>
    </row>
    <row r="60" spans="1:8" ht="12.75" customHeight="1" x14ac:dyDescent="0.2">
      <c r="A60" s="5">
        <v>15</v>
      </c>
      <c r="B60" s="6">
        <v>0.70282528357725715</v>
      </c>
      <c r="C60" s="6">
        <v>0.69857009317112329</v>
      </c>
      <c r="D60" s="6">
        <v>0.53740650936078238</v>
      </c>
      <c r="E60" s="6">
        <v>0.41006799161268626</v>
      </c>
      <c r="F60" s="6">
        <v>0.37033780438291064</v>
      </c>
      <c r="G60" s="6">
        <v>0.33424038141860596</v>
      </c>
      <c r="H60" s="6">
        <v>0.49385824728650329</v>
      </c>
    </row>
    <row r="61" spans="1:8" ht="19.5" customHeight="1" x14ac:dyDescent="0.2">
      <c r="A61" s="5">
        <v>16</v>
      </c>
      <c r="B61" s="6">
        <v>0.77498432886337787</v>
      </c>
      <c r="C61" s="6">
        <v>0.7702922582191648</v>
      </c>
      <c r="D61" s="6">
        <v>0.59258201535374244</v>
      </c>
      <c r="E61" s="6">
        <v>0.45216965680401217</v>
      </c>
      <c r="F61" s="6">
        <v>0.40836037275383263</v>
      </c>
      <c r="G61" s="6">
        <v>0.36855682873887985</v>
      </c>
      <c r="H61" s="6">
        <v>0.54456265485916244</v>
      </c>
    </row>
    <row r="62" spans="1:8" ht="12.75" customHeight="1" x14ac:dyDescent="0.2">
      <c r="A62" s="5">
        <v>17</v>
      </c>
      <c r="B62" s="6">
        <v>0.85167441150602996</v>
      </c>
      <c r="C62" s="6">
        <v>0.84651802787887231</v>
      </c>
      <c r="D62" s="6">
        <v>0.65122212204684093</v>
      </c>
      <c r="E62" s="6">
        <v>0.4969149852671797</v>
      </c>
      <c r="F62" s="6">
        <v>0.44877046824622363</v>
      </c>
      <c r="G62" s="6">
        <v>0.40502808706219651</v>
      </c>
      <c r="H62" s="6">
        <v>0.59845091227270486</v>
      </c>
    </row>
    <row r="63" spans="1:8" ht="12.75" customHeight="1" x14ac:dyDescent="0.2">
      <c r="A63" s="5">
        <v>18</v>
      </c>
      <c r="B63" s="6">
        <v>0.9332055762276722</v>
      </c>
      <c r="C63" s="6">
        <v>0.92755556973572717</v>
      </c>
      <c r="D63" s="6">
        <v>0.71356390123577973</v>
      </c>
      <c r="E63" s="6">
        <v>0.54448487461589123</v>
      </c>
      <c r="F63" s="6">
        <v>0.49173146187768757</v>
      </c>
      <c r="G63" s="6">
        <v>0.44380160336963786</v>
      </c>
      <c r="H63" s="6">
        <v>0.65574088041915024</v>
      </c>
    </row>
    <row r="64" spans="1:8" ht="12.75" customHeight="1" x14ac:dyDescent="0.2">
      <c r="A64" s="5">
        <v>19</v>
      </c>
      <c r="B64" s="6">
        <v>1.0199147900320573</v>
      </c>
      <c r="C64" s="6">
        <v>1.0137398106580529</v>
      </c>
      <c r="D64" s="6">
        <v>0.77986501049988632</v>
      </c>
      <c r="E64" s="6">
        <v>0.59507593044430718</v>
      </c>
      <c r="F64" s="6">
        <v>0.53742091074987597</v>
      </c>
      <c r="G64" s="6">
        <v>0.48503762798584588</v>
      </c>
      <c r="H64" s="6">
        <v>0.71666933782333975</v>
      </c>
    </row>
    <row r="65" spans="1:8" ht="12.75" customHeight="1" x14ac:dyDescent="0.2">
      <c r="A65" s="5">
        <v>20</v>
      </c>
      <c r="B65" s="6">
        <v>1.112166634917009</v>
      </c>
      <c r="C65" s="6">
        <v>1.1054331253158267</v>
      </c>
      <c r="D65" s="6">
        <v>0.85040422287622153</v>
      </c>
      <c r="E65" s="6">
        <v>0.64890087049482936</v>
      </c>
      <c r="F65" s="6">
        <v>0.58603092305773619</v>
      </c>
      <c r="G65" s="6">
        <v>0.52890954401023138</v>
      </c>
      <c r="H65" s="6">
        <v>0.78149246739537159</v>
      </c>
    </row>
    <row r="66" spans="1:8" ht="19.5" customHeight="1" x14ac:dyDescent="0.2">
      <c r="A66" s="5">
        <v>21</v>
      </c>
      <c r="B66" s="6">
        <v>1.2103535353941257</v>
      </c>
      <c r="C66" s="6">
        <v>1.2030255623228876</v>
      </c>
      <c r="D66" s="6">
        <v>0.92548160082965936</v>
      </c>
      <c r="E66" s="6">
        <v>0.70618865740595582</v>
      </c>
      <c r="F66" s="6">
        <v>0.63776827797584745</v>
      </c>
      <c r="G66" s="6">
        <v>0.57560397551779496</v>
      </c>
      <c r="H66" s="6">
        <v>0.85048601630316767</v>
      </c>
    </row>
    <row r="67" spans="1:8" ht="12.75" customHeight="1" x14ac:dyDescent="0.2">
      <c r="A67" s="5">
        <v>22</v>
      </c>
      <c r="B67" s="6">
        <v>1.3148953545949222</v>
      </c>
      <c r="C67" s="6">
        <v>1.3069344427884149</v>
      </c>
      <c r="D67" s="6">
        <v>1.0054181874205295</v>
      </c>
      <c r="E67" s="6">
        <v>0.76718426305777643</v>
      </c>
      <c r="F67" s="6">
        <v>0.69285421283573434</v>
      </c>
      <c r="G67" s="6">
        <v>0.62532059548061147</v>
      </c>
      <c r="H67" s="6">
        <v>0.9239450121660745</v>
      </c>
    </row>
    <row r="68" spans="1:8" ht="12.75" customHeight="1" x14ac:dyDescent="0.2">
      <c r="A68" s="5">
        <v>23</v>
      </c>
      <c r="B68" s="6">
        <v>1.426238151521066</v>
      </c>
      <c r="C68" s="6">
        <v>1.4176031250912755</v>
      </c>
      <c r="D68" s="6">
        <v>1.0905550560516475</v>
      </c>
      <c r="E68" s="6">
        <v>0.83214794348152421</v>
      </c>
      <c r="F68" s="6">
        <v>0.75152376828713208</v>
      </c>
      <c r="G68" s="6">
        <v>0.67827153475728275</v>
      </c>
      <c r="H68" s="6">
        <v>1.0021828898048033</v>
      </c>
    </row>
    <row r="69" spans="1:8" ht="12.75" customHeight="1" x14ac:dyDescent="0.2">
      <c r="A69" s="5">
        <v>24</v>
      </c>
      <c r="B69" s="6">
        <v>1.5448518418483153</v>
      </c>
      <c r="C69" s="6">
        <v>1.5354986798464128</v>
      </c>
      <c r="D69" s="6">
        <v>1.1812515218314827</v>
      </c>
      <c r="E69" s="6">
        <v>0.90135387404039191</v>
      </c>
      <c r="F69" s="6">
        <v>0.81402455571180554</v>
      </c>
      <c r="G69" s="6">
        <v>0.73468026964891842</v>
      </c>
      <c r="H69" s="6">
        <v>1.0855298475452047</v>
      </c>
    </row>
    <row r="70" spans="1:8" ht="12.75" customHeight="1" x14ac:dyDescent="0.2">
      <c r="A70" s="5">
        <v>25</v>
      </c>
      <c r="B70" s="6">
        <v>1.6712264438199296</v>
      </c>
      <c r="C70" s="6">
        <v>1.6611081585271408</v>
      </c>
      <c r="D70" s="6">
        <v>1.2778822710437914</v>
      </c>
      <c r="E70" s="6">
        <v>0.9750879590715773</v>
      </c>
      <c r="F70" s="6">
        <v>0.88061477908242969</v>
      </c>
      <c r="G70" s="6">
        <v>0.79477983657062234</v>
      </c>
      <c r="H70" s="6">
        <v>1.1743302092987962</v>
      </c>
    </row>
    <row r="71" spans="1:8" ht="18" customHeight="1" x14ac:dyDescent="0.2">
      <c r="A71" s="59" t="s">
        <v>68</v>
      </c>
      <c r="B71" s="2"/>
      <c r="C71" s="2"/>
      <c r="D71" s="2"/>
      <c r="E71" s="2"/>
      <c r="F71" s="2"/>
      <c r="G71" s="2"/>
      <c r="H71" s="2"/>
    </row>
    <row r="72" spans="1:8" ht="18" customHeight="1" x14ac:dyDescent="0.2">
      <c r="A72" s="2" t="s">
        <v>66</v>
      </c>
      <c r="B72" s="2"/>
      <c r="C72" s="2"/>
      <c r="D72" s="2"/>
      <c r="E72" s="2"/>
      <c r="F72" s="2"/>
      <c r="G72" s="2"/>
      <c r="H72" s="2"/>
    </row>
    <row r="73" spans="1:8" ht="18" customHeight="1" x14ac:dyDescent="0.2">
      <c r="A73" s="2" t="s">
        <v>8</v>
      </c>
      <c r="B73" s="2"/>
      <c r="C73" s="2"/>
      <c r="D73" s="2"/>
      <c r="E73" s="2"/>
      <c r="F73" s="2"/>
      <c r="G73" s="2"/>
      <c r="H73" s="2"/>
    </row>
    <row r="74" spans="1:8" ht="18" customHeight="1" x14ac:dyDescent="0.2">
      <c r="A74" s="2" t="s">
        <v>0</v>
      </c>
      <c r="B74" s="2"/>
      <c r="C74" s="16">
        <v>0.9</v>
      </c>
      <c r="D74" s="2"/>
      <c r="E74" s="2"/>
      <c r="F74" s="2"/>
      <c r="G74" s="2"/>
      <c r="H74" s="14"/>
    </row>
    <row r="75" spans="1:8" ht="18" customHeight="1" x14ac:dyDescent="0.2">
      <c r="A75" s="19" t="s">
        <v>29</v>
      </c>
      <c r="B75" s="2"/>
      <c r="C75" s="2"/>
      <c r="D75" s="2"/>
      <c r="E75" s="2"/>
      <c r="F75" s="2"/>
      <c r="G75" s="2"/>
      <c r="H75" s="14" t="s">
        <v>46</v>
      </c>
    </row>
    <row r="76" spans="1:8" ht="14.25" customHeight="1" x14ac:dyDescent="0.2">
      <c r="A76" s="4"/>
      <c r="B76" s="15"/>
      <c r="C76" s="8"/>
      <c r="D76" s="15"/>
      <c r="E76" s="15"/>
      <c r="H76" s="24"/>
    </row>
    <row r="77" spans="1:8" ht="14.25" customHeight="1" x14ac:dyDescent="0.2">
      <c r="A77" s="2"/>
      <c r="B77" s="9"/>
      <c r="C77" s="10"/>
      <c r="D77" s="10"/>
      <c r="E77" s="10"/>
      <c r="F77" s="3"/>
      <c r="G77" s="3"/>
    </row>
    <row r="78" spans="1:8" s="2" customFormat="1" ht="14.25" customHeight="1" x14ac:dyDescent="0.2">
      <c r="D78" s="5"/>
      <c r="E78" s="5"/>
      <c r="F78" s="5"/>
      <c r="G78" s="5"/>
      <c r="H78" s="1"/>
    </row>
    <row r="79" spans="1:8" s="2" customFormat="1" ht="14.25" customHeight="1" x14ac:dyDescent="0.2">
      <c r="A79" s="3"/>
      <c r="B79" s="3"/>
      <c r="D79" s="5"/>
      <c r="E79" s="5"/>
      <c r="F79" s="5"/>
      <c r="G79" s="5"/>
      <c r="H79" s="3"/>
    </row>
    <row r="80" spans="1:8" s="2" customFormat="1" ht="39" customHeight="1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</row>
    <row r="81" spans="1:8" ht="19.5" customHeight="1" x14ac:dyDescent="0.2">
      <c r="A81" s="5">
        <v>1</v>
      </c>
      <c r="B81" s="6">
        <v>3.9989196310968526E-2</v>
      </c>
      <c r="C81" s="6">
        <v>3.9747085435808557E-2</v>
      </c>
      <c r="D81" s="6">
        <v>3.0577235770799301E-2</v>
      </c>
      <c r="E81" s="6">
        <v>2.3331957174306382E-2</v>
      </c>
      <c r="F81" s="6">
        <v>2.1071397837971139E-2</v>
      </c>
      <c r="G81" s="6">
        <v>1.9017534712995839E-2</v>
      </c>
      <c r="H81" s="6">
        <v>2.809943646308782E-2</v>
      </c>
    </row>
    <row r="82" spans="1:8" ht="12.75" customHeight="1" x14ac:dyDescent="0.2">
      <c r="A82" s="5">
        <v>2</v>
      </c>
      <c r="B82" s="6">
        <v>6.6690924259164383E-2</v>
      </c>
      <c r="C82" s="6">
        <v>6.628715025200374E-2</v>
      </c>
      <c r="D82" s="6">
        <v>5.0994376055656182E-2</v>
      </c>
      <c r="E82" s="6">
        <v>3.8911254345537695E-2</v>
      </c>
      <c r="F82" s="6">
        <v>3.5141266314007054E-2</v>
      </c>
      <c r="G82" s="6">
        <v>3.17159904209567E-2</v>
      </c>
      <c r="H82" s="6">
        <v>4.6862091808806461E-2</v>
      </c>
    </row>
    <row r="83" spans="1:8" s="18" customFormat="1" ht="12.75" customHeight="1" x14ac:dyDescent="0.2">
      <c r="A83" s="5">
        <v>3</v>
      </c>
      <c r="B83" s="6">
        <v>9.4030610061373671E-2</v>
      </c>
      <c r="C83" s="6">
        <v>9.3461310465634106E-2</v>
      </c>
      <c r="D83" s="6">
        <v>7.1899322786091763E-2</v>
      </c>
      <c r="E83" s="6">
        <v>5.4862772183898817E-2</v>
      </c>
      <c r="F83" s="6">
        <v>4.9547292177184267E-2</v>
      </c>
      <c r="G83" s="6">
        <v>4.4717837713479147E-2</v>
      </c>
      <c r="H83" s="6">
        <v>6.6073024635412148E-2</v>
      </c>
    </row>
    <row r="84" spans="1:8" ht="12.75" customHeight="1" x14ac:dyDescent="0.2">
      <c r="A84" s="5">
        <v>4</v>
      </c>
      <c r="B84" s="6">
        <v>0.12340099541709604</v>
      </c>
      <c r="C84" s="6">
        <v>0.12265387555092735</v>
      </c>
      <c r="D84" s="6">
        <v>9.4357018377608959E-2</v>
      </c>
      <c r="E84" s="6">
        <v>7.199911490966221E-2</v>
      </c>
      <c r="F84" s="6">
        <v>6.5023349001942149E-2</v>
      </c>
      <c r="G84" s="6">
        <v>5.8685418324328061E-2</v>
      </c>
      <c r="H84" s="6">
        <v>8.6710880689877506E-2</v>
      </c>
    </row>
    <row r="85" spans="1:8" ht="12.75" customHeight="1" x14ac:dyDescent="0.2">
      <c r="A85" s="5">
        <v>5</v>
      </c>
      <c r="B85" s="6">
        <v>0.15487311656208955</v>
      </c>
      <c r="C85" s="6">
        <v>0.15393545166134953</v>
      </c>
      <c r="D85" s="6">
        <v>0.11842177979402357</v>
      </c>
      <c r="E85" s="6">
        <v>9.0361729077483355E-2</v>
      </c>
      <c r="F85" s="6">
        <v>8.1606867717698026E-2</v>
      </c>
      <c r="G85" s="6">
        <v>7.3652514729872914E-2</v>
      </c>
      <c r="H85" s="6">
        <v>0.10882557540880544</v>
      </c>
    </row>
    <row r="86" spans="1:8" s="18" customFormat="1" ht="19.5" customHeight="1" x14ac:dyDescent="0.2">
      <c r="A86" s="5">
        <v>6</v>
      </c>
      <c r="B86" s="6">
        <v>0.18852650396814169</v>
      </c>
      <c r="C86" s="6">
        <v>0.18738508775883281</v>
      </c>
      <c r="D86" s="6">
        <v>0.14415441900984735</v>
      </c>
      <c r="E86" s="6">
        <v>0.10999701725938112</v>
      </c>
      <c r="F86" s="6">
        <v>9.9339755098427615E-2</v>
      </c>
      <c r="G86" s="6">
        <v>8.96569489832552E-2</v>
      </c>
      <c r="H86" s="6">
        <v>0.13247299292203674</v>
      </c>
    </row>
    <row r="87" spans="1:8" ht="12.75" customHeight="1" x14ac:dyDescent="0.2">
      <c r="A87" s="5">
        <v>7</v>
      </c>
      <c r="B87" s="6">
        <v>0.22445008383189669</v>
      </c>
      <c r="C87" s="6">
        <v>0.22309117164462269</v>
      </c>
      <c r="D87" s="6">
        <v>0.17162293232237635</v>
      </c>
      <c r="E87" s="6">
        <v>0.13095686402426865</v>
      </c>
      <c r="F87" s="6">
        <v>0.11826886878170728</v>
      </c>
      <c r="G87" s="6">
        <v>0.10674101143255858</v>
      </c>
      <c r="H87" s="6">
        <v>0.15771561950694188</v>
      </c>
    </row>
    <row r="88" spans="1:8" ht="12.75" customHeight="1" x14ac:dyDescent="0.2">
      <c r="A88" s="5">
        <v>8</v>
      </c>
      <c r="B88" s="6">
        <v>0.26274315088450839</v>
      </c>
      <c r="C88" s="6">
        <v>0.26115239687914499</v>
      </c>
      <c r="D88" s="6">
        <v>0.20090324419835101</v>
      </c>
      <c r="E88" s="6">
        <v>0.15329920353008453</v>
      </c>
      <c r="F88" s="6">
        <v>0.13844652986864356</v>
      </c>
      <c r="G88" s="6">
        <v>0.12495192335679679</v>
      </c>
      <c r="H88" s="6">
        <v>0.18462322715812354</v>
      </c>
    </row>
    <row r="89" spans="1:8" ht="12.75" customHeight="1" x14ac:dyDescent="0.2">
      <c r="A89" s="5">
        <v>9</v>
      </c>
      <c r="B89" s="6">
        <v>0.3035164123140176</v>
      </c>
      <c r="C89" s="6">
        <v>0.30167880038405231</v>
      </c>
      <c r="D89" s="6">
        <v>0.23208000549606628</v>
      </c>
      <c r="E89" s="6">
        <v>0.17708862860710645</v>
      </c>
      <c r="F89" s="6">
        <v>0.15993107299503642</v>
      </c>
      <c r="G89" s="6">
        <v>0.14434233342075356</v>
      </c>
      <c r="H89" s="6">
        <v>0.21327360712630294</v>
      </c>
    </row>
    <row r="90" spans="1:8" ht="12.75" customHeight="1" x14ac:dyDescent="0.2">
      <c r="A90" s="5">
        <v>10</v>
      </c>
      <c r="B90" s="6">
        <v>0.34689310070750295</v>
      </c>
      <c r="C90" s="6">
        <v>0.34479286864616965</v>
      </c>
      <c r="D90" s="6">
        <v>0.26524744446258275</v>
      </c>
      <c r="E90" s="6">
        <v>0.20239704011130158</v>
      </c>
      <c r="F90" s="6">
        <v>0.18278743277094256</v>
      </c>
      <c r="G90" s="6">
        <v>0.16497084695333603</v>
      </c>
      <c r="H90" s="6">
        <v>0.24375335195572279</v>
      </c>
    </row>
    <row r="91" spans="1:8" ht="19.5" customHeight="1" x14ac:dyDescent="0.2">
      <c r="A91" s="5">
        <v>11</v>
      </c>
      <c r="B91" s="6">
        <v>0.39301015143857909</v>
      </c>
      <c r="C91" s="6">
        <v>0.3906307079766097</v>
      </c>
      <c r="D91" s="6">
        <v>0.30051026700826233</v>
      </c>
      <c r="E91" s="6">
        <v>0.22930433387873472</v>
      </c>
      <c r="F91" s="6">
        <v>0.20708776417824978</v>
      </c>
      <c r="G91" s="6">
        <v>0.18690258587399725</v>
      </c>
      <c r="H91" s="6">
        <v>0.27615868280573125</v>
      </c>
    </row>
    <row r="92" spans="1:8" ht="12.75" customHeight="1" x14ac:dyDescent="0.2">
      <c r="A92" s="5">
        <v>12</v>
      </c>
      <c r="B92" s="6">
        <v>0.44201943670525179</v>
      </c>
      <c r="C92" s="6">
        <v>0.43934327107726023</v>
      </c>
      <c r="D92" s="6">
        <v>0.33798460029828586</v>
      </c>
      <c r="E92" s="6">
        <v>0.25789912073299642</v>
      </c>
      <c r="F92" s="6">
        <v>0.23291209281886877</v>
      </c>
      <c r="G92" s="6">
        <v>0.21020977556018805</v>
      </c>
      <c r="H92" s="6">
        <v>0.31059631657919334</v>
      </c>
    </row>
    <row r="93" spans="1:8" ht="12.75" customHeight="1" x14ac:dyDescent="0.2">
      <c r="A93" s="5">
        <v>13</v>
      </c>
      <c r="B93" s="6">
        <v>0.49408904429071121</v>
      </c>
      <c r="C93" s="6">
        <v>0.49109762805943874</v>
      </c>
      <c r="D93" s="6">
        <v>0.37779897054100281</v>
      </c>
      <c r="E93" s="6">
        <v>0.28827947258652065</v>
      </c>
      <c r="F93" s="6">
        <v>0.26034898872866008</v>
      </c>
      <c r="G93" s="6">
        <v>0.23497235298355418</v>
      </c>
      <c r="H93" s="6">
        <v>0.34718436447662548</v>
      </c>
    </row>
    <row r="94" spans="1:8" ht="12.75" customHeight="1" x14ac:dyDescent="0.2">
      <c r="A94" s="5">
        <v>14</v>
      </c>
      <c r="B94" s="6">
        <v>0.54940458386628022</v>
      </c>
      <c r="C94" s="6">
        <v>0.5460782648379513</v>
      </c>
      <c r="D94" s="6">
        <v>0.42009530183604377</v>
      </c>
      <c r="E94" s="6">
        <v>0.3205536846115527</v>
      </c>
      <c r="F94" s="6">
        <v>0.28949625470407431</v>
      </c>
      <c r="G94" s="6">
        <v>0.26127858794426878</v>
      </c>
      <c r="H94" s="6">
        <v>0.38605324990353235</v>
      </c>
    </row>
    <row r="95" spans="1:8" ht="12.75" customHeight="1" x14ac:dyDescent="0.2">
      <c r="A95" s="5">
        <v>15</v>
      </c>
      <c r="B95" s="6">
        <v>0.60817049702880077</v>
      </c>
      <c r="C95" s="6">
        <v>0.60448838523697856</v>
      </c>
      <c r="D95" s="6">
        <v>0.46502991787792308</v>
      </c>
      <c r="E95" s="6">
        <v>0.35484103958999857</v>
      </c>
      <c r="F95" s="6">
        <v>0.32046161659656852</v>
      </c>
      <c r="G95" s="6">
        <v>0.28922570608133907</v>
      </c>
      <c r="H95" s="6">
        <v>0.42734662900184278</v>
      </c>
    </row>
    <row r="96" spans="1:8" ht="19.5" customHeight="1" x14ac:dyDescent="0.2">
      <c r="A96" s="5">
        <v>16</v>
      </c>
      <c r="B96" s="6">
        <v>0.67061133895955327</v>
      </c>
      <c r="C96" s="6">
        <v>0.66655118488931109</v>
      </c>
      <c r="D96" s="6">
        <v>0.51277452196040474</v>
      </c>
      <c r="E96" s="6">
        <v>0.39127255570567382</v>
      </c>
      <c r="F96" s="6">
        <v>0.35336339865363553</v>
      </c>
      <c r="G96" s="6">
        <v>0.31892049838705649</v>
      </c>
      <c r="H96" s="6">
        <v>0.47122229124048692</v>
      </c>
    </row>
    <row r="97" spans="1:8" ht="12.75" customHeight="1" x14ac:dyDescent="0.2">
      <c r="A97" s="5">
        <v>17</v>
      </c>
      <c r="B97" s="6">
        <v>0.73697298924135413</v>
      </c>
      <c r="C97" s="6">
        <v>0.73251105472266664</v>
      </c>
      <c r="D97" s="6">
        <v>0.56351712281256006</v>
      </c>
      <c r="E97" s="6">
        <v>0.42999169300342904</v>
      </c>
      <c r="F97" s="6">
        <v>0.38833116153134539</v>
      </c>
      <c r="G97" s="6">
        <v>0.35047989703142679</v>
      </c>
      <c r="H97" s="6">
        <v>0.51785301022714603</v>
      </c>
    </row>
    <row r="98" spans="1:8" ht="12.75" customHeight="1" x14ac:dyDescent="0.2">
      <c r="A98" s="5">
        <v>18</v>
      </c>
      <c r="B98" s="6">
        <v>0.80752373653336962</v>
      </c>
      <c r="C98" s="6">
        <v>0.80263465906744125</v>
      </c>
      <c r="D98" s="6">
        <v>0.61746286398171502</v>
      </c>
      <c r="E98" s="6">
        <v>0.47115498624973806</v>
      </c>
      <c r="F98" s="6">
        <v>0.42550627383907802</v>
      </c>
      <c r="G98" s="6">
        <v>0.38403149119751634</v>
      </c>
      <c r="H98" s="6">
        <v>0.56742730588288537</v>
      </c>
    </row>
    <row r="99" spans="1:8" ht="12.75" customHeight="1" x14ac:dyDescent="0.2">
      <c r="A99" s="5">
        <v>19</v>
      </c>
      <c r="B99" s="6">
        <v>0.88255516594920214</v>
      </c>
      <c r="C99" s="6">
        <v>0.87721181766224754</v>
      </c>
      <c r="D99" s="6">
        <v>0.67483470235593901</v>
      </c>
      <c r="E99" s="6">
        <v>0.51493256267922538</v>
      </c>
      <c r="F99" s="6">
        <v>0.4650423797232317</v>
      </c>
      <c r="G99" s="6">
        <v>0.4197139490890221</v>
      </c>
      <c r="H99" s="6">
        <v>0.62015006798117134</v>
      </c>
    </row>
    <row r="100" spans="1:8" ht="12.75" customHeight="1" x14ac:dyDescent="0.2">
      <c r="A100" s="5">
        <v>20</v>
      </c>
      <c r="B100" s="6">
        <v>0.96238275847680887</v>
      </c>
      <c r="C100" s="6">
        <v>0.95655610144470016</v>
      </c>
      <c r="D100" s="6">
        <v>0.73587386650294173</v>
      </c>
      <c r="E100" s="6">
        <v>0.56150849173012329</v>
      </c>
      <c r="F100" s="6">
        <v>0.50710571471792065</v>
      </c>
      <c r="G100" s="6">
        <v>0.45767730299449294</v>
      </c>
      <c r="H100" s="6">
        <v>0.67624297734568095</v>
      </c>
    </row>
    <row r="101" spans="1:8" ht="19.5" customHeight="1" x14ac:dyDescent="0.2">
      <c r="A101" s="5">
        <v>21</v>
      </c>
      <c r="B101" s="6">
        <v>1.0473460878564089</v>
      </c>
      <c r="C101" s="6">
        <v>1.0410050282373455</v>
      </c>
      <c r="D101" s="6">
        <v>0.80084000721028903</v>
      </c>
      <c r="E101" s="6">
        <v>0.61108089991397019</v>
      </c>
      <c r="F101" s="6">
        <v>0.55187520948531321</v>
      </c>
      <c r="G101" s="6">
        <v>0.49808304291592898</v>
      </c>
      <c r="H101" s="6">
        <v>0.73594464419162453</v>
      </c>
    </row>
    <row r="102" spans="1:8" ht="12.75" customHeight="1" x14ac:dyDescent="0.2">
      <c r="A102" s="5">
        <v>22</v>
      </c>
      <c r="B102" s="6">
        <v>1.1378084710820613</v>
      </c>
      <c r="C102" s="6">
        <v>1.1309197153652444</v>
      </c>
      <c r="D102" s="6">
        <v>0.87001093024583065</v>
      </c>
      <c r="E102" s="6">
        <v>0.66386176689847831</v>
      </c>
      <c r="F102" s="6">
        <v>0.5995423056553828</v>
      </c>
      <c r="G102" s="6">
        <v>0.54110395035893</v>
      </c>
      <c r="H102" s="6">
        <v>0.79951036254169539</v>
      </c>
    </row>
    <row r="103" spans="1:8" ht="12.75" customHeight="1" x14ac:dyDescent="0.2">
      <c r="A103" s="5">
        <v>23</v>
      </c>
      <c r="B103" s="6">
        <v>1.2341558930223904</v>
      </c>
      <c r="C103" s="6">
        <v>1.2266838107874816</v>
      </c>
      <c r="D103" s="6">
        <v>0.94368177408247134</v>
      </c>
      <c r="E103" s="6">
        <v>0.7200762980704889</v>
      </c>
      <c r="F103" s="6">
        <v>0.65031038917924933</v>
      </c>
      <c r="G103" s="6">
        <v>0.58692358691799973</v>
      </c>
      <c r="H103" s="6">
        <v>0.86721135458318876</v>
      </c>
    </row>
    <row r="104" spans="1:8" ht="12.75" customHeight="1" x14ac:dyDescent="0.2">
      <c r="A104" s="5">
        <v>24</v>
      </c>
      <c r="B104" s="6">
        <v>1.3367949822617204</v>
      </c>
      <c r="C104" s="6">
        <v>1.3287014811933815</v>
      </c>
      <c r="D104" s="6">
        <v>1.0221634621505626</v>
      </c>
      <c r="E104" s="6">
        <v>0.77996174352729086</v>
      </c>
      <c r="F104" s="6">
        <v>0.70439372374468368</v>
      </c>
      <c r="G104" s="6">
        <v>0.63573533165376084</v>
      </c>
      <c r="H104" s="6">
        <v>0.93933334834075477</v>
      </c>
    </row>
    <row r="105" spans="1:8" ht="12.75" customHeight="1" x14ac:dyDescent="0.2">
      <c r="A105" s="5">
        <v>25</v>
      </c>
      <c r="B105" s="6">
        <v>1.4461497625873561</v>
      </c>
      <c r="C105" s="6">
        <v>1.4373941831576098</v>
      </c>
      <c r="D105" s="6">
        <v>1.1057802189035302</v>
      </c>
      <c r="E105" s="6">
        <v>0.84376550271070772</v>
      </c>
      <c r="F105" s="6">
        <v>0.76201573904618591</v>
      </c>
      <c r="G105" s="6">
        <v>0.68774083620810922</v>
      </c>
      <c r="H105" s="6">
        <v>1.0161742950254544</v>
      </c>
    </row>
    <row r="106" spans="1:8" ht="18" customHeight="1" x14ac:dyDescent="0.2">
      <c r="A106" s="59" t="s">
        <v>68</v>
      </c>
      <c r="B106" s="15"/>
      <c r="C106" s="8"/>
      <c r="D106" s="15"/>
      <c r="E106" s="15"/>
    </row>
    <row r="107" spans="1:8" ht="18" customHeight="1" x14ac:dyDescent="0.2">
      <c r="A107" s="2" t="s">
        <v>66</v>
      </c>
      <c r="B107" s="15"/>
      <c r="C107" s="8"/>
      <c r="D107" s="15"/>
      <c r="E107" s="15"/>
    </row>
    <row r="108" spans="1:8" ht="18" customHeight="1" x14ac:dyDescent="0.2">
      <c r="A108" s="4" t="s">
        <v>8</v>
      </c>
      <c r="C108" s="8"/>
      <c r="F108" s="21"/>
      <c r="G108" s="21"/>
      <c r="H108" s="22"/>
    </row>
    <row r="109" spans="1:8" ht="18" customHeight="1" x14ac:dyDescent="0.2">
      <c r="A109" s="4" t="s">
        <v>0</v>
      </c>
      <c r="B109" s="15"/>
      <c r="C109" s="16">
        <v>0.9</v>
      </c>
      <c r="H109" s="24" t="s">
        <v>46</v>
      </c>
    </row>
    <row r="110" spans="1:8" ht="18" customHeight="1" x14ac:dyDescent="0.2">
      <c r="A110" s="19" t="s">
        <v>30</v>
      </c>
      <c r="B110" s="15"/>
      <c r="C110" s="8"/>
      <c r="D110" s="15"/>
      <c r="E110" s="15"/>
      <c r="H110" s="14" t="s">
        <v>46</v>
      </c>
    </row>
    <row r="111" spans="1:8" ht="14.25" customHeight="1" x14ac:dyDescent="0.2">
      <c r="A111" s="4"/>
      <c r="B111" s="15"/>
      <c r="C111" s="8"/>
      <c r="D111" s="15"/>
      <c r="E111" s="15"/>
      <c r="H111" s="24"/>
    </row>
    <row r="112" spans="1:8" ht="14.25" customHeight="1" x14ac:dyDescent="0.2">
      <c r="A112" s="2"/>
      <c r="B112" s="9"/>
      <c r="C112" s="10"/>
      <c r="D112" s="10"/>
      <c r="E112" s="10"/>
      <c r="F112" s="3"/>
      <c r="G112" s="3"/>
    </row>
    <row r="113" spans="1:8" s="2" customFormat="1" ht="14.25" customHeight="1" x14ac:dyDescent="0.2">
      <c r="D113" s="5"/>
      <c r="E113" s="5"/>
      <c r="F113" s="5"/>
      <c r="G113" s="5"/>
      <c r="H113" s="1"/>
    </row>
    <row r="114" spans="1:8" s="2" customFormat="1" ht="14.25" customHeight="1" x14ac:dyDescent="0.2">
      <c r="A114" s="3"/>
      <c r="B114" s="3"/>
      <c r="D114" s="5"/>
      <c r="E114" s="5"/>
      <c r="F114" s="5"/>
      <c r="G114" s="5"/>
      <c r="H114" s="3"/>
    </row>
    <row r="115" spans="1:8" s="2" customFormat="1" ht="39" customHeight="1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</row>
    <row r="116" spans="1:8" ht="19.5" customHeight="1" x14ac:dyDescent="0.2">
      <c r="A116" s="5">
        <v>1</v>
      </c>
      <c r="B116" s="6">
        <v>3.2856651232264111E-2</v>
      </c>
      <c r="C116" s="6">
        <v>3.2657723688864417E-2</v>
      </c>
      <c r="D116" s="6">
        <v>2.5123424925954218E-2</v>
      </c>
      <c r="E116" s="6">
        <v>1.9170427269428168E-2</v>
      </c>
      <c r="F116" s="6">
        <v>1.7313065367822938E-2</v>
      </c>
      <c r="G116" s="6">
        <v>1.5625532969038219E-2</v>
      </c>
      <c r="H116" s="6">
        <v>2.3087570365539076E-2</v>
      </c>
    </row>
    <row r="117" spans="1:8" ht="12.75" customHeight="1" x14ac:dyDescent="0.2">
      <c r="A117" s="5">
        <v>2</v>
      </c>
      <c r="B117" s="6">
        <v>5.4795810891045002E-2</v>
      </c>
      <c r="C117" s="6">
        <v>5.4464054743040294E-2</v>
      </c>
      <c r="D117" s="6">
        <v>4.1898927296221897E-2</v>
      </c>
      <c r="E117" s="6">
        <v>3.1970972937272531E-2</v>
      </c>
      <c r="F117" s="6">
        <v>2.8873406761184203E-2</v>
      </c>
      <c r="G117" s="6">
        <v>2.6059069245694594E-2</v>
      </c>
      <c r="H117" s="6">
        <v>3.8503684710311764E-2</v>
      </c>
    </row>
    <row r="118" spans="1:8" s="18" customFormat="1" ht="12.75" customHeight="1" x14ac:dyDescent="0.2">
      <c r="A118" s="5">
        <v>3</v>
      </c>
      <c r="B118" s="6">
        <v>7.7259141091969394E-2</v>
      </c>
      <c r="C118" s="6">
        <v>7.6791382797493424E-2</v>
      </c>
      <c r="D118" s="6">
        <v>5.9075230075844976E-2</v>
      </c>
      <c r="E118" s="6">
        <v>4.5077349323649506E-2</v>
      </c>
      <c r="F118" s="6">
        <v>4.0709947904662022E-2</v>
      </c>
      <c r="G118" s="6">
        <v>3.6741883637450519E-2</v>
      </c>
      <c r="H118" s="6">
        <v>5.4288120957086371E-2</v>
      </c>
    </row>
    <row r="119" spans="1:8" ht="12.75" customHeight="1" x14ac:dyDescent="0.2">
      <c r="A119" s="5">
        <v>4</v>
      </c>
      <c r="B119" s="6">
        <v>0.10139097161654224</v>
      </c>
      <c r="C119" s="6">
        <v>0.10077710939534359</v>
      </c>
      <c r="D119" s="6">
        <v>7.7527330633025804E-2</v>
      </c>
      <c r="E119" s="6">
        <v>5.9157223096519461E-2</v>
      </c>
      <c r="F119" s="6">
        <v>5.3425667360176496E-2</v>
      </c>
      <c r="G119" s="6">
        <v>4.821818141349056E-2</v>
      </c>
      <c r="H119" s="6">
        <v>7.1244971834763207E-2</v>
      </c>
    </row>
    <row r="120" spans="1:8" ht="12.75" customHeight="1" x14ac:dyDescent="0.2">
      <c r="A120" s="5">
        <v>5</v>
      </c>
      <c r="B120" s="6">
        <v>0.12724966854956829</v>
      </c>
      <c r="C120" s="6">
        <v>0.12647924724935575</v>
      </c>
      <c r="D120" s="6">
        <v>9.7299857860083536E-2</v>
      </c>
      <c r="E120" s="6">
        <v>7.4244648328400012E-2</v>
      </c>
      <c r="F120" s="6">
        <v>6.7051319809157142E-2</v>
      </c>
      <c r="G120" s="6">
        <v>6.0515719546853246E-2</v>
      </c>
      <c r="H120" s="6">
        <v>8.9415249772769878E-2</v>
      </c>
    </row>
    <row r="121" spans="1:8" s="18" customFormat="1" ht="19.5" customHeight="1" x14ac:dyDescent="0.2">
      <c r="A121" s="5">
        <v>6</v>
      </c>
      <c r="B121" s="6">
        <v>0.15490057716464425</v>
      </c>
      <c r="C121" s="6">
        <v>0.15396274600623638</v>
      </c>
      <c r="D121" s="6">
        <v>0.11844277719822729</v>
      </c>
      <c r="E121" s="6">
        <v>9.0377751144988888E-2</v>
      </c>
      <c r="F121" s="6">
        <v>8.1621337457894877E-2</v>
      </c>
      <c r="G121" s="6">
        <v>7.3665574081160271E-2</v>
      </c>
      <c r="H121" s="6">
        <v>0.1088448713068956</v>
      </c>
    </row>
    <row r="122" spans="1:8" ht="12.75" customHeight="1" x14ac:dyDescent="0.2">
      <c r="A122" s="5">
        <v>7</v>
      </c>
      <c r="B122" s="6">
        <v>0.18441676262181569</v>
      </c>
      <c r="C122" s="6">
        <v>0.18330022845980534</v>
      </c>
      <c r="D122" s="6">
        <v>0.14101195700269908</v>
      </c>
      <c r="E122" s="6">
        <v>0.10759916189003843</v>
      </c>
      <c r="F122" s="6">
        <v>9.7174220331332509E-2</v>
      </c>
      <c r="G122" s="6">
        <v>8.7702492381841801E-2</v>
      </c>
      <c r="H122" s="6">
        <v>0.1295851775495348</v>
      </c>
    </row>
    <row r="123" spans="1:8" ht="12.75" customHeight="1" x14ac:dyDescent="0.2">
      <c r="A123" s="5">
        <v>8</v>
      </c>
      <c r="B123" s="6">
        <v>0.21587980926514777</v>
      </c>
      <c r="C123" s="6">
        <v>0.21457278500929361</v>
      </c>
      <c r="D123" s="6">
        <v>0.16506977971560371</v>
      </c>
      <c r="E123" s="6">
        <v>0.12595648148073188</v>
      </c>
      <c r="F123" s="6">
        <v>0.11375295744474753</v>
      </c>
      <c r="G123" s="6">
        <v>0.10266527325553633</v>
      </c>
      <c r="H123" s="6">
        <v>0.15169349583666636</v>
      </c>
    </row>
    <row r="124" spans="1:8" ht="12.75" customHeight="1" x14ac:dyDescent="0.2">
      <c r="A124" s="5">
        <v>9</v>
      </c>
      <c r="B124" s="6">
        <v>0.24938067834922725</v>
      </c>
      <c r="C124" s="6">
        <v>0.2478708261928198</v>
      </c>
      <c r="D124" s="6">
        <v>0.19068579771568564</v>
      </c>
      <c r="E124" s="6">
        <v>0.14550278185380019</v>
      </c>
      <c r="F124" s="6">
        <v>0.13140547876323186</v>
      </c>
      <c r="G124" s="6">
        <v>0.11859717485635096</v>
      </c>
      <c r="H124" s="6">
        <v>0.17523374243142253</v>
      </c>
    </row>
    <row r="125" spans="1:8" ht="12.75" customHeight="1" x14ac:dyDescent="0.2">
      <c r="A125" s="5">
        <v>10</v>
      </c>
      <c r="B125" s="6">
        <v>0.28502062247494681</v>
      </c>
      <c r="C125" s="6">
        <v>0.28329499158680815</v>
      </c>
      <c r="D125" s="6">
        <v>0.217937432530145</v>
      </c>
      <c r="E125" s="6">
        <v>0.16629713949903943</v>
      </c>
      <c r="F125" s="6">
        <v>0.15018513704283859</v>
      </c>
      <c r="G125" s="6">
        <v>0.13554634956117481</v>
      </c>
      <c r="H125" s="6">
        <v>0.2002770650758931</v>
      </c>
    </row>
    <row r="126" spans="1:8" ht="19.5" customHeight="1" x14ac:dyDescent="0.2">
      <c r="A126" s="5">
        <v>11</v>
      </c>
      <c r="B126" s="6">
        <v>0.32291215297604825</v>
      </c>
      <c r="C126" s="6">
        <v>0.32095711133557964</v>
      </c>
      <c r="D126" s="6">
        <v>0.24691071453458527</v>
      </c>
      <c r="E126" s="6">
        <v>0.1884051998872931</v>
      </c>
      <c r="F126" s="6">
        <v>0.17015121757292737</v>
      </c>
      <c r="G126" s="6">
        <v>0.15356630402661592</v>
      </c>
      <c r="H126" s="6">
        <v>0.22690252275014033</v>
      </c>
    </row>
    <row r="127" spans="1:8" ht="12.75" customHeight="1" x14ac:dyDescent="0.2">
      <c r="A127" s="5">
        <v>12</v>
      </c>
      <c r="B127" s="6">
        <v>0.36318005385176366</v>
      </c>
      <c r="C127" s="6">
        <v>0.36098121394523186</v>
      </c>
      <c r="D127" s="6">
        <v>0.27770105824384861</v>
      </c>
      <c r="E127" s="6">
        <v>0.21189976905605898</v>
      </c>
      <c r="F127" s="6">
        <v>0.19136947244491773</v>
      </c>
      <c r="G127" s="6">
        <v>0.1727163813817176</v>
      </c>
      <c r="H127" s="6">
        <v>0.25519779813802618</v>
      </c>
    </row>
    <row r="128" spans="1:8" ht="12.75" customHeight="1" x14ac:dyDescent="0.2">
      <c r="A128" s="5">
        <v>13</v>
      </c>
      <c r="B128" s="6">
        <v>0.40596243244552987</v>
      </c>
      <c r="C128" s="6">
        <v>0.40350457060111727</v>
      </c>
      <c r="D128" s="6">
        <v>0.3104140657002743</v>
      </c>
      <c r="E128" s="6">
        <v>0.23686142663483162</v>
      </c>
      <c r="F128" s="6">
        <v>0.21391267418355037</v>
      </c>
      <c r="G128" s="6">
        <v>0.19306226089588813</v>
      </c>
      <c r="H128" s="6">
        <v>0.28525993591361243</v>
      </c>
    </row>
    <row r="129" spans="1:8" ht="12.75" customHeight="1" x14ac:dyDescent="0.2">
      <c r="A129" s="5">
        <v>14</v>
      </c>
      <c r="B129" s="6">
        <v>0.45141179275339038</v>
      </c>
      <c r="C129" s="6">
        <v>0.44867876197799883</v>
      </c>
      <c r="D129" s="6">
        <v>0.34516634716546291</v>
      </c>
      <c r="E129" s="6">
        <v>0.26337915207388379</v>
      </c>
      <c r="F129" s="6">
        <v>0.23786118130234793</v>
      </c>
      <c r="G129" s="6">
        <v>0.2146764684087587</v>
      </c>
      <c r="H129" s="6">
        <v>0.31719609692889195</v>
      </c>
    </row>
    <row r="130" spans="1:8" ht="12.75" customHeight="1" x14ac:dyDescent="0.2">
      <c r="A130" s="5">
        <v>15</v>
      </c>
      <c r="B130" s="6">
        <v>0.49969611180075379</v>
      </c>
      <c r="C130" s="6">
        <v>0.49667074809998535</v>
      </c>
      <c r="D130" s="6">
        <v>0.3820863441582199</v>
      </c>
      <c r="E130" s="6">
        <v>0.29155095266330022</v>
      </c>
      <c r="F130" s="6">
        <v>0.26330350547587622</v>
      </c>
      <c r="G130" s="6">
        <v>0.23763888821924981</v>
      </c>
      <c r="H130" s="6">
        <v>0.35112431455757953</v>
      </c>
    </row>
    <row r="131" spans="1:8" ht="19.5" customHeight="1" x14ac:dyDescent="0.2">
      <c r="A131" s="5">
        <v>16</v>
      </c>
      <c r="B131" s="6">
        <v>0.55099989270232053</v>
      </c>
      <c r="C131" s="6">
        <v>0.54766391502480438</v>
      </c>
      <c r="D131" s="6">
        <v>0.42131513466357828</v>
      </c>
      <c r="E131" s="6">
        <v>0.32148447794765367</v>
      </c>
      <c r="F131" s="6">
        <v>0.29033686642573109</v>
      </c>
      <c r="G131" s="6">
        <v>0.26203726388592613</v>
      </c>
      <c r="H131" s="6">
        <v>0.38717423465473177</v>
      </c>
    </row>
    <row r="132" spans="1:8" ht="12.75" customHeight="1" x14ac:dyDescent="0.2">
      <c r="A132" s="5">
        <v>17</v>
      </c>
      <c r="B132" s="6">
        <v>0.60552515951566099</v>
      </c>
      <c r="C132" s="6">
        <v>0.60185906367413244</v>
      </c>
      <c r="D132" s="6">
        <v>0.46300719383506883</v>
      </c>
      <c r="E132" s="6">
        <v>0.35329760017980882</v>
      </c>
      <c r="F132" s="6">
        <v>0.3190677161360137</v>
      </c>
      <c r="G132" s="6">
        <v>0.28796767134634421</v>
      </c>
      <c r="H132" s="6">
        <v>0.42548781461618074</v>
      </c>
    </row>
    <row r="133" spans="1:8" ht="12.75" customHeight="1" x14ac:dyDescent="0.2">
      <c r="A133" s="5">
        <v>18</v>
      </c>
      <c r="B133" s="6">
        <v>0.6634923484514772</v>
      </c>
      <c r="C133" s="6">
        <v>0.65947529564810625</v>
      </c>
      <c r="D133" s="6">
        <v>0.50733107544743195</v>
      </c>
      <c r="E133" s="6">
        <v>0.38711893430335603</v>
      </c>
      <c r="F133" s="6">
        <v>0.34961220845631552</v>
      </c>
      <c r="G133" s="6">
        <v>0.3155349427470775</v>
      </c>
      <c r="H133" s="6">
        <v>0.46621994961032664</v>
      </c>
    </row>
    <row r="134" spans="1:8" ht="12.75" customHeight="1" x14ac:dyDescent="0.2">
      <c r="A134" s="5">
        <v>19</v>
      </c>
      <c r="B134" s="6">
        <v>0.72514103697733423</v>
      </c>
      <c r="C134" s="6">
        <v>0.72075073791476396</v>
      </c>
      <c r="D134" s="6">
        <v>0.55446996939661242</v>
      </c>
      <c r="E134" s="6">
        <v>0.42308826335293548</v>
      </c>
      <c r="F134" s="6">
        <v>0.38209658328635426</v>
      </c>
      <c r="G134" s="6">
        <v>0.34485301318125577</v>
      </c>
      <c r="H134" s="6">
        <v>0.50953898490161276</v>
      </c>
    </row>
    <row r="135" spans="1:8" ht="12.75" customHeight="1" x14ac:dyDescent="0.2">
      <c r="A135" s="5">
        <v>20</v>
      </c>
      <c r="B135" s="6">
        <v>0.79073043632396345</v>
      </c>
      <c r="C135" s="6">
        <v>0.7859430323345139</v>
      </c>
      <c r="D135" s="6">
        <v>0.60462207828850567</v>
      </c>
      <c r="E135" s="6">
        <v>0.46135682581024795</v>
      </c>
      <c r="F135" s="6">
        <v>0.41665742609097201</v>
      </c>
      <c r="G135" s="6">
        <v>0.37604515490821849</v>
      </c>
      <c r="H135" s="6">
        <v>0.55562706192273514</v>
      </c>
    </row>
    <row r="136" spans="1:8" ht="19.5" customHeight="1" x14ac:dyDescent="0.2">
      <c r="A136" s="5">
        <v>21</v>
      </c>
      <c r="B136" s="6">
        <v>0.86053955324767117</v>
      </c>
      <c r="C136" s="6">
        <v>0.85532949644316836</v>
      </c>
      <c r="D136" s="6">
        <v>0.65800074112854934</v>
      </c>
      <c r="E136" s="6">
        <v>0.50208740998538781</v>
      </c>
      <c r="F136" s="6">
        <v>0.45344175313716023</v>
      </c>
      <c r="G136" s="6">
        <v>0.40924405428234906</v>
      </c>
      <c r="H136" s="6">
        <v>0.60468023194115716</v>
      </c>
    </row>
    <row r="137" spans="1:8" ht="12.75" customHeight="1" x14ac:dyDescent="0.2">
      <c r="A137" s="5">
        <v>22</v>
      </c>
      <c r="B137" s="6">
        <v>0.93486690286908403</v>
      </c>
      <c r="C137" s="6">
        <v>0.9292068380292805</v>
      </c>
      <c r="D137" s="6">
        <v>0.71483421374748257</v>
      </c>
      <c r="E137" s="6">
        <v>0.54545418647073651</v>
      </c>
      <c r="F137" s="6">
        <v>0.49260686018096406</v>
      </c>
      <c r="G137" s="6">
        <v>0.44459167518871096</v>
      </c>
      <c r="H137" s="6">
        <v>0.65690825427787369</v>
      </c>
    </row>
    <row r="138" spans="1:8" ht="12.75" customHeight="1" x14ac:dyDescent="0.2">
      <c r="A138" s="5">
        <v>23</v>
      </c>
      <c r="B138" s="6">
        <v>1.0140296251004608</v>
      </c>
      <c r="C138" s="6">
        <v>1.0078902769109634</v>
      </c>
      <c r="D138" s="6">
        <v>0.77536499318860796</v>
      </c>
      <c r="E138" s="6">
        <v>0.5916421926147204</v>
      </c>
      <c r="F138" s="6">
        <v>0.53431985688894268</v>
      </c>
      <c r="G138" s="6">
        <v>0.4822388388451988</v>
      </c>
      <c r="H138" s="6">
        <v>0.71253397544235508</v>
      </c>
    </row>
    <row r="139" spans="1:8" ht="12.75" customHeight="1" x14ac:dyDescent="0.2">
      <c r="A139" s="5">
        <v>24</v>
      </c>
      <c r="B139" s="6">
        <v>1.0983618215194444</v>
      </c>
      <c r="C139" s="6">
        <v>1.0917118918788873</v>
      </c>
      <c r="D139" s="6">
        <v>0.83984854601923398</v>
      </c>
      <c r="E139" s="6">
        <v>0.64084636215996382</v>
      </c>
      <c r="F139" s="6">
        <v>0.57875679049160467</v>
      </c>
      <c r="G139" s="6">
        <v>0.52234443287488685</v>
      </c>
      <c r="H139" s="6">
        <v>0.77179216049414845</v>
      </c>
    </row>
    <row r="140" spans="1:8" ht="12.75" customHeight="1" x14ac:dyDescent="0.2">
      <c r="A140" s="5">
        <v>25</v>
      </c>
      <c r="B140" s="6">
        <v>1.1882118862669258</v>
      </c>
      <c r="C140" s="6">
        <v>1.1810179677539736</v>
      </c>
      <c r="D140" s="6">
        <v>0.908551267435312</v>
      </c>
      <c r="E140" s="6">
        <v>0.69326996793825457</v>
      </c>
      <c r="F140" s="6">
        <v>0.62610123936071971</v>
      </c>
      <c r="G140" s="6">
        <v>0.56507414196962735</v>
      </c>
      <c r="H140" s="6">
        <v>0.83492761752966982</v>
      </c>
    </row>
    <row r="141" spans="1:8" ht="18" customHeight="1" x14ac:dyDescent="0.2">
      <c r="A141" s="59" t="s">
        <v>68</v>
      </c>
      <c r="B141" s="15"/>
      <c r="C141" s="8"/>
      <c r="D141" s="15"/>
      <c r="E141" s="15"/>
    </row>
    <row r="142" spans="1:8" ht="18" customHeight="1" x14ac:dyDescent="0.2">
      <c r="A142" s="2" t="s">
        <v>66</v>
      </c>
      <c r="B142" s="15"/>
      <c r="C142" s="8"/>
      <c r="D142" s="15"/>
      <c r="E142" s="15"/>
    </row>
    <row r="143" spans="1:8" ht="18" customHeight="1" x14ac:dyDescent="0.2">
      <c r="A143" s="4" t="s">
        <v>8</v>
      </c>
      <c r="C143" s="8"/>
      <c r="F143" s="21"/>
      <c r="G143" s="21"/>
      <c r="H143" s="22"/>
    </row>
    <row r="144" spans="1:8" ht="18" customHeight="1" x14ac:dyDescent="0.2">
      <c r="A144" s="4" t="s">
        <v>0</v>
      </c>
      <c r="B144" s="15"/>
      <c r="C144" s="16">
        <v>0.9</v>
      </c>
      <c r="H144" s="24" t="s">
        <v>46</v>
      </c>
    </row>
    <row r="145" spans="1:8" ht="18" customHeight="1" x14ac:dyDescent="0.2">
      <c r="A145" s="19" t="s">
        <v>31</v>
      </c>
      <c r="B145" s="15"/>
      <c r="C145" s="8"/>
      <c r="D145" s="15"/>
      <c r="E145" s="15"/>
      <c r="H145" s="14" t="s">
        <v>46</v>
      </c>
    </row>
    <row r="146" spans="1:8" ht="14.25" customHeight="1" x14ac:dyDescent="0.2">
      <c r="A146" s="4"/>
      <c r="B146" s="15"/>
      <c r="C146" s="8"/>
      <c r="D146" s="15"/>
      <c r="E146" s="15"/>
      <c r="H146" s="24"/>
    </row>
    <row r="147" spans="1:8" ht="14.25" customHeight="1" x14ac:dyDescent="0.2">
      <c r="A147" s="2"/>
      <c r="B147" s="9"/>
      <c r="C147" s="10"/>
      <c r="D147" s="10"/>
      <c r="E147" s="10"/>
      <c r="F147" s="3"/>
      <c r="G147" s="3"/>
    </row>
    <row r="148" spans="1:8" s="2" customFormat="1" ht="14.25" customHeight="1" x14ac:dyDescent="0.2">
      <c r="D148" s="5"/>
      <c r="E148" s="5"/>
      <c r="F148" s="5"/>
      <c r="G148" s="5"/>
      <c r="H148" s="1"/>
    </row>
    <row r="149" spans="1:8" s="2" customFormat="1" ht="14.25" customHeight="1" x14ac:dyDescent="0.2">
      <c r="A149" s="3"/>
      <c r="B149" s="3"/>
      <c r="D149" s="5"/>
      <c r="E149" s="5"/>
      <c r="F149" s="5"/>
      <c r="G149" s="5"/>
      <c r="H149" s="3"/>
    </row>
    <row r="150" spans="1:8" s="2" customFormat="1" ht="39" customHeight="1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</row>
    <row r="151" spans="1:8" ht="19.5" customHeight="1" x14ac:dyDescent="0.2">
      <c r="A151" s="5">
        <v>1</v>
      </c>
      <c r="B151" s="6">
        <v>2.8369421311748678E-2</v>
      </c>
      <c r="C151" s="6">
        <v>2.8197661285161563E-2</v>
      </c>
      <c r="D151" s="6">
        <v>2.1692321030531564E-2</v>
      </c>
      <c r="E151" s="6">
        <v>1.6552323731597984E-2</v>
      </c>
      <c r="F151" s="6">
        <v>1.4948621578796503E-2</v>
      </c>
      <c r="G151" s="6">
        <v>1.3491555328802692E-2</v>
      </c>
      <c r="H151" s="6">
        <v>1.993450294537176E-2</v>
      </c>
    </row>
    <row r="152" spans="1:8" ht="12.75" customHeight="1" x14ac:dyDescent="0.2">
      <c r="A152" s="5">
        <v>2</v>
      </c>
      <c r="B152" s="6">
        <v>4.7312351897885185E-2</v>
      </c>
      <c r="C152" s="6">
        <v>4.7025903657345498E-2</v>
      </c>
      <c r="D152" s="6">
        <v>3.6176794542276236E-2</v>
      </c>
      <c r="E152" s="6">
        <v>2.7604700022300463E-2</v>
      </c>
      <c r="F152" s="6">
        <v>2.4930168181874178E-2</v>
      </c>
      <c r="G152" s="6">
        <v>2.2500184489196953E-2</v>
      </c>
      <c r="H152" s="6">
        <v>3.3245239932697172E-2</v>
      </c>
    </row>
    <row r="153" spans="1:8" s="18" customFormat="1" ht="12.75" customHeight="1" x14ac:dyDescent="0.2">
      <c r="A153" s="5">
        <v>3</v>
      </c>
      <c r="B153" s="6">
        <v>6.6707867102099708E-2</v>
      </c>
      <c r="C153" s="6">
        <v>6.6303990516070055E-2</v>
      </c>
      <c r="D153" s="6">
        <v>5.1007331187313064E-2</v>
      </c>
      <c r="E153" s="6">
        <v>3.8921139757655106E-2</v>
      </c>
      <c r="F153" s="6">
        <v>3.5150193959894722E-2</v>
      </c>
      <c r="G153" s="6">
        <v>3.1724047874803832E-2</v>
      </c>
      <c r="H153" s="6">
        <v>4.6873997132806058E-2</v>
      </c>
    </row>
    <row r="154" spans="1:8" ht="12.75" customHeight="1" x14ac:dyDescent="0.2">
      <c r="A154" s="5">
        <v>4</v>
      </c>
      <c r="B154" s="6">
        <v>8.7544015689971152E-2</v>
      </c>
      <c r="C154" s="6">
        <v>8.7013988577425691E-2</v>
      </c>
      <c r="D154" s="6">
        <v>6.6939430021517449E-2</v>
      </c>
      <c r="E154" s="6">
        <v>5.1078126428486414E-2</v>
      </c>
      <c r="F154" s="6">
        <v>4.6129328746499443E-2</v>
      </c>
      <c r="G154" s="6">
        <v>4.1633028689862059E-2</v>
      </c>
      <c r="H154" s="6">
        <v>6.1515052402520483E-2</v>
      </c>
    </row>
    <row r="155" spans="1:8" ht="12.75" customHeight="1" x14ac:dyDescent="0.2">
      <c r="A155" s="5">
        <v>5</v>
      </c>
      <c r="B155" s="6">
        <v>0.10987119269532197</v>
      </c>
      <c r="C155" s="6">
        <v>0.10920598776318292</v>
      </c>
      <c r="D155" s="6">
        <v>8.4011624973375582E-2</v>
      </c>
      <c r="E155" s="6">
        <v>6.410506334567366E-2</v>
      </c>
      <c r="F155" s="6">
        <v>5.7894127059025316E-2</v>
      </c>
      <c r="G155" s="6">
        <v>5.2251093140084512E-2</v>
      </c>
      <c r="H155" s="6">
        <v>7.7203817107448752E-2</v>
      </c>
    </row>
    <row r="156" spans="1:8" s="18" customFormat="1" ht="19.5" customHeight="1" x14ac:dyDescent="0.2">
      <c r="A156" s="5">
        <v>6</v>
      </c>
      <c r="B156" s="6">
        <v>0.13374581919357745</v>
      </c>
      <c r="C156" s="6">
        <v>0.13293606755260584</v>
      </c>
      <c r="D156" s="6">
        <v>0.10226705770825892</v>
      </c>
      <c r="E156" s="6">
        <v>7.803486975333751E-2</v>
      </c>
      <c r="F156" s="6">
        <v>7.0474318700429292E-2</v>
      </c>
      <c r="G156" s="6">
        <v>6.3605073216594518E-2</v>
      </c>
      <c r="H156" s="6">
        <v>9.3979936966193542E-2</v>
      </c>
    </row>
    <row r="157" spans="1:8" ht="12.75" customHeight="1" x14ac:dyDescent="0.2">
      <c r="A157" s="5">
        <v>7</v>
      </c>
      <c r="B157" s="6">
        <v>0.15923098184240972</v>
      </c>
      <c r="C157" s="6">
        <v>0.15826693265105671</v>
      </c>
      <c r="D157" s="6">
        <v>0.12175396664513019</v>
      </c>
      <c r="E157" s="6">
        <v>9.2904353972996387E-2</v>
      </c>
      <c r="F157" s="6">
        <v>8.3903145750690675E-2</v>
      </c>
      <c r="G157" s="6">
        <v>7.5724970840232816E-2</v>
      </c>
      <c r="H157" s="6">
        <v>0.11188774144002087</v>
      </c>
    </row>
    <row r="158" spans="1:8" ht="12.75" customHeight="1" x14ac:dyDescent="0.2">
      <c r="A158" s="5">
        <v>8</v>
      </c>
      <c r="B158" s="6">
        <v>0.18639712301931083</v>
      </c>
      <c r="C158" s="6">
        <v>0.18526859894919526</v>
      </c>
      <c r="D158" s="6">
        <v>0.14252621466155463</v>
      </c>
      <c r="E158" s="6">
        <v>0.10875461606883061</v>
      </c>
      <c r="F158" s="6">
        <v>9.8217726219114926E-2</v>
      </c>
      <c r="G158" s="6">
        <v>8.8644286068084902E-2</v>
      </c>
      <c r="H158" s="6">
        <v>0.13097672867576154</v>
      </c>
    </row>
    <row r="159" spans="1:8" ht="12.75" customHeight="1" x14ac:dyDescent="0.2">
      <c r="A159" s="5">
        <v>9</v>
      </c>
      <c r="B159" s="6">
        <v>0.215322781408463</v>
      </c>
      <c r="C159" s="6">
        <v>0.21401912962603442</v>
      </c>
      <c r="D159" s="6">
        <v>0.16464385537413148</v>
      </c>
      <c r="E159" s="6">
        <v>0.12563147994791787</v>
      </c>
      <c r="F159" s="6">
        <v>0.11345944427974756</v>
      </c>
      <c r="G159" s="6">
        <v>0.10240036929201997</v>
      </c>
      <c r="H159" s="6">
        <v>0.15130208589820779</v>
      </c>
    </row>
    <row r="160" spans="1:8" ht="12.75" customHeight="1" x14ac:dyDescent="0.2">
      <c r="A160" s="5">
        <v>10</v>
      </c>
      <c r="B160" s="6">
        <v>0.24609538155210967</v>
      </c>
      <c r="C160" s="6">
        <v>0.24460541992004595</v>
      </c>
      <c r="D160" s="6">
        <v>0.18817373685901465</v>
      </c>
      <c r="E160" s="6">
        <v>0.14358595402912575</v>
      </c>
      <c r="F160" s="6">
        <v>0.12967436630751866</v>
      </c>
      <c r="G160" s="6">
        <v>0.11703479672312148</v>
      </c>
      <c r="H160" s="6">
        <v>0.17292524420867456</v>
      </c>
    </row>
    <row r="161" spans="1:8" ht="19.5" customHeight="1" x14ac:dyDescent="0.2">
      <c r="A161" s="5">
        <v>11</v>
      </c>
      <c r="B161" s="6">
        <v>0.27881206912120521</v>
      </c>
      <c r="C161" s="6">
        <v>0.27712402734274166</v>
      </c>
      <c r="D161" s="6">
        <v>0.21319014033110495</v>
      </c>
      <c r="E161" s="6">
        <v>0.16267471858721527</v>
      </c>
      <c r="F161" s="6">
        <v>0.14691368100512181</v>
      </c>
      <c r="G161" s="6">
        <v>0.13259376761868946</v>
      </c>
      <c r="H161" s="6">
        <v>0.19591446550938715</v>
      </c>
    </row>
    <row r="162" spans="1:8" ht="12.75" customHeight="1" x14ac:dyDescent="0.2">
      <c r="A162" s="5">
        <v>12</v>
      </c>
      <c r="B162" s="6">
        <v>0.31358058637536562</v>
      </c>
      <c r="C162" s="6">
        <v>0.311682041838233</v>
      </c>
      <c r="D162" s="6">
        <v>0.2397754495534852</v>
      </c>
      <c r="E162" s="6">
        <v>0.18296063654565384</v>
      </c>
      <c r="F162" s="6">
        <v>0.16523416070673136</v>
      </c>
      <c r="G162" s="6">
        <v>0.14912852062194071</v>
      </c>
      <c r="H162" s="6">
        <v>0.22034545766791375</v>
      </c>
    </row>
    <row r="163" spans="1:8" ht="12.75" customHeight="1" x14ac:dyDescent="0.2">
      <c r="A163" s="5">
        <v>13</v>
      </c>
      <c r="B163" s="6">
        <v>0.35052017935048502</v>
      </c>
      <c r="C163" s="6">
        <v>0.34839798747836437</v>
      </c>
      <c r="D163" s="6">
        <v>0.26802084450701608</v>
      </c>
      <c r="E163" s="6">
        <v>0.20451328278114206</v>
      </c>
      <c r="F163" s="6">
        <v>0.18469863939989201</v>
      </c>
      <c r="G163" s="6">
        <v>0.16669576519033388</v>
      </c>
      <c r="H163" s="6">
        <v>0.24630201197585785</v>
      </c>
    </row>
    <row r="164" spans="1:8" ht="12.75" customHeight="1" x14ac:dyDescent="0.2">
      <c r="A164" s="5">
        <v>14</v>
      </c>
      <c r="B164" s="6">
        <v>0.38976252458550525</v>
      </c>
      <c r="C164" s="6">
        <v>0.38740274357870191</v>
      </c>
      <c r="D164" s="6">
        <v>0.29802701000029946</v>
      </c>
      <c r="E164" s="6">
        <v>0.22740948482838605</v>
      </c>
      <c r="F164" s="6">
        <v>0.2053765010431208</v>
      </c>
      <c r="G164" s="6">
        <v>0.18535812231606752</v>
      </c>
      <c r="H164" s="6">
        <v>0.27387665433723873</v>
      </c>
    </row>
    <row r="165" spans="1:8" ht="12.75" customHeight="1" x14ac:dyDescent="0.2">
      <c r="A165" s="5">
        <v>15</v>
      </c>
      <c r="B165" s="6">
        <v>0.43145265849849668</v>
      </c>
      <c r="C165" s="6">
        <v>0.42884046844779272</v>
      </c>
      <c r="D165" s="6">
        <v>0.32990484630540373</v>
      </c>
      <c r="E165" s="6">
        <v>0.25173386513062812</v>
      </c>
      <c r="F165" s="6">
        <v>0.22734416927950352</v>
      </c>
      <c r="G165" s="6">
        <v>0.20518456650650238</v>
      </c>
      <c r="H165" s="6">
        <v>0.30317129831847844</v>
      </c>
    </row>
    <row r="166" spans="1:8" ht="19.5" customHeight="1" x14ac:dyDescent="0.2">
      <c r="A166" s="5">
        <v>16</v>
      </c>
      <c r="B166" s="6">
        <v>0.4757498866302845</v>
      </c>
      <c r="C166" s="6">
        <v>0.4728695031258599</v>
      </c>
      <c r="D166" s="6">
        <v>0.36377616439956212</v>
      </c>
      <c r="E166" s="6">
        <v>0.27757937154376566</v>
      </c>
      <c r="F166" s="6">
        <v>0.25068558654195161</v>
      </c>
      <c r="G166" s="6">
        <v>0.22625085819025653</v>
      </c>
      <c r="H166" s="6">
        <v>0.33429788405180222</v>
      </c>
    </row>
    <row r="167" spans="1:8" ht="12.75" customHeight="1" x14ac:dyDescent="0.2">
      <c r="A167" s="5">
        <v>17</v>
      </c>
      <c r="B167" s="6">
        <v>0.52282864263096329</v>
      </c>
      <c r="C167" s="6">
        <v>0.51966322517066399</v>
      </c>
      <c r="D167" s="6">
        <v>0.39977434277840196</v>
      </c>
      <c r="E167" s="6">
        <v>0.30504777851763049</v>
      </c>
      <c r="F167" s="6">
        <v>0.27549266667661737</v>
      </c>
      <c r="G167" s="6">
        <v>0.24863995222268639</v>
      </c>
      <c r="H167" s="6">
        <v>0.36737898182418827</v>
      </c>
    </row>
    <row r="168" spans="1:8" ht="12.75" customHeight="1" x14ac:dyDescent="0.2">
      <c r="A168" s="5">
        <v>18</v>
      </c>
      <c r="B168" s="6">
        <v>0.57287925775765236</v>
      </c>
      <c r="C168" s="6">
        <v>0.56941081349640443</v>
      </c>
      <c r="D168" s="6">
        <v>0.43804491584272059</v>
      </c>
      <c r="E168" s="6">
        <v>0.33425013606446852</v>
      </c>
      <c r="F168" s="6">
        <v>0.30186570041224076</v>
      </c>
      <c r="G168" s="6">
        <v>0.27244236383348253</v>
      </c>
      <c r="H168" s="6">
        <v>0.40254833278474017</v>
      </c>
    </row>
    <row r="169" spans="1:8" ht="12.75" customHeight="1" x14ac:dyDescent="0.2">
      <c r="A169" s="5">
        <v>19</v>
      </c>
      <c r="B169" s="6">
        <v>0.62610859040459643</v>
      </c>
      <c r="C169" s="6">
        <v>0.6223178740923897</v>
      </c>
      <c r="D169" s="6">
        <v>0.47874605526075592</v>
      </c>
      <c r="E169" s="6">
        <v>0.36530713706237955</v>
      </c>
      <c r="F169" s="6">
        <v>0.32991368707672442</v>
      </c>
      <c r="G169" s="6">
        <v>0.29775646801029498</v>
      </c>
      <c r="H169" s="6">
        <v>0.43995129130019095</v>
      </c>
    </row>
    <row r="170" spans="1:8" ht="12.75" customHeight="1" x14ac:dyDescent="0.2">
      <c r="A170" s="5">
        <v>20</v>
      </c>
      <c r="B170" s="6">
        <v>0.68274045134792583</v>
      </c>
      <c r="C170" s="6">
        <v>0.6786068626931917</v>
      </c>
      <c r="D170" s="6">
        <v>0.52204889512624064</v>
      </c>
      <c r="E170" s="6">
        <v>0.39834936536714322</v>
      </c>
      <c r="F170" s="6">
        <v>0.35975455867019135</v>
      </c>
      <c r="G170" s="6">
        <v>0.32468870173102904</v>
      </c>
      <c r="H170" s="6">
        <v>0.47974512376406142</v>
      </c>
    </row>
    <row r="171" spans="1:8" ht="19.5" customHeight="1" x14ac:dyDescent="0.2">
      <c r="A171" s="5">
        <v>21</v>
      </c>
      <c r="B171" s="6">
        <v>0.74301574341618937</v>
      </c>
      <c r="C171" s="6">
        <v>0.73851722360355732</v>
      </c>
      <c r="D171" s="6">
        <v>0.56813763875571832</v>
      </c>
      <c r="E171" s="6">
        <v>0.43351737730390205</v>
      </c>
      <c r="F171" s="6">
        <v>0.3915152534611972</v>
      </c>
      <c r="G171" s="6">
        <v>0.35335363038651574</v>
      </c>
      <c r="H171" s="6">
        <v>0.52209910673975002</v>
      </c>
    </row>
    <row r="172" spans="1:8" ht="12.75" customHeight="1" x14ac:dyDescent="0.2">
      <c r="A172" s="5">
        <v>22</v>
      </c>
      <c r="B172" s="6">
        <v>0.80719221354668502</v>
      </c>
      <c r="C172" s="6">
        <v>0.8023051432558902</v>
      </c>
      <c r="D172" s="6">
        <v>0.61720936910153623</v>
      </c>
      <c r="E172" s="6">
        <v>0.47096155700281161</v>
      </c>
      <c r="F172" s="6">
        <v>0.4253315853384505</v>
      </c>
      <c r="G172" s="6">
        <v>0.38387382986673085</v>
      </c>
      <c r="H172" s="6">
        <v>0.56719435273654162</v>
      </c>
    </row>
    <row r="173" spans="1:8" ht="12.75" customHeight="1" x14ac:dyDescent="0.2">
      <c r="A173" s="5">
        <v>23</v>
      </c>
      <c r="B173" s="6">
        <v>0.87554368988221465</v>
      </c>
      <c r="C173" s="6">
        <v>0.87024279192593279</v>
      </c>
      <c r="D173" s="6">
        <v>0.66947346540747876</v>
      </c>
      <c r="E173" s="6">
        <v>0.51084167127817071</v>
      </c>
      <c r="F173" s="6">
        <v>0.46134784181629246</v>
      </c>
      <c r="G173" s="6">
        <v>0.41637952374932857</v>
      </c>
      <c r="H173" s="6">
        <v>0.61522327413603617</v>
      </c>
    </row>
    <row r="174" spans="1:8" ht="12.75" customHeight="1" x14ac:dyDescent="0.2">
      <c r="A174" s="5">
        <v>24</v>
      </c>
      <c r="B174" s="6">
        <v>0.94835864577784101</v>
      </c>
      <c r="C174" s="6">
        <v>0.94261689643361102</v>
      </c>
      <c r="D174" s="6">
        <v>0.72515050519460311</v>
      </c>
      <c r="E174" s="6">
        <v>0.55332603178880624</v>
      </c>
      <c r="F174" s="6">
        <v>0.49971602737070492</v>
      </c>
      <c r="G174" s="6">
        <v>0.45100790038890892</v>
      </c>
      <c r="H174" s="6">
        <v>0.66638857415459374</v>
      </c>
    </row>
    <row r="175" spans="1:8" ht="12.75" customHeight="1" x14ac:dyDescent="0.2">
      <c r="A175" s="5">
        <v>25</v>
      </c>
      <c r="B175" s="6">
        <v>1.0259378952177893</v>
      </c>
      <c r="C175" s="6">
        <v>1.0197264495128198</v>
      </c>
      <c r="D175" s="6">
        <v>0.78447050209077218</v>
      </c>
      <c r="E175" s="6">
        <v>0.59859015041404673</v>
      </c>
      <c r="F175" s="6">
        <v>0.54059464909164134</v>
      </c>
      <c r="G175" s="6">
        <v>0.48790201693377439</v>
      </c>
      <c r="H175" s="6">
        <v>0.72090162746879449</v>
      </c>
    </row>
    <row r="176" spans="1:8" ht="18" customHeight="1" x14ac:dyDescent="0.2">
      <c r="A176" s="59" t="s">
        <v>68</v>
      </c>
      <c r="B176" s="15"/>
      <c r="C176" s="8"/>
      <c r="D176" s="15"/>
      <c r="E176" s="15"/>
    </row>
    <row r="177" spans="1:8" ht="18" customHeight="1" x14ac:dyDescent="0.2">
      <c r="A177" s="2" t="s">
        <v>66</v>
      </c>
      <c r="B177" s="15"/>
      <c r="C177" s="8"/>
      <c r="D177" s="15"/>
      <c r="E177" s="15"/>
    </row>
    <row r="178" spans="1:8" ht="18" customHeight="1" x14ac:dyDescent="0.2">
      <c r="A178" s="4" t="s">
        <v>8</v>
      </c>
      <c r="C178" s="8"/>
      <c r="F178" s="21"/>
      <c r="G178" s="21"/>
      <c r="H178" s="22"/>
    </row>
    <row r="179" spans="1:8" ht="18" customHeight="1" x14ac:dyDescent="0.2">
      <c r="A179" s="4" t="s">
        <v>0</v>
      </c>
      <c r="B179" s="15"/>
      <c r="C179" s="16">
        <v>0.9</v>
      </c>
      <c r="H179" s="24" t="s">
        <v>46</v>
      </c>
    </row>
    <row r="180" spans="1:8" ht="18" customHeight="1" x14ac:dyDescent="0.2">
      <c r="A180" s="19" t="s">
        <v>18</v>
      </c>
      <c r="B180" s="15"/>
      <c r="C180" s="8"/>
      <c r="D180" s="15"/>
      <c r="E180" s="15"/>
      <c r="H180" s="14" t="s">
        <v>46</v>
      </c>
    </row>
    <row r="181" spans="1:8" ht="14.25" customHeight="1" x14ac:dyDescent="0.2">
      <c r="A181" s="4"/>
      <c r="B181" s="15"/>
      <c r="C181" s="8"/>
      <c r="D181" s="15"/>
      <c r="E181" s="15"/>
      <c r="H181" s="24"/>
    </row>
    <row r="182" spans="1:8" ht="14.25" customHeight="1" x14ac:dyDescent="0.2">
      <c r="A182" s="2"/>
      <c r="B182" s="9"/>
      <c r="C182" s="10"/>
      <c r="D182" s="10"/>
      <c r="E182" s="10"/>
      <c r="F182" s="3"/>
      <c r="G182" s="3"/>
    </row>
    <row r="183" spans="1:8" s="2" customFormat="1" ht="14.25" customHeight="1" x14ac:dyDescent="0.2">
      <c r="D183" s="5"/>
      <c r="E183" s="5"/>
      <c r="F183" s="5"/>
      <c r="G183" s="5"/>
      <c r="H183" s="1"/>
    </row>
    <row r="184" spans="1:8" s="2" customFormat="1" ht="14.25" customHeight="1" x14ac:dyDescent="0.2">
      <c r="A184" s="3"/>
      <c r="B184" s="3"/>
      <c r="D184" s="5"/>
      <c r="E184" s="5"/>
      <c r="F184" s="5"/>
      <c r="G184" s="5"/>
      <c r="H184" s="3"/>
    </row>
    <row r="185" spans="1:8" s="2" customFormat="1" ht="39" customHeight="1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</row>
    <row r="186" spans="1:8" ht="19.5" customHeight="1" x14ac:dyDescent="0.2">
      <c r="A186" s="5">
        <v>1</v>
      </c>
      <c r="B186" s="6">
        <v>5.2008248817062092E-2</v>
      </c>
      <c r="C186" s="6">
        <v>5.1693369704745896E-2</v>
      </c>
      <c r="D186" s="6">
        <v>3.9767453032545974E-2</v>
      </c>
      <c r="E186" s="6">
        <v>3.0344551680262913E-2</v>
      </c>
      <c r="F186" s="6">
        <v>2.7404564301781675E-2</v>
      </c>
      <c r="G186" s="6">
        <v>2.4733397229324019E-2</v>
      </c>
      <c r="H186" s="6">
        <v>3.6544932581969766E-2</v>
      </c>
    </row>
    <row r="187" spans="1:8" ht="12.75" customHeight="1" x14ac:dyDescent="0.2">
      <c r="A187" s="5">
        <v>2</v>
      </c>
      <c r="B187" s="6">
        <v>8.6735381119902727E-2</v>
      </c>
      <c r="C187" s="6">
        <v>8.621024981026168E-2</v>
      </c>
      <c r="D187" s="6">
        <v>6.63211177726509E-2</v>
      </c>
      <c r="E187" s="6">
        <v>5.0606323319171989E-2</v>
      </c>
      <c r="F187" s="6">
        <v>4.5703237144183978E-2</v>
      </c>
      <c r="G187" s="6">
        <v>4.1248468923098594E-2</v>
      </c>
      <c r="H187" s="6">
        <v>6.0946844540907083E-2</v>
      </c>
    </row>
    <row r="188" spans="1:8" s="18" customFormat="1" ht="12.75" customHeight="1" x14ac:dyDescent="0.2">
      <c r="A188" s="5">
        <v>3</v>
      </c>
      <c r="B188" s="6">
        <v>0.12229221428865523</v>
      </c>
      <c r="C188" s="6">
        <v>0.12155180743485321</v>
      </c>
      <c r="D188" s="6">
        <v>9.3509202839659578E-2</v>
      </c>
      <c r="E188" s="6">
        <v>7.135218933498233E-2</v>
      </c>
      <c r="F188" s="6">
        <v>6.4439101994552259E-2</v>
      </c>
      <c r="G188" s="6">
        <v>5.815811881484894E-2</v>
      </c>
      <c r="H188" s="6">
        <v>8.5931767135611153E-2</v>
      </c>
    </row>
    <row r="189" spans="1:8" ht="12.75" customHeight="1" x14ac:dyDescent="0.2">
      <c r="A189" s="5">
        <v>4</v>
      </c>
      <c r="B189" s="6">
        <v>0.16049008897348432</v>
      </c>
      <c r="C189" s="6">
        <v>0.1595184166349429</v>
      </c>
      <c r="D189" s="6">
        <v>0.12271672706942516</v>
      </c>
      <c r="E189" s="6">
        <v>9.363898823350135E-2</v>
      </c>
      <c r="F189" s="6">
        <v>8.456660362749284E-2</v>
      </c>
      <c r="G189" s="6">
        <v>7.632376040795473E-2</v>
      </c>
      <c r="H189" s="6">
        <v>0.11277248542323884</v>
      </c>
    </row>
    <row r="190" spans="1:8" ht="12.75" customHeight="1" x14ac:dyDescent="0.2">
      <c r="A190" s="5">
        <v>5</v>
      </c>
      <c r="B190" s="6">
        <v>0.20142139188293015</v>
      </c>
      <c r="C190" s="6">
        <v>0.20020190477232425</v>
      </c>
      <c r="D190" s="6">
        <v>0.15401433279612087</v>
      </c>
      <c r="E190" s="6">
        <v>0.11752062364185802</v>
      </c>
      <c r="F190" s="6">
        <v>0.10613442311865053</v>
      </c>
      <c r="G190" s="6">
        <v>9.5789329755119237E-2</v>
      </c>
      <c r="H190" s="6">
        <v>0.14153391729877526</v>
      </c>
    </row>
    <row r="191" spans="1:8" s="18" customFormat="1" ht="19.5" customHeight="1" x14ac:dyDescent="0.2">
      <c r="A191" s="5">
        <v>6</v>
      </c>
      <c r="B191" s="6">
        <v>0.24518955696783007</v>
      </c>
      <c r="C191" s="6">
        <v>0.24370507956658552</v>
      </c>
      <c r="D191" s="6">
        <v>0.18748110948873398</v>
      </c>
      <c r="E191" s="6">
        <v>0.1430574447726882</v>
      </c>
      <c r="F191" s="6">
        <v>0.12919706263683861</v>
      </c>
      <c r="G191" s="6">
        <v>0.1166040166108766</v>
      </c>
      <c r="H191" s="6">
        <v>0.17228874328590693</v>
      </c>
    </row>
    <row r="192" spans="1:8" ht="12.75" customHeight="1" x14ac:dyDescent="0.2">
      <c r="A192" s="5">
        <v>7</v>
      </c>
      <c r="B192" s="6">
        <v>0.29191023785936665</v>
      </c>
      <c r="C192" s="6">
        <v>0.29014289443474023</v>
      </c>
      <c r="D192" s="6">
        <v>0.22320549024106601</v>
      </c>
      <c r="E192" s="6">
        <v>0.17031693049075375</v>
      </c>
      <c r="F192" s="6">
        <v>0.1538154632336127</v>
      </c>
      <c r="G192" s="6">
        <v>0.13882282200421955</v>
      </c>
      <c r="H192" s="6">
        <v>0.20511823038074614</v>
      </c>
    </row>
    <row r="193" spans="1:8" ht="12.75" customHeight="1" x14ac:dyDescent="0.2">
      <c r="A193" s="5">
        <v>8</v>
      </c>
      <c r="B193" s="6">
        <v>0.34171257306394826</v>
      </c>
      <c r="C193" s="6">
        <v>0.33964370602610328</v>
      </c>
      <c r="D193" s="6">
        <v>0.26128621918707834</v>
      </c>
      <c r="E193" s="6">
        <v>0.19937442749914022</v>
      </c>
      <c r="F193" s="6">
        <v>0.18005767150894869</v>
      </c>
      <c r="G193" s="6">
        <v>0.16250715992329903</v>
      </c>
      <c r="H193" s="6">
        <v>0.24011312107352809</v>
      </c>
    </row>
    <row r="194" spans="1:8" ht="12.75" customHeight="1" x14ac:dyDescent="0.2">
      <c r="A194" s="5">
        <v>9</v>
      </c>
      <c r="B194" s="6">
        <v>0.39474054364427708</v>
      </c>
      <c r="C194" s="6">
        <v>0.39235062368340456</v>
      </c>
      <c r="D194" s="6">
        <v>0.30183338963463707</v>
      </c>
      <c r="E194" s="6">
        <v>0.23031394248712345</v>
      </c>
      <c r="F194" s="6">
        <v>0.20799955501041481</v>
      </c>
      <c r="G194" s="6">
        <v>0.18772550298348498</v>
      </c>
      <c r="H194" s="6">
        <v>0.277374587358104</v>
      </c>
    </row>
    <row r="195" spans="1:8" ht="12.75" customHeight="1" x14ac:dyDescent="0.2">
      <c r="A195" s="5">
        <v>10</v>
      </c>
      <c r="B195" s="6">
        <v>0.45115442066460065</v>
      </c>
      <c r="C195" s="6">
        <v>0.4484229481246178</v>
      </c>
      <c r="D195" s="6">
        <v>0.34496955083631065</v>
      </c>
      <c r="E195" s="6">
        <v>0.26322898665153305</v>
      </c>
      <c r="F195" s="6">
        <v>0.23772556493153851</v>
      </c>
      <c r="G195" s="6">
        <v>0.214554070784294</v>
      </c>
      <c r="H195" s="6">
        <v>0.31701524781654467</v>
      </c>
    </row>
    <row r="196" spans="1:8" ht="19.5" customHeight="1" x14ac:dyDescent="0.2">
      <c r="A196" s="5">
        <v>11</v>
      </c>
      <c r="B196" s="6">
        <v>0.51113229645084191</v>
      </c>
      <c r="C196" s="6">
        <v>0.50803769343221883</v>
      </c>
      <c r="D196" s="6">
        <v>0.3908308788481612</v>
      </c>
      <c r="E196" s="6">
        <v>0.29822346912045455</v>
      </c>
      <c r="F196" s="6">
        <v>0.2693295429745195</v>
      </c>
      <c r="G196" s="6">
        <v>0.24307755812589218</v>
      </c>
      <c r="H196" s="6">
        <v>0.35916024359842258</v>
      </c>
    </row>
    <row r="197" spans="1:8" ht="12.75" customHeight="1" x14ac:dyDescent="0.2">
      <c r="A197" s="5">
        <v>12</v>
      </c>
      <c r="B197" s="6">
        <v>0.57487168952777556</v>
      </c>
      <c r="C197" s="6">
        <v>0.5713911822734179</v>
      </c>
      <c r="D197" s="6">
        <v>0.43956840372476086</v>
      </c>
      <c r="E197" s="6">
        <v>0.33541263336428273</v>
      </c>
      <c r="F197" s="6">
        <v>0.30291556703538575</v>
      </c>
      <c r="G197" s="6">
        <v>0.27338989826395571</v>
      </c>
      <c r="H197" s="6">
        <v>0.40394836617116409</v>
      </c>
    </row>
    <row r="198" spans="1:8" ht="12.75" customHeight="1" x14ac:dyDescent="0.2">
      <c r="A198" s="5">
        <v>13</v>
      </c>
      <c r="B198" s="6">
        <v>0.64259120772095746</v>
      </c>
      <c r="C198" s="6">
        <v>0.63870069893299408</v>
      </c>
      <c r="D198" s="6">
        <v>0.49134928118915483</v>
      </c>
      <c r="E198" s="6">
        <v>0.37492402754338011</v>
      </c>
      <c r="F198" s="6">
        <v>0.33859882753774473</v>
      </c>
      <c r="G198" s="6">
        <v>0.30559505382575797</v>
      </c>
      <c r="H198" s="6">
        <v>0.45153322594135908</v>
      </c>
    </row>
    <row r="199" spans="1:8" ht="12.75" customHeight="1" x14ac:dyDescent="0.2">
      <c r="A199" s="5">
        <v>14</v>
      </c>
      <c r="B199" s="6">
        <v>0.71453224707880914</v>
      </c>
      <c r="C199" s="6">
        <v>0.71020617794941243</v>
      </c>
      <c r="D199" s="6">
        <v>0.54635809169225602</v>
      </c>
      <c r="E199" s="6">
        <v>0.4168984957552378</v>
      </c>
      <c r="F199" s="6">
        <v>0.37650652264115042</v>
      </c>
      <c r="G199" s="6">
        <v>0.3398078247611338</v>
      </c>
      <c r="H199" s="6">
        <v>0.50208444604602465</v>
      </c>
    </row>
    <row r="200" spans="1:8" ht="12.75" customHeight="1" x14ac:dyDescent="0.2">
      <c r="A200" s="5">
        <v>15</v>
      </c>
      <c r="B200" s="6">
        <v>0.79096069565155325</v>
      </c>
      <c r="C200" s="6">
        <v>0.78617189757838957</v>
      </c>
      <c r="D200" s="6">
        <v>0.60479814318596925</v>
      </c>
      <c r="E200" s="6">
        <v>0.46149117211539831</v>
      </c>
      <c r="F200" s="6">
        <v>0.41677875600867831</v>
      </c>
      <c r="G200" s="6">
        <v>0.37615465860320102</v>
      </c>
      <c r="H200" s="6">
        <v>0.55578885955665924</v>
      </c>
    </row>
    <row r="201" spans="1:8" ht="19.5" customHeight="1" x14ac:dyDescent="0.2">
      <c r="A201" s="5">
        <v>16</v>
      </c>
      <c r="B201" s="6">
        <v>0.87216860036232358</v>
      </c>
      <c r="C201" s="6">
        <v>0.86688813657208619</v>
      </c>
      <c r="D201" s="6">
        <v>0.66689274567521051</v>
      </c>
      <c r="E201" s="6">
        <v>0.50887245330426634</v>
      </c>
      <c r="F201" s="6">
        <v>0.45956941512675969</v>
      </c>
      <c r="G201" s="6">
        <v>0.41477444317694429</v>
      </c>
      <c r="H201" s="6">
        <v>0.61285168074906438</v>
      </c>
    </row>
    <row r="202" spans="1:8" ht="12.75" customHeight="1" x14ac:dyDescent="0.2">
      <c r="A202" s="5">
        <v>17</v>
      </c>
      <c r="B202" s="6">
        <v>0.95847574174440986</v>
      </c>
      <c r="C202" s="6">
        <v>0.95267273938225217</v>
      </c>
      <c r="D202" s="6">
        <v>0.73288641532092702</v>
      </c>
      <c r="E202" s="6">
        <v>0.55922891735781644</v>
      </c>
      <c r="F202" s="6">
        <v>0.50504700107717149</v>
      </c>
      <c r="G202" s="6">
        <v>0.45581925549199104</v>
      </c>
      <c r="H202" s="6">
        <v>0.67349761163293842</v>
      </c>
    </row>
    <row r="203" spans="1:8" ht="12.75" customHeight="1" x14ac:dyDescent="0.2">
      <c r="A203" s="5">
        <v>18</v>
      </c>
      <c r="B203" s="6">
        <v>1.0502310446232124</v>
      </c>
      <c r="C203" s="6">
        <v>1.043872518301338</v>
      </c>
      <c r="D203" s="6">
        <v>0.80304595310030213</v>
      </c>
      <c r="E203" s="6">
        <v>0.61276414673917134</v>
      </c>
      <c r="F203" s="6">
        <v>0.55339537186382015</v>
      </c>
      <c r="G203" s="6">
        <v>0.49945503261613522</v>
      </c>
      <c r="H203" s="6">
        <v>0.73797183320380555</v>
      </c>
    </row>
    <row r="204" spans="1:8" ht="12.75" customHeight="1" x14ac:dyDescent="0.2">
      <c r="A204" s="5">
        <v>19</v>
      </c>
      <c r="B204" s="6">
        <v>1.1478137322024602</v>
      </c>
      <c r="C204" s="6">
        <v>1.1408644005614057</v>
      </c>
      <c r="D204" s="6">
        <v>0.87766132726426083</v>
      </c>
      <c r="E204" s="6">
        <v>0.66969940169772701</v>
      </c>
      <c r="F204" s="6">
        <v>0.60481435053223576</v>
      </c>
      <c r="G204" s="6">
        <v>0.54586212052044403</v>
      </c>
      <c r="H204" s="6">
        <v>0.80654081639135533</v>
      </c>
    </row>
    <row r="205" spans="1:8" ht="12.75" customHeight="1" x14ac:dyDescent="0.2">
      <c r="A205" s="5">
        <v>20</v>
      </c>
      <c r="B205" s="6">
        <v>1.2516341056442752</v>
      </c>
      <c r="C205" s="6">
        <v>1.2440562031942959</v>
      </c>
      <c r="D205" s="6">
        <v>0.95704626943355553</v>
      </c>
      <c r="E205" s="6">
        <v>0.73027407512022124</v>
      </c>
      <c r="F205" s="6">
        <v>0.65952013595156356</v>
      </c>
      <c r="G205" s="6">
        <v>0.59523564482166513</v>
      </c>
      <c r="H205" s="6">
        <v>0.87949286985140829</v>
      </c>
    </row>
    <row r="206" spans="1:8" ht="19.5" customHeight="1" x14ac:dyDescent="0.2">
      <c r="A206" s="5">
        <v>21</v>
      </c>
      <c r="B206" s="6">
        <v>1.3621338001202115</v>
      </c>
      <c r="C206" s="6">
        <v>1.353886887532433</v>
      </c>
      <c r="D206" s="6">
        <v>1.0415384703849719</v>
      </c>
      <c r="E206" s="6">
        <v>0.79474584192538011</v>
      </c>
      <c r="F206" s="6">
        <v>0.71774543773483712</v>
      </c>
      <c r="G206" s="6">
        <v>0.64778563255160504</v>
      </c>
      <c r="H206" s="6">
        <v>0.95713831988676035</v>
      </c>
    </row>
    <row r="207" spans="1:8" ht="12.75" customHeight="1" x14ac:dyDescent="0.2">
      <c r="A207" s="5">
        <v>22</v>
      </c>
      <c r="B207" s="6">
        <v>1.47978533026846</v>
      </c>
      <c r="C207" s="6">
        <v>1.4708261074180149</v>
      </c>
      <c r="D207" s="6">
        <v>1.1314992324909001</v>
      </c>
      <c r="E207" s="6">
        <v>0.86339039385796357</v>
      </c>
      <c r="F207" s="6">
        <v>0.77973923672798717</v>
      </c>
      <c r="G207" s="6">
        <v>0.70373679599165873</v>
      </c>
      <c r="H207" s="6">
        <v>1.039809191051005</v>
      </c>
    </row>
    <row r="208" spans="1:8" ht="12.75" customHeight="1" x14ac:dyDescent="0.2">
      <c r="A208" s="5">
        <v>23</v>
      </c>
      <c r="B208" s="6">
        <v>1.6050906916012833</v>
      </c>
      <c r="C208" s="6">
        <v>1.5953728190780962</v>
      </c>
      <c r="D208" s="6">
        <v>1.2273124003031275</v>
      </c>
      <c r="E208" s="6">
        <v>0.93650062347081797</v>
      </c>
      <c r="F208" s="6">
        <v>0.84576604805328581</v>
      </c>
      <c r="G208" s="6">
        <v>0.76332786754859894</v>
      </c>
      <c r="H208" s="6">
        <v>1.1278582233915266</v>
      </c>
    </row>
    <row r="209" spans="1:8" ht="12.75" customHeight="1" x14ac:dyDescent="0.2">
      <c r="A209" s="5">
        <v>24</v>
      </c>
      <c r="B209" s="6">
        <v>1.7385787279700349</v>
      </c>
      <c r="C209" s="6">
        <v>1.7280526645280478</v>
      </c>
      <c r="D209" s="6">
        <v>1.3293823476180924</v>
      </c>
      <c r="E209" s="6">
        <v>1.0143850881551877</v>
      </c>
      <c r="F209" s="6">
        <v>0.91610453395488955</v>
      </c>
      <c r="G209" s="6">
        <v>0.82681034780830032</v>
      </c>
      <c r="H209" s="6">
        <v>1.2216570226311416</v>
      </c>
    </row>
    <row r="210" spans="1:8" ht="12.75" customHeight="1" x14ac:dyDescent="0.2">
      <c r="A210" s="5">
        <v>25</v>
      </c>
      <c r="B210" s="6">
        <v>1.8808009066876117</v>
      </c>
      <c r="C210" s="6">
        <v>1.8694137722731374</v>
      </c>
      <c r="D210" s="6">
        <v>1.4381307469774287</v>
      </c>
      <c r="E210" s="6">
        <v>1.0973655451083795</v>
      </c>
      <c r="F210" s="6">
        <v>0.99104527759566896</v>
      </c>
      <c r="G210" s="6">
        <v>0.89444649632418194</v>
      </c>
      <c r="H210" s="6">
        <v>1.3215930914493168</v>
      </c>
    </row>
    <row r="211" spans="1:8" ht="18" customHeight="1" x14ac:dyDescent="0.2">
      <c r="A211" s="59" t="s">
        <v>68</v>
      </c>
      <c r="B211" s="15"/>
      <c r="C211" s="8"/>
      <c r="D211" s="15"/>
      <c r="E211" s="15"/>
    </row>
    <row r="212" spans="1:8" ht="18" customHeight="1" x14ac:dyDescent="0.2">
      <c r="A212" s="2" t="s">
        <v>66</v>
      </c>
      <c r="B212" s="15"/>
      <c r="C212" s="8"/>
      <c r="D212" s="15"/>
      <c r="E212" s="15"/>
    </row>
    <row r="213" spans="1:8" ht="18" customHeight="1" x14ac:dyDescent="0.2">
      <c r="A213" s="4" t="s">
        <v>8</v>
      </c>
      <c r="C213" s="8"/>
      <c r="F213" s="21"/>
      <c r="G213" s="21"/>
      <c r="H213" s="22"/>
    </row>
    <row r="214" spans="1:8" ht="18" customHeight="1" x14ac:dyDescent="0.2">
      <c r="A214" s="4" t="s">
        <v>0</v>
      </c>
      <c r="B214" s="15"/>
      <c r="C214" s="16">
        <v>0.9</v>
      </c>
      <c r="H214" s="24" t="s">
        <v>46</v>
      </c>
    </row>
    <row r="215" spans="1:8" ht="18" customHeight="1" x14ac:dyDescent="0.2">
      <c r="A215" s="4" t="s">
        <v>10</v>
      </c>
      <c r="B215" s="15"/>
      <c r="C215" s="8"/>
      <c r="D215" s="15"/>
      <c r="E215" s="15"/>
      <c r="H215" s="14" t="s">
        <v>46</v>
      </c>
    </row>
    <row r="216" spans="1:8" ht="14.25" customHeight="1" x14ac:dyDescent="0.2">
      <c r="A216" s="4"/>
      <c r="B216" s="15"/>
      <c r="C216" s="8"/>
      <c r="D216" s="15"/>
      <c r="E216" s="15"/>
      <c r="H216" s="24"/>
    </row>
    <row r="217" spans="1:8" ht="14.25" customHeight="1" x14ac:dyDescent="0.2">
      <c r="A217" s="2"/>
      <c r="B217" s="9"/>
      <c r="C217" s="10"/>
      <c r="D217" s="10"/>
      <c r="E217" s="10"/>
      <c r="F217" s="3"/>
      <c r="G217" s="3"/>
    </row>
    <row r="218" spans="1:8" s="2" customFormat="1" ht="14.25" customHeight="1" x14ac:dyDescent="0.2">
      <c r="D218" s="5"/>
      <c r="E218" s="5"/>
      <c r="F218" s="5"/>
      <c r="G218" s="5"/>
      <c r="H218" s="1"/>
    </row>
    <row r="219" spans="1:8" s="2" customFormat="1" ht="14.25" customHeight="1" x14ac:dyDescent="0.2">
      <c r="A219" s="3"/>
      <c r="B219" s="3"/>
      <c r="D219" s="5"/>
      <c r="E219" s="5"/>
      <c r="F219" s="5"/>
      <c r="G219" s="5"/>
      <c r="H219" s="3"/>
    </row>
    <row r="220" spans="1:8" s="2" customFormat="1" ht="39" customHeight="1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</row>
    <row r="221" spans="1:8" ht="19.5" customHeight="1" x14ac:dyDescent="0.2">
      <c r="A221" s="5">
        <v>1</v>
      </c>
      <c r="B221" s="6">
        <v>4.6614437869056911E-2</v>
      </c>
      <c r="C221" s="6">
        <v>4.6332215084187604E-2</v>
      </c>
      <c r="D221" s="6">
        <v>3.5643143362060412E-2</v>
      </c>
      <c r="E221" s="6">
        <v>2.7197497534274907E-2</v>
      </c>
      <c r="F221" s="6">
        <v>2.4562418251523409E-2</v>
      </c>
      <c r="G221" s="6">
        <v>2.2168279737555623E-2</v>
      </c>
      <c r="H221" s="6">
        <v>3.2754832704773494E-2</v>
      </c>
    </row>
    <row r="222" spans="1:8" ht="12.75" customHeight="1" x14ac:dyDescent="0.2">
      <c r="A222" s="5">
        <v>2</v>
      </c>
      <c r="B222" s="6">
        <v>7.7739995601164527E-2</v>
      </c>
      <c r="C222" s="6">
        <v>7.7269326017720893E-2</v>
      </c>
      <c r="D222" s="6">
        <v>5.9442909425656741E-2</v>
      </c>
      <c r="E222" s="6">
        <v>4.5357907020492638E-2</v>
      </c>
      <c r="F222" s="6">
        <v>4.0963323256010459E-2</v>
      </c>
      <c r="G222" s="6">
        <v>3.6970562084734315E-2</v>
      </c>
      <c r="H222" s="6">
        <v>5.4626005735366148E-2</v>
      </c>
    </row>
    <row r="223" spans="1:8" s="18" customFormat="1" ht="12.75" customHeight="1" x14ac:dyDescent="0.2">
      <c r="A223" s="5">
        <v>3</v>
      </c>
      <c r="B223" s="6">
        <v>0.10960920535662702</v>
      </c>
      <c r="C223" s="6">
        <v>0.10894558660249863</v>
      </c>
      <c r="D223" s="6">
        <v>8.3811299651457505E-2</v>
      </c>
      <c r="E223" s="6">
        <v>6.3952205125690761E-2</v>
      </c>
      <c r="F223" s="6">
        <v>5.7756078787206504E-2</v>
      </c>
      <c r="G223" s="6">
        <v>5.2126500655923239E-2</v>
      </c>
      <c r="H223" s="6">
        <v>7.7019724971149103E-2</v>
      </c>
    </row>
    <row r="224" spans="1:8" ht="12.75" customHeight="1" x14ac:dyDescent="0.2">
      <c r="A224" s="5">
        <v>4</v>
      </c>
      <c r="B224" s="6">
        <v>0.14384555241167038</v>
      </c>
      <c r="C224" s="6">
        <v>0.14297465287391936</v>
      </c>
      <c r="D224" s="6">
        <v>0.1099896916274381</v>
      </c>
      <c r="E224" s="6">
        <v>8.3927624913606363E-2</v>
      </c>
      <c r="F224" s="6">
        <v>7.5796143501330238E-2</v>
      </c>
      <c r="G224" s="6">
        <v>6.8408171172689144E-2</v>
      </c>
      <c r="H224" s="6">
        <v>0.10107677406311959</v>
      </c>
    </row>
    <row r="225" spans="1:8" ht="12.75" customHeight="1" x14ac:dyDescent="0.2">
      <c r="A225" s="5">
        <v>5</v>
      </c>
      <c r="B225" s="6">
        <v>0.18053184198629579</v>
      </c>
      <c r="C225" s="6">
        <v>0.17943882871547012</v>
      </c>
      <c r="D225" s="6">
        <v>0.13804140132312537</v>
      </c>
      <c r="E225" s="6">
        <v>0.10533247962944327</v>
      </c>
      <c r="F225" s="6">
        <v>9.5127149726476914E-2</v>
      </c>
      <c r="G225" s="6">
        <v>8.5854953049750535E-2</v>
      </c>
      <c r="H225" s="6">
        <v>0.12685533822710793</v>
      </c>
    </row>
    <row r="226" spans="1:8" s="18" customFormat="1" ht="19.5" customHeight="1" x14ac:dyDescent="0.2">
      <c r="A226" s="5">
        <v>6</v>
      </c>
      <c r="B226" s="6">
        <v>0.21976078082577019</v>
      </c>
      <c r="C226" s="6">
        <v>0.21843025958803852</v>
      </c>
      <c r="D226" s="6">
        <v>0.1680373157847487</v>
      </c>
      <c r="E226" s="6">
        <v>0.12822085962784421</v>
      </c>
      <c r="F226" s="6">
        <v>0.11579794717436848</v>
      </c>
      <c r="G226" s="6">
        <v>0.10451093453865748</v>
      </c>
      <c r="H226" s="6">
        <v>0.15442056024012996</v>
      </c>
    </row>
    <row r="227" spans="1:8" ht="12.75" customHeight="1" x14ac:dyDescent="0.2">
      <c r="A227" s="5">
        <v>7</v>
      </c>
      <c r="B227" s="6">
        <v>0.26163602804432456</v>
      </c>
      <c r="C227" s="6">
        <v>0.26005197701137561</v>
      </c>
      <c r="D227" s="6">
        <v>0.20005669664965095</v>
      </c>
      <c r="E227" s="6">
        <v>0.15265324549449433</v>
      </c>
      <c r="F227" s="6">
        <v>0.13786315665854937</v>
      </c>
      <c r="G227" s="6">
        <v>0.12442541247418198</v>
      </c>
      <c r="H227" s="6">
        <v>0.18384527884271709</v>
      </c>
    </row>
    <row r="228" spans="1:8" ht="12.75" customHeight="1" x14ac:dyDescent="0.2">
      <c r="A228" s="5">
        <v>8</v>
      </c>
      <c r="B228" s="6">
        <v>0.30627332910581129</v>
      </c>
      <c r="C228" s="6">
        <v>0.30441902567917245</v>
      </c>
      <c r="D228" s="6">
        <v>0.23418804723032915</v>
      </c>
      <c r="E228" s="6">
        <v>0.17869716967452506</v>
      </c>
      <c r="F228" s="6">
        <v>0.16138376761971268</v>
      </c>
      <c r="G228" s="6">
        <v>0.1456534315578871</v>
      </c>
      <c r="H228" s="6">
        <v>0.21521082555956708</v>
      </c>
    </row>
    <row r="229" spans="1:8" ht="12.75" customHeight="1" x14ac:dyDescent="0.2">
      <c r="A229" s="5">
        <v>9</v>
      </c>
      <c r="B229" s="6">
        <v>0.35380173269874271</v>
      </c>
      <c r="C229" s="6">
        <v>0.3516596729666418</v>
      </c>
      <c r="D229" s="6">
        <v>0.27053004298262062</v>
      </c>
      <c r="E229" s="6">
        <v>0.2064279264661853</v>
      </c>
      <c r="F229" s="6">
        <v>0.18642777933033608</v>
      </c>
      <c r="G229" s="6">
        <v>0.16825636306351299</v>
      </c>
      <c r="H229" s="6">
        <v>0.24860787976806223</v>
      </c>
    </row>
    <row r="230" spans="1:8" ht="12.75" customHeight="1" x14ac:dyDescent="0.2">
      <c r="A230" s="5">
        <v>10</v>
      </c>
      <c r="B230" s="6">
        <v>0.40436488806600773</v>
      </c>
      <c r="C230" s="6">
        <v>0.40191669840567268</v>
      </c>
      <c r="D230" s="6">
        <v>0.30919252349254644</v>
      </c>
      <c r="E230" s="6">
        <v>0.23592932895631835</v>
      </c>
      <c r="F230" s="6">
        <v>0.21307088449308104</v>
      </c>
      <c r="G230" s="6">
        <v>0.19230252180393792</v>
      </c>
      <c r="H230" s="6">
        <v>0.28413738030033464</v>
      </c>
    </row>
    <row r="231" spans="1:8" ht="19.5" customHeight="1" x14ac:dyDescent="0.2">
      <c r="A231" s="5">
        <v>11</v>
      </c>
      <c r="B231" s="6">
        <v>0.45812241745697119</v>
      </c>
      <c r="C231" s="6">
        <v>0.45534875782754564</v>
      </c>
      <c r="D231" s="6">
        <v>0.35029754190453938</v>
      </c>
      <c r="E231" s="6">
        <v>0.26729450978648289</v>
      </c>
      <c r="F231" s="6">
        <v>0.24139719242322366</v>
      </c>
      <c r="G231" s="6">
        <v>0.21786781882385142</v>
      </c>
      <c r="H231" s="6">
        <v>0.32191148983200396</v>
      </c>
    </row>
    <row r="232" spans="1:8" ht="12.75" customHeight="1" x14ac:dyDescent="0.2">
      <c r="A232" s="5">
        <v>12</v>
      </c>
      <c r="B232" s="6">
        <v>0.51525135461552007</v>
      </c>
      <c r="C232" s="6">
        <v>0.51213181314178702</v>
      </c>
      <c r="D232" s="6">
        <v>0.39398046484322802</v>
      </c>
      <c r="E232" s="6">
        <v>0.30062676044817721</v>
      </c>
      <c r="F232" s="6">
        <v>0.27149998702722661</v>
      </c>
      <c r="G232" s="6">
        <v>0.24503644549693274</v>
      </c>
      <c r="H232" s="6">
        <v>0.36205460567277098</v>
      </c>
    </row>
    <row r="233" spans="1:8" ht="12.75" customHeight="1" x14ac:dyDescent="0.2">
      <c r="A233" s="5">
        <v>13</v>
      </c>
      <c r="B233" s="6">
        <v>0.57594763540055871</v>
      </c>
      <c r="C233" s="6">
        <v>0.57246061393184033</v>
      </c>
      <c r="D233" s="6">
        <v>0.44039111219764115</v>
      </c>
      <c r="E233" s="6">
        <v>0.33604040099508065</v>
      </c>
      <c r="F233" s="6">
        <v>0.30348251225131945</v>
      </c>
      <c r="G233" s="6">
        <v>0.27390158241549101</v>
      </c>
      <c r="H233" s="6">
        <v>0.40470440718921513</v>
      </c>
    </row>
    <row r="234" spans="1:8" ht="12.75" customHeight="1" x14ac:dyDescent="0.2">
      <c r="A234" s="5">
        <v>14</v>
      </c>
      <c r="B234" s="6">
        <v>0.64042762051172408</v>
      </c>
      <c r="C234" s="6">
        <v>0.63655021096158071</v>
      </c>
      <c r="D234" s="6">
        <v>0.48969492145426641</v>
      </c>
      <c r="E234" s="6">
        <v>0.37366166848729515</v>
      </c>
      <c r="F234" s="6">
        <v>0.33745877444719541</v>
      </c>
      <c r="G234" s="6">
        <v>0.30456612354828438</v>
      </c>
      <c r="H234" s="6">
        <v>0.45001292578715146</v>
      </c>
    </row>
    <row r="235" spans="1:8" ht="12.75" customHeight="1" x14ac:dyDescent="0.2">
      <c r="A235" s="5">
        <v>15</v>
      </c>
      <c r="B235" s="6">
        <v>0.70892962256824799</v>
      </c>
      <c r="C235" s="6">
        <v>0.70463747400861965</v>
      </c>
      <c r="D235" s="6">
        <v>0.54207411535868566</v>
      </c>
      <c r="E235" s="6">
        <v>0.41362960797545817</v>
      </c>
      <c r="F235" s="6">
        <v>0.37355434703149903</v>
      </c>
      <c r="G235" s="6">
        <v>0.33714340246854946</v>
      </c>
      <c r="H235" s="6">
        <v>0.49814761795283613</v>
      </c>
    </row>
    <row r="236" spans="1:8" ht="19.5" customHeight="1" x14ac:dyDescent="0.2">
      <c r="A236" s="5">
        <v>16</v>
      </c>
      <c r="B236" s="6">
        <v>0.78171540010772578</v>
      </c>
      <c r="C236" s="6">
        <v>0.7769825768177967</v>
      </c>
      <c r="D236" s="6">
        <v>0.59772884428293549</v>
      </c>
      <c r="E236" s="6">
        <v>0.45609694418406022</v>
      </c>
      <c r="F236" s="6">
        <v>0.4119071577145117</v>
      </c>
      <c r="G236" s="6">
        <v>0.37175790285023741</v>
      </c>
      <c r="H236" s="6">
        <v>0.54929241504959647</v>
      </c>
    </row>
    <row r="237" spans="1:8" ht="12.75" customHeight="1" x14ac:dyDescent="0.2">
      <c r="A237" s="5">
        <v>17</v>
      </c>
      <c r="B237" s="6">
        <v>0.85907156900628934</v>
      </c>
      <c r="C237" s="6">
        <v>0.85387039997604042</v>
      </c>
      <c r="D237" s="6">
        <v>0.65687826545018124</v>
      </c>
      <c r="E237" s="6">
        <v>0.50123090501374168</v>
      </c>
      <c r="F237" s="6">
        <v>0.45266823221592228</v>
      </c>
      <c r="G237" s="6">
        <v>0.40854592969260956</v>
      </c>
      <c r="H237" s="6">
        <v>0.6036487150884865</v>
      </c>
    </row>
    <row r="238" spans="1:8" ht="12.75" customHeight="1" x14ac:dyDescent="0.2">
      <c r="A238" s="5">
        <v>18</v>
      </c>
      <c r="B238" s="6">
        <v>0.94131086685777277</v>
      </c>
      <c r="C238" s="6">
        <v>0.93561178763646802</v>
      </c>
      <c r="D238" s="6">
        <v>0.71976150972633746</v>
      </c>
      <c r="E238" s="6">
        <v>0.5492139592515568</v>
      </c>
      <c r="F238" s="6">
        <v>0.49600236050068353</v>
      </c>
      <c r="G238" s="6">
        <v>0.44765621061701028</v>
      </c>
      <c r="H238" s="6">
        <v>0.66143627117680093</v>
      </c>
    </row>
    <row r="239" spans="1:8" ht="12.75" customHeight="1" x14ac:dyDescent="0.2">
      <c r="A239" s="5">
        <v>19</v>
      </c>
      <c r="B239" s="6">
        <v>1.0287731873688637</v>
      </c>
      <c r="C239" s="6">
        <v>1.0225445756508869</v>
      </c>
      <c r="D239" s="6">
        <v>0.78663847255730335</v>
      </c>
      <c r="E239" s="6">
        <v>0.60024442009556489</v>
      </c>
      <c r="F239" s="6">
        <v>0.54208864183001959</v>
      </c>
      <c r="G239" s="6">
        <v>0.48925038779087393</v>
      </c>
      <c r="H239" s="6">
        <v>0.72289391836241146</v>
      </c>
    </row>
    <row r="240" spans="1:8" ht="12.75" customHeight="1" x14ac:dyDescent="0.2">
      <c r="A240" s="5">
        <v>20</v>
      </c>
      <c r="B240" s="6">
        <v>1.1218262790883853</v>
      </c>
      <c r="C240" s="6">
        <v>1.1150342860686846</v>
      </c>
      <c r="D240" s="6">
        <v>0.85779034824351685</v>
      </c>
      <c r="E240" s="6">
        <v>0.65453685283298324</v>
      </c>
      <c r="F240" s="6">
        <v>0.59112085294093508</v>
      </c>
      <c r="G240" s="6">
        <v>0.5335033502201838</v>
      </c>
      <c r="H240" s="6">
        <v>0.78828006461385247</v>
      </c>
    </row>
    <row r="241" spans="1:8" ht="19.5" customHeight="1" x14ac:dyDescent="0.2">
      <c r="A241" s="5">
        <v>21</v>
      </c>
      <c r="B241" s="6">
        <v>1.2208659749031088</v>
      </c>
      <c r="C241" s="6">
        <v>1.2134743552431824</v>
      </c>
      <c r="D241" s="6">
        <v>0.93351980542103985</v>
      </c>
      <c r="E241" s="6">
        <v>0.71232220874101504</v>
      </c>
      <c r="F241" s="6">
        <v>0.64330756897381713</v>
      </c>
      <c r="G241" s="6">
        <v>0.58060334289006488</v>
      </c>
      <c r="H241" s="6">
        <v>0.8578728520814527</v>
      </c>
    </row>
    <row r="242" spans="1:8" ht="12.75" customHeight="1" x14ac:dyDescent="0.2">
      <c r="A242" s="5">
        <v>22</v>
      </c>
      <c r="B242" s="6">
        <v>1.3263157846359031</v>
      </c>
      <c r="C242" s="6">
        <v>1.3182857288963585</v>
      </c>
      <c r="D242" s="6">
        <v>1.0141506755468588</v>
      </c>
      <c r="E242" s="6">
        <v>0.77384758738558324</v>
      </c>
      <c r="F242" s="6">
        <v>0.698871948801291</v>
      </c>
      <c r="G242" s="6">
        <v>0.63075177301798346</v>
      </c>
      <c r="H242" s="6">
        <v>0.93196987082595339</v>
      </c>
    </row>
    <row r="243" spans="1:8" ht="12.75" customHeight="1" x14ac:dyDescent="0.2">
      <c r="A243" s="5">
        <v>23</v>
      </c>
      <c r="B243" s="6">
        <v>1.4386256415021541</v>
      </c>
      <c r="C243" s="6">
        <v>1.4299156161647328</v>
      </c>
      <c r="D243" s="6">
        <v>1.10002699439256</v>
      </c>
      <c r="E243" s="6">
        <v>0.83937550523316218</v>
      </c>
      <c r="F243" s="6">
        <v>0.75805107450193088</v>
      </c>
      <c r="G243" s="6">
        <v>0.6841626139100192</v>
      </c>
      <c r="H243" s="6">
        <v>1.0108872779838987</v>
      </c>
    </row>
    <row r="244" spans="1:8" ht="12.75" customHeight="1" x14ac:dyDescent="0.2">
      <c r="A244" s="5">
        <v>24</v>
      </c>
      <c r="B244" s="6">
        <v>1.5582695425967859</v>
      </c>
      <c r="C244" s="6">
        <v>1.5488351443718398</v>
      </c>
      <c r="D244" s="6">
        <v>1.1915111978724209</v>
      </c>
      <c r="E244" s="6">
        <v>0.9091825189775522</v>
      </c>
      <c r="F244" s="6">
        <v>0.82109470806853879</v>
      </c>
      <c r="G244" s="6">
        <v>0.74106128285479378</v>
      </c>
      <c r="H244" s="6">
        <v>1.0949581397952033</v>
      </c>
    </row>
    <row r="245" spans="1:8" ht="12.75" customHeight="1" x14ac:dyDescent="0.2">
      <c r="A245" s="5">
        <v>25</v>
      </c>
      <c r="B245" s="6">
        <v>1.6857417621816422</v>
      </c>
      <c r="C245" s="6">
        <v>1.6755355952419093</v>
      </c>
      <c r="D245" s="6">
        <v>1.2889812265812539</v>
      </c>
      <c r="E245" s="6">
        <v>0.98355701615772873</v>
      </c>
      <c r="F245" s="6">
        <v>0.88826329608602261</v>
      </c>
      <c r="G245" s="6">
        <v>0.80168284028861259</v>
      </c>
      <c r="H245" s="6">
        <v>1.1845297707722175</v>
      </c>
    </row>
    <row r="246" spans="1:8" ht="18" customHeight="1" x14ac:dyDescent="0.2">
      <c r="A246" s="59" t="s">
        <v>68</v>
      </c>
      <c r="B246" s="15"/>
      <c r="C246" s="8"/>
      <c r="D246" s="15"/>
      <c r="E246" s="15"/>
    </row>
    <row r="247" spans="1:8" ht="18" customHeight="1" x14ac:dyDescent="0.2">
      <c r="A247" s="2" t="s">
        <v>66</v>
      </c>
      <c r="B247" s="15"/>
      <c r="C247" s="8"/>
      <c r="D247" s="15"/>
      <c r="E247" s="15"/>
    </row>
    <row r="248" spans="1:8" ht="18" customHeight="1" x14ac:dyDescent="0.2">
      <c r="A248" s="4" t="s">
        <v>8</v>
      </c>
      <c r="C248" s="8"/>
      <c r="F248" s="21"/>
      <c r="G248" s="21"/>
      <c r="H248" s="22"/>
    </row>
    <row r="249" spans="1:8" ht="18" customHeight="1" x14ac:dyDescent="0.2">
      <c r="A249" s="4" t="s">
        <v>0</v>
      </c>
      <c r="B249" s="15"/>
      <c r="C249" s="16">
        <v>0.9</v>
      </c>
      <c r="H249" s="24" t="s">
        <v>46</v>
      </c>
    </row>
    <row r="250" spans="1:8" ht="18" customHeight="1" x14ac:dyDescent="0.2">
      <c r="A250" s="4" t="s">
        <v>5</v>
      </c>
      <c r="B250" s="15"/>
      <c r="C250" s="8"/>
      <c r="D250" s="15"/>
      <c r="E250" s="15"/>
      <c r="H250" s="24" t="s">
        <v>46</v>
      </c>
    </row>
    <row r="251" spans="1:8" ht="14.25" customHeight="1" x14ac:dyDescent="0.2">
      <c r="A251" s="4"/>
      <c r="B251" s="15"/>
      <c r="C251" s="8"/>
      <c r="D251" s="15"/>
      <c r="E251" s="15"/>
      <c r="H251" s="24"/>
    </row>
    <row r="252" spans="1:8" ht="14.25" customHeight="1" x14ac:dyDescent="0.2">
      <c r="A252" s="2"/>
      <c r="B252" s="9"/>
      <c r="C252" s="10"/>
      <c r="D252" s="10"/>
      <c r="E252" s="10"/>
      <c r="F252" s="3"/>
      <c r="G252" s="3"/>
    </row>
    <row r="253" spans="1:8" s="2" customFormat="1" ht="14.25" customHeight="1" x14ac:dyDescent="0.2">
      <c r="D253" s="5"/>
      <c r="E253" s="5"/>
      <c r="F253" s="5"/>
      <c r="G253" s="5"/>
      <c r="H253" s="1"/>
    </row>
    <row r="254" spans="1:8" s="2" customFormat="1" ht="14.25" customHeight="1" x14ac:dyDescent="0.2">
      <c r="A254" s="3"/>
      <c r="B254" s="3"/>
      <c r="D254" s="5"/>
      <c r="E254" s="5"/>
      <c r="F254" s="5"/>
      <c r="G254" s="5"/>
      <c r="H254" s="3"/>
    </row>
    <row r="255" spans="1:8" s="2" customFormat="1" ht="39" customHeight="1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</row>
    <row r="256" spans="1:8" ht="19.5" customHeight="1" x14ac:dyDescent="0.2">
      <c r="A256" s="5">
        <v>1</v>
      </c>
      <c r="B256" s="6">
        <v>4.3357203326885467E-2</v>
      </c>
      <c r="C256" s="6">
        <v>4.3094701166043553E-2</v>
      </c>
      <c r="D256" s="6">
        <v>3.3152539955523593E-2</v>
      </c>
      <c r="E256" s="6">
        <v>2.5297042815114405E-2</v>
      </c>
      <c r="F256" s="6">
        <v>2.2846092563056128E-2</v>
      </c>
      <c r="G256" s="6">
        <v>2.061924708152487E-2</v>
      </c>
      <c r="H256" s="6">
        <v>3.0466053146630263E-2</v>
      </c>
    </row>
    <row r="257" spans="1:8" ht="12.75" customHeight="1" x14ac:dyDescent="0.2">
      <c r="A257" s="5">
        <v>2</v>
      </c>
      <c r="B257" s="6">
        <v>7.2307828861501722E-2</v>
      </c>
      <c r="C257" s="6">
        <v>7.1870047827083353E-2</v>
      </c>
      <c r="D257" s="6">
        <v>5.5289271481715245E-2</v>
      </c>
      <c r="E257" s="6">
        <v>4.2188473937919267E-2</v>
      </c>
      <c r="F257" s="6">
        <v>3.8100966493360686E-2</v>
      </c>
      <c r="G257" s="6">
        <v>3.4387203851301069E-2</v>
      </c>
      <c r="H257" s="6">
        <v>5.0808954175463036E-2</v>
      </c>
    </row>
    <row r="258" spans="1:8" s="18" customFormat="1" ht="12.75" customHeight="1" x14ac:dyDescent="0.2">
      <c r="A258" s="5">
        <v>3</v>
      </c>
      <c r="B258" s="6">
        <v>0.10195014292557357</v>
      </c>
      <c r="C258" s="6">
        <v>0.10133289525361613</v>
      </c>
      <c r="D258" s="6">
        <v>7.7954893938363523E-2</v>
      </c>
      <c r="E258" s="6">
        <v>5.9483475240572695E-2</v>
      </c>
      <c r="F258" s="6">
        <v>5.3720309968658883E-2</v>
      </c>
      <c r="G258" s="6">
        <v>4.8484104731811854E-2</v>
      </c>
      <c r="H258" s="6">
        <v>7.1637887925097274E-2</v>
      </c>
    </row>
    <row r="259" spans="1:8" ht="12.75" customHeight="1" x14ac:dyDescent="0.2">
      <c r="A259" s="5">
        <v>4</v>
      </c>
      <c r="B259" s="6">
        <v>0.13379418799601053</v>
      </c>
      <c r="C259" s="6">
        <v>0.13298414351061671</v>
      </c>
      <c r="D259" s="6">
        <v>0.1023040423044095</v>
      </c>
      <c r="E259" s="6">
        <v>7.8063090846308858E-2</v>
      </c>
      <c r="F259" s="6">
        <v>7.0499805541202179E-2</v>
      </c>
      <c r="G259" s="6">
        <v>6.3628075813899648E-2</v>
      </c>
      <c r="H259" s="6">
        <v>9.4013924548244324E-2</v>
      </c>
    </row>
    <row r="260" spans="1:8" ht="12.75" customHeight="1" x14ac:dyDescent="0.2">
      <c r="A260" s="5">
        <v>5</v>
      </c>
      <c r="B260" s="6">
        <v>0.16791698318801043</v>
      </c>
      <c r="C260" s="6">
        <v>0.16690034540820289</v>
      </c>
      <c r="D260" s="6">
        <v>0.12839560827714927</v>
      </c>
      <c r="E260" s="6">
        <v>9.7972258059779327E-2</v>
      </c>
      <c r="F260" s="6">
        <v>8.8480036682707319E-2</v>
      </c>
      <c r="G260" s="6">
        <v>7.9855744832851946E-2</v>
      </c>
      <c r="H260" s="6">
        <v>0.11799118350549834</v>
      </c>
    </row>
    <row r="261" spans="1:8" s="18" customFormat="1" ht="19.5" customHeight="1" x14ac:dyDescent="0.2">
      <c r="A261" s="5">
        <v>6</v>
      </c>
      <c r="B261" s="6">
        <v>0.20440475726219032</v>
      </c>
      <c r="C261" s="6">
        <v>0.20316720764296892</v>
      </c>
      <c r="D261" s="6">
        <v>0.15629552559336291</v>
      </c>
      <c r="E261" s="6">
        <v>0.11926128761326958</v>
      </c>
      <c r="F261" s="6">
        <v>0.10770643967816258</v>
      </c>
      <c r="G261" s="6">
        <v>9.7208119325693051E-2</v>
      </c>
      <c r="H261" s="6">
        <v>0.14363025565148441</v>
      </c>
    </row>
    <row r="262" spans="1:8" ht="12.75" customHeight="1" x14ac:dyDescent="0.2">
      <c r="A262" s="5">
        <v>7</v>
      </c>
      <c r="B262" s="6">
        <v>0.24335392603943873</v>
      </c>
      <c r="C262" s="6">
        <v>0.2418805622951701</v>
      </c>
      <c r="D262" s="6">
        <v>0.18607751739728207</v>
      </c>
      <c r="E262" s="6">
        <v>0.14198643394576366</v>
      </c>
      <c r="F262" s="6">
        <v>0.12822981865236252</v>
      </c>
      <c r="G262" s="6">
        <v>0.11573105145725195</v>
      </c>
      <c r="H262" s="6">
        <v>0.17099889004052266</v>
      </c>
    </row>
    <row r="263" spans="1:8" ht="12.75" customHeight="1" x14ac:dyDescent="0.2">
      <c r="A263" s="5">
        <v>8</v>
      </c>
      <c r="B263" s="6">
        <v>0.28487214714344106</v>
      </c>
      <c r="C263" s="6">
        <v>0.2831474151854077</v>
      </c>
      <c r="D263" s="6">
        <v>0.21782390273619029</v>
      </c>
      <c r="E263" s="6">
        <v>0.16621051059934377</v>
      </c>
      <c r="F263" s="6">
        <v>0.1501069013425021</v>
      </c>
      <c r="G263" s="6">
        <v>0.13547573962070547</v>
      </c>
      <c r="H263" s="6">
        <v>0.20017273506856967</v>
      </c>
    </row>
    <row r="264" spans="1:8" ht="12.75" customHeight="1" x14ac:dyDescent="0.2">
      <c r="A264" s="5">
        <v>9</v>
      </c>
      <c r="B264" s="6">
        <v>0.32907945184525117</v>
      </c>
      <c r="C264" s="6">
        <v>0.3270870708665527</v>
      </c>
      <c r="D264" s="6">
        <v>0.25162646201113248</v>
      </c>
      <c r="E264" s="6">
        <v>0.19200355060128141</v>
      </c>
      <c r="F264" s="6">
        <v>0.17340093549794103</v>
      </c>
      <c r="G264" s="6">
        <v>0.15649926670529613</v>
      </c>
      <c r="H264" s="6">
        <v>0.23123613379289357</v>
      </c>
    </row>
    <row r="265" spans="1:8" ht="12.75" customHeight="1" x14ac:dyDescent="0.2">
      <c r="A265" s="5">
        <v>10</v>
      </c>
      <c r="B265" s="6">
        <v>0.37610945174068405</v>
      </c>
      <c r="C265" s="6">
        <v>0.37383233199542193</v>
      </c>
      <c r="D265" s="6">
        <v>0.28758735964759941</v>
      </c>
      <c r="E265" s="6">
        <v>0.21944351050782493</v>
      </c>
      <c r="F265" s="6">
        <v>0.198182324711422</v>
      </c>
      <c r="G265" s="6">
        <v>0.17886517395205578</v>
      </c>
      <c r="H265" s="6">
        <v>0.26428297183495414</v>
      </c>
    </row>
    <row r="266" spans="1:8" ht="19.5" customHeight="1" x14ac:dyDescent="0.2">
      <c r="A266" s="5">
        <v>11</v>
      </c>
      <c r="B266" s="6">
        <v>0.42611061530083105</v>
      </c>
      <c r="C266" s="6">
        <v>0.42353076815453727</v>
      </c>
      <c r="D266" s="6">
        <v>0.32582012019381607</v>
      </c>
      <c r="E266" s="6">
        <v>0.24861701521591642</v>
      </c>
      <c r="F266" s="6">
        <v>0.22452930106834201</v>
      </c>
      <c r="G266" s="6">
        <v>0.20264406803886834</v>
      </c>
      <c r="H266" s="6">
        <v>0.2994175743814283</v>
      </c>
    </row>
    <row r="267" spans="1:8" ht="12.75" customHeight="1" x14ac:dyDescent="0.2">
      <c r="A267" s="5">
        <v>12</v>
      </c>
      <c r="B267" s="6">
        <v>0.47924760584419007</v>
      </c>
      <c r="C267" s="6">
        <v>0.47634604572362754</v>
      </c>
      <c r="D267" s="6">
        <v>0.36645065138429578</v>
      </c>
      <c r="E267" s="6">
        <v>0.27962013861175017</v>
      </c>
      <c r="F267" s="6">
        <v>0.25252863016074784</v>
      </c>
      <c r="G267" s="6">
        <v>0.22791425737561391</v>
      </c>
      <c r="H267" s="6">
        <v>0.33675564634471183</v>
      </c>
    </row>
    <row r="268" spans="1:8" ht="12.75" customHeight="1" x14ac:dyDescent="0.2">
      <c r="A268" s="5">
        <v>13</v>
      </c>
      <c r="B268" s="6">
        <v>0.5357026679984318</v>
      </c>
      <c r="C268" s="6">
        <v>0.5324593059471906</v>
      </c>
      <c r="D268" s="6">
        <v>0.40961830428038293</v>
      </c>
      <c r="E268" s="6">
        <v>0.31255921251092433</v>
      </c>
      <c r="F268" s="6">
        <v>0.2822763416518419</v>
      </c>
      <c r="G268" s="6">
        <v>0.25476241145937439</v>
      </c>
      <c r="H268" s="6">
        <v>0.37642524659590959</v>
      </c>
    </row>
    <row r="269" spans="1:8" ht="12.75" customHeight="1" x14ac:dyDescent="0.2">
      <c r="A269" s="5">
        <v>14</v>
      </c>
      <c r="B269" s="6">
        <v>0.59567704402400079</v>
      </c>
      <c r="C269" s="6">
        <v>0.59207057268309538</v>
      </c>
      <c r="D269" s="6">
        <v>0.45547695624427331</v>
      </c>
      <c r="E269" s="6">
        <v>0.34755165302167562</v>
      </c>
      <c r="F269" s="6">
        <v>0.31387847557550402</v>
      </c>
      <c r="G269" s="6">
        <v>0.28328423443093742</v>
      </c>
      <c r="H269" s="6">
        <v>0.41856778318101145</v>
      </c>
    </row>
    <row r="270" spans="1:8" ht="12.75" customHeight="1" x14ac:dyDescent="0.2">
      <c r="A270" s="5">
        <v>15</v>
      </c>
      <c r="B270" s="6">
        <v>0.6593923941866805</v>
      </c>
      <c r="C270" s="6">
        <v>0.65540016417563185</v>
      </c>
      <c r="D270" s="6">
        <v>0.50419609700902313</v>
      </c>
      <c r="E270" s="6">
        <v>0.38472678927050841</v>
      </c>
      <c r="F270" s="6">
        <v>0.34745183076932207</v>
      </c>
      <c r="G270" s="6">
        <v>0.31358514055685244</v>
      </c>
      <c r="H270" s="6">
        <v>0.46333901138217776</v>
      </c>
    </row>
    <row r="271" spans="1:8" ht="19.5" customHeight="1" x14ac:dyDescent="0.2">
      <c r="A271" s="5">
        <v>16</v>
      </c>
      <c r="B271" s="6">
        <v>0.72709218636157291</v>
      </c>
      <c r="C271" s="6">
        <v>0.72269007424626441</v>
      </c>
      <c r="D271" s="6">
        <v>0.55596189122174688</v>
      </c>
      <c r="E271" s="6">
        <v>0.42422667417569165</v>
      </c>
      <c r="F271" s="6">
        <v>0.38312469709481628</v>
      </c>
      <c r="G271" s="6">
        <v>0.34578091507896963</v>
      </c>
      <c r="H271" s="6">
        <v>0.51091001015868631</v>
      </c>
    </row>
    <row r="272" spans="1:8" ht="12.75" customHeight="1" x14ac:dyDescent="0.2">
      <c r="A272" s="5">
        <v>17</v>
      </c>
      <c r="B272" s="6">
        <v>0.79904300882875301</v>
      </c>
      <c r="C272" s="6">
        <v>0.79420527714108424</v>
      </c>
      <c r="D272" s="6">
        <v>0.61097818225629408</v>
      </c>
      <c r="E272" s="6">
        <v>0.46620685040643789</v>
      </c>
      <c r="F272" s="6">
        <v>0.42103754718526271</v>
      </c>
      <c r="G272" s="6">
        <v>0.3799983385364869</v>
      </c>
      <c r="H272" s="6">
        <v>0.56146810461653585</v>
      </c>
    </row>
    <row r="273" spans="1:8" ht="12.75" customHeight="1" x14ac:dyDescent="0.2">
      <c r="A273" s="5">
        <v>18</v>
      </c>
      <c r="B273" s="6">
        <v>0.87553574630256459</v>
      </c>
      <c r="C273" s="6">
        <v>0.87023489643994789</v>
      </c>
      <c r="D273" s="6">
        <v>0.66946739144925427</v>
      </c>
      <c r="E273" s="6">
        <v>0.51083703654486012</v>
      </c>
      <c r="F273" s="6">
        <v>0.46134365612759387</v>
      </c>
      <c r="G273" s="6">
        <v>0.41637574604645683</v>
      </c>
      <c r="H273" s="6">
        <v>0.61521769237565438</v>
      </c>
    </row>
    <row r="274" spans="1:8" ht="12.75" customHeight="1" x14ac:dyDescent="0.2">
      <c r="A274" s="5">
        <v>19</v>
      </c>
      <c r="B274" s="6">
        <v>0.95688654204728452</v>
      </c>
      <c r="C274" s="6">
        <v>0.95109316134709998</v>
      </c>
      <c r="D274" s="6">
        <v>0.73167125376959186</v>
      </c>
      <c r="E274" s="6">
        <v>0.55830168843862515</v>
      </c>
      <c r="F274" s="6">
        <v>0.50420960842737406</v>
      </c>
      <c r="G274" s="6">
        <v>0.45506348485406817</v>
      </c>
      <c r="H274" s="6">
        <v>0.67238091962519531</v>
      </c>
    </row>
    <row r="275" spans="1:8" ht="12.75" customHeight="1" x14ac:dyDescent="0.2">
      <c r="A275" s="5">
        <v>20</v>
      </c>
      <c r="B275" s="6">
        <v>1.0434374477819384</v>
      </c>
      <c r="C275" s="6">
        <v>1.0371200526611999</v>
      </c>
      <c r="D275" s="6">
        <v>0.79785131476018589</v>
      </c>
      <c r="E275" s="6">
        <v>0.60880037839215329</v>
      </c>
      <c r="F275" s="6">
        <v>0.54981564046136622</v>
      </c>
      <c r="G275" s="6">
        <v>0.49622422340580896</v>
      </c>
      <c r="H275" s="6">
        <v>0.73319813779585741</v>
      </c>
    </row>
    <row r="276" spans="1:8" ht="19.5" customHeight="1" x14ac:dyDescent="0.2">
      <c r="A276" s="5">
        <v>21</v>
      </c>
      <c r="B276" s="6">
        <v>1.1355566371398413</v>
      </c>
      <c r="C276" s="6">
        <v>1.1286815149424936</v>
      </c>
      <c r="D276" s="6">
        <v>0.86828909375698227</v>
      </c>
      <c r="E276" s="6">
        <v>0.66254791971097904</v>
      </c>
      <c r="F276" s="6">
        <v>0.59835575295518384</v>
      </c>
      <c r="G276" s="6">
        <v>0.54003305286374026</v>
      </c>
      <c r="H276" s="6">
        <v>0.7979280535527179</v>
      </c>
    </row>
    <row r="277" spans="1:8" ht="12.75" customHeight="1" x14ac:dyDescent="0.2">
      <c r="A277" s="5">
        <v>22</v>
      </c>
      <c r="B277" s="6">
        <v>1.2336380267343963</v>
      </c>
      <c r="C277" s="6">
        <v>1.2261690798728324</v>
      </c>
      <c r="D277" s="6">
        <v>0.94328579414172409</v>
      </c>
      <c r="E277" s="6">
        <v>0.71977414561012087</v>
      </c>
      <c r="F277" s="6">
        <v>0.65003751131252896</v>
      </c>
      <c r="G277" s="6">
        <v>0.58667730689696518</v>
      </c>
      <c r="H277" s="6">
        <v>0.86684746252737688</v>
      </c>
    </row>
    <row r="278" spans="1:8" ht="12.75" customHeight="1" x14ac:dyDescent="0.2">
      <c r="A278" s="5">
        <v>23</v>
      </c>
      <c r="B278" s="6">
        <v>1.3381001102082339</v>
      </c>
      <c r="C278" s="6">
        <v>1.3299987073639541</v>
      </c>
      <c r="D278" s="6">
        <v>1.0231614118122982</v>
      </c>
      <c r="E278" s="6">
        <v>0.78072322893245527</v>
      </c>
      <c r="F278" s="6">
        <v>0.705081431243894</v>
      </c>
      <c r="G278" s="6">
        <v>0.63635600719409224</v>
      </c>
      <c r="H278" s="6">
        <v>0.94025043003262176</v>
      </c>
    </row>
    <row r="279" spans="1:8" ht="12.75" customHeight="1" x14ac:dyDescent="0.2">
      <c r="A279" s="5">
        <v>24</v>
      </c>
      <c r="B279" s="6">
        <v>1.4493837635937699</v>
      </c>
      <c r="C279" s="6">
        <v>1.4406086042052808</v>
      </c>
      <c r="D279" s="6">
        <v>1.1082530570793001</v>
      </c>
      <c r="E279" s="6">
        <v>0.84565240167203071</v>
      </c>
      <c r="F279" s="6">
        <v>0.76371982235120228</v>
      </c>
      <c r="G279" s="6">
        <v>0.68927881976554506</v>
      </c>
      <c r="H279" s="6">
        <v>1.0184467489426232</v>
      </c>
    </row>
    <row r="280" spans="1:8" ht="12.75" customHeight="1" x14ac:dyDescent="0.2">
      <c r="A280" s="5">
        <v>25</v>
      </c>
      <c r="B280" s="6">
        <v>1.5679487232012477</v>
      </c>
      <c r="C280" s="6">
        <v>1.5584557232762632</v>
      </c>
      <c r="D280" s="6">
        <v>1.1989122615274461</v>
      </c>
      <c r="E280" s="6">
        <v>0.91482989997489761</v>
      </c>
      <c r="F280" s="6">
        <v>0.82619493223098961</v>
      </c>
      <c r="G280" s="6">
        <v>0.74566437994399981</v>
      </c>
      <c r="H280" s="6">
        <v>1.1017594647904552</v>
      </c>
    </row>
    <row r="281" spans="1:8" ht="18" customHeight="1" x14ac:dyDescent="0.2">
      <c r="A281" s="59" t="s">
        <v>68</v>
      </c>
      <c r="B281" s="15"/>
      <c r="C281" s="8"/>
      <c r="D281" s="15"/>
      <c r="E281" s="15"/>
    </row>
    <row r="282" spans="1:8" ht="18" customHeight="1" x14ac:dyDescent="0.2">
      <c r="A282" s="2" t="s">
        <v>66</v>
      </c>
      <c r="B282" s="15"/>
      <c r="C282" s="8"/>
      <c r="D282" s="15"/>
      <c r="E282" s="15"/>
    </row>
    <row r="283" spans="1:8" ht="18" customHeight="1" x14ac:dyDescent="0.2">
      <c r="A283" s="4" t="s">
        <v>8</v>
      </c>
      <c r="C283" s="8"/>
      <c r="F283" s="21"/>
      <c r="G283" s="21"/>
      <c r="H283" s="22"/>
    </row>
    <row r="284" spans="1:8" ht="18" customHeight="1" x14ac:dyDescent="0.2">
      <c r="A284" s="4" t="s">
        <v>0</v>
      </c>
      <c r="B284" s="15"/>
      <c r="C284" s="16">
        <v>0.9</v>
      </c>
      <c r="H284" s="24" t="s">
        <v>46</v>
      </c>
    </row>
    <row r="285" spans="1:8" ht="18" customHeight="1" x14ac:dyDescent="0.2">
      <c r="A285" s="4" t="s">
        <v>11</v>
      </c>
      <c r="B285" s="15"/>
      <c r="C285" s="8"/>
      <c r="D285" s="15"/>
      <c r="E285" s="15"/>
      <c r="H285" s="24" t="s">
        <v>46</v>
      </c>
    </row>
    <row r="286" spans="1:8" ht="14.25" customHeight="1" x14ac:dyDescent="0.2">
      <c r="A286" s="4"/>
      <c r="B286" s="15"/>
      <c r="C286" s="8"/>
      <c r="D286" s="15"/>
      <c r="E286" s="15"/>
      <c r="H286" s="24"/>
    </row>
    <row r="287" spans="1:8" ht="14.25" customHeight="1" x14ac:dyDescent="0.2">
      <c r="A287" s="2"/>
      <c r="B287" s="9"/>
      <c r="C287" s="10"/>
      <c r="D287" s="10"/>
      <c r="E287" s="10"/>
      <c r="F287" s="3"/>
      <c r="G287" s="3"/>
    </row>
    <row r="288" spans="1:8" s="2" customFormat="1" ht="14.25" customHeight="1" x14ac:dyDescent="0.2">
      <c r="D288" s="5"/>
      <c r="E288" s="5"/>
      <c r="F288" s="5"/>
      <c r="G288" s="5"/>
      <c r="H288" s="1"/>
    </row>
    <row r="289" spans="1:8" s="2" customFormat="1" ht="14.25" customHeight="1" x14ac:dyDescent="0.2">
      <c r="A289" s="3"/>
      <c r="B289" s="3"/>
      <c r="D289" s="5"/>
      <c r="E289" s="5"/>
      <c r="F289" s="5"/>
      <c r="G289" s="5"/>
      <c r="H289" s="3"/>
    </row>
    <row r="290" spans="1:8" s="2" customFormat="1" ht="39" customHeight="1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</row>
    <row r="291" spans="1:8" ht="19.5" customHeight="1" x14ac:dyDescent="0.2">
      <c r="A291" s="5">
        <v>1</v>
      </c>
      <c r="B291" s="6">
        <v>4.0525443863040286E-2</v>
      </c>
      <c r="C291" s="6">
        <v>4.0280086326879065E-2</v>
      </c>
      <c r="D291" s="6">
        <v>3.098727071383002E-2</v>
      </c>
      <c r="E291" s="6">
        <v>2.3644834302980585E-2</v>
      </c>
      <c r="F291" s="6">
        <v>2.1353961293897435E-2</v>
      </c>
      <c r="G291" s="6">
        <v>1.9272556253238357E-2</v>
      </c>
      <c r="H291" s="6">
        <v>2.847624458648073E-2</v>
      </c>
    </row>
    <row r="292" spans="1:8" ht="12.75" customHeight="1" x14ac:dyDescent="0.2">
      <c r="A292" s="5">
        <v>2</v>
      </c>
      <c r="B292" s="6">
        <v>6.7585236928048159E-2</v>
      </c>
      <c r="C292" s="6">
        <v>6.7176048387891013E-2</v>
      </c>
      <c r="D292" s="6">
        <v>5.1678200984685126E-2</v>
      </c>
      <c r="E292" s="6">
        <v>3.9433046899921012E-2</v>
      </c>
      <c r="F292" s="6">
        <v>3.5612504042593744E-2</v>
      </c>
      <c r="G292" s="6">
        <v>3.2141295848265437E-2</v>
      </c>
      <c r="H292" s="6">
        <v>4.7490503588378578E-2</v>
      </c>
    </row>
    <row r="293" spans="1:8" s="18" customFormat="1" ht="12.75" customHeight="1" x14ac:dyDescent="0.2">
      <c r="A293" s="5">
        <v>3</v>
      </c>
      <c r="B293" s="6">
        <v>9.5291542741118354E-2</v>
      </c>
      <c r="C293" s="6">
        <v>9.4714608945575512E-2</v>
      </c>
      <c r="D293" s="6">
        <v>7.2863479093206229E-2</v>
      </c>
      <c r="E293" s="6">
        <v>5.5598471572671414E-2</v>
      </c>
      <c r="F293" s="6">
        <v>5.0211711985354096E-2</v>
      </c>
      <c r="G293" s="6">
        <v>4.5317495451567227E-2</v>
      </c>
      <c r="H293" s="6">
        <v>6.69590513873176E-2</v>
      </c>
    </row>
    <row r="294" spans="1:8" ht="12.75" customHeight="1" x14ac:dyDescent="0.2">
      <c r="A294" s="5">
        <v>4</v>
      </c>
      <c r="B294" s="6">
        <v>0.12505577940427723</v>
      </c>
      <c r="C294" s="6">
        <v>0.12429864080214245</v>
      </c>
      <c r="D294" s="6">
        <v>9.5622328131081166E-2</v>
      </c>
      <c r="E294" s="6">
        <v>7.2964609410261852E-2</v>
      </c>
      <c r="F294" s="6">
        <v>6.589529980231959E-2</v>
      </c>
      <c r="G294" s="6">
        <v>5.9472378674168755E-2</v>
      </c>
      <c r="H294" s="6">
        <v>8.7873657184467352E-2</v>
      </c>
    </row>
    <row r="295" spans="1:8" ht="12.75" customHeight="1" x14ac:dyDescent="0.2">
      <c r="A295" s="5">
        <v>5</v>
      </c>
      <c r="B295" s="6">
        <v>0.15694993573575636</v>
      </c>
      <c r="C295" s="6">
        <v>0.15599969692620916</v>
      </c>
      <c r="D295" s="6">
        <v>0.12000979344232759</v>
      </c>
      <c r="E295" s="6">
        <v>9.1573462757799429E-2</v>
      </c>
      <c r="F295" s="6">
        <v>8.2701200364584865E-2</v>
      </c>
      <c r="G295" s="6">
        <v>7.4640181009052189E-2</v>
      </c>
      <c r="H295" s="6">
        <v>0.11028490577298598</v>
      </c>
    </row>
    <row r="296" spans="1:8" s="18" customFormat="1" ht="19.5" customHeight="1" x14ac:dyDescent="0.2">
      <c r="A296" s="5">
        <v>6</v>
      </c>
      <c r="B296" s="6">
        <v>0.1910546086959137</v>
      </c>
      <c r="C296" s="6">
        <v>0.18989788631132248</v>
      </c>
      <c r="D296" s="6">
        <v>0.14608750247852298</v>
      </c>
      <c r="E296" s="6">
        <v>0.11147205643700919</v>
      </c>
      <c r="F296" s="6">
        <v>0.10067188240803121</v>
      </c>
      <c r="G296" s="6">
        <v>9.0859231695931422E-2</v>
      </c>
      <c r="H296" s="6">
        <v>0.13424943067831585</v>
      </c>
    </row>
    <row r="297" spans="1:8" ht="12.75" customHeight="1" x14ac:dyDescent="0.2">
      <c r="A297" s="5">
        <v>7</v>
      </c>
      <c r="B297" s="6">
        <v>0.22745991696485568</v>
      </c>
      <c r="C297" s="6">
        <v>0.22608278202240956</v>
      </c>
      <c r="D297" s="6">
        <v>0.17392436335443759</v>
      </c>
      <c r="E297" s="6">
        <v>0.13271297077905098</v>
      </c>
      <c r="F297" s="6">
        <v>0.11985483192228409</v>
      </c>
      <c r="G297" s="6">
        <v>0.10817238818845185</v>
      </c>
      <c r="H297" s="6">
        <v>0.15983055610697752</v>
      </c>
    </row>
    <row r="298" spans="1:8" ht="12.75" customHeight="1" x14ac:dyDescent="0.2">
      <c r="A298" s="5">
        <v>8</v>
      </c>
      <c r="B298" s="6">
        <v>0.26626648679728321</v>
      </c>
      <c r="C298" s="6">
        <v>0.26465440108185767</v>
      </c>
      <c r="D298" s="6">
        <v>0.2035973186695374</v>
      </c>
      <c r="E298" s="6">
        <v>0.15535491682795369</v>
      </c>
      <c r="F298" s="6">
        <v>0.14030307162451092</v>
      </c>
      <c r="G298" s="6">
        <v>0.12662750499403921</v>
      </c>
      <c r="H298" s="6">
        <v>0.18709898968281272</v>
      </c>
    </row>
    <row r="299" spans="1:8" ht="12.75" customHeight="1" x14ac:dyDescent="0.2">
      <c r="A299" s="5">
        <v>9</v>
      </c>
      <c r="B299" s="6">
        <v>0.30758650994367043</v>
      </c>
      <c r="C299" s="6">
        <v>0.30572425598560737</v>
      </c>
      <c r="D299" s="6">
        <v>0.23519215443410157</v>
      </c>
      <c r="E299" s="6">
        <v>0.1794633535916208</v>
      </c>
      <c r="F299" s="6">
        <v>0.16207571840693419</v>
      </c>
      <c r="G299" s="6">
        <v>0.14627793678610487</v>
      </c>
      <c r="H299" s="6">
        <v>0.21613356582248769</v>
      </c>
    </row>
    <row r="300" spans="1:8" ht="12.75" customHeight="1" x14ac:dyDescent="0.2">
      <c r="A300" s="5">
        <v>10</v>
      </c>
      <c r="B300" s="6">
        <v>0.35154487151675917</v>
      </c>
      <c r="C300" s="6">
        <v>0.34941647574108381</v>
      </c>
      <c r="D300" s="6">
        <v>0.26880436247814526</v>
      </c>
      <c r="E300" s="6">
        <v>0.20511114610288625</v>
      </c>
      <c r="F300" s="6">
        <v>0.18523857764043855</v>
      </c>
      <c r="G300" s="6">
        <v>0.16718307477992195</v>
      </c>
      <c r="H300" s="6">
        <v>0.24702203825987068</v>
      </c>
    </row>
    <row r="301" spans="1:8" ht="19.5" customHeight="1" x14ac:dyDescent="0.2">
      <c r="A301" s="5">
        <v>11</v>
      </c>
      <c r="B301" s="6">
        <v>0.39828034316760075</v>
      </c>
      <c r="C301" s="6">
        <v>0.39586899181926499</v>
      </c>
      <c r="D301" s="6">
        <v>0.30454005279846619</v>
      </c>
      <c r="E301" s="6">
        <v>0.2323792615858512</v>
      </c>
      <c r="F301" s="6">
        <v>0.20986477189155914</v>
      </c>
      <c r="G301" s="6">
        <v>0.18940891416755493</v>
      </c>
      <c r="H301" s="6">
        <v>0.27986191846184061</v>
      </c>
    </row>
    <row r="302" spans="1:8" ht="12.75" customHeight="1" x14ac:dyDescent="0.2">
      <c r="A302" s="5">
        <v>12</v>
      </c>
      <c r="B302" s="6">
        <v>0.4479468336716248</v>
      </c>
      <c r="C302" s="6">
        <v>0.44523478116919368</v>
      </c>
      <c r="D302" s="6">
        <v>0.34251690980354577</v>
      </c>
      <c r="E302" s="6">
        <v>0.26135749911847539</v>
      </c>
      <c r="F302" s="6">
        <v>0.23603539989037822</v>
      </c>
      <c r="G302" s="6">
        <v>0.21302864885509309</v>
      </c>
      <c r="H302" s="6">
        <v>0.31476135438472719</v>
      </c>
    </row>
    <row r="303" spans="1:8" ht="12.75" customHeight="1" x14ac:dyDescent="0.2">
      <c r="A303" s="5">
        <v>13</v>
      </c>
      <c r="B303" s="6">
        <v>0.50071468483737303</v>
      </c>
      <c r="C303" s="6">
        <v>0.49768315428075194</v>
      </c>
      <c r="D303" s="6">
        <v>0.3828651832138561</v>
      </c>
      <c r="E303" s="6">
        <v>0.29214524573897233</v>
      </c>
      <c r="F303" s="6">
        <v>0.2638402193801701</v>
      </c>
      <c r="G303" s="6">
        <v>0.23812328775383895</v>
      </c>
      <c r="H303" s="6">
        <v>0.3518400410778858</v>
      </c>
    </row>
    <row r="304" spans="1:8" ht="12.75" customHeight="1" x14ac:dyDescent="0.2">
      <c r="A304" s="5">
        <v>14</v>
      </c>
      <c r="B304" s="6">
        <v>0.55677199532672239</v>
      </c>
      <c r="C304" s="6">
        <v>0.55340107098993752</v>
      </c>
      <c r="D304" s="6">
        <v>0.42572870030433546</v>
      </c>
      <c r="E304" s="6">
        <v>0.32485224883734531</v>
      </c>
      <c r="F304" s="6">
        <v>0.29337834467437013</v>
      </c>
      <c r="G304" s="6">
        <v>0.26478228434527518</v>
      </c>
      <c r="H304" s="6">
        <v>0.39123015089999807</v>
      </c>
    </row>
    <row r="305" spans="1:8" ht="12.75" customHeight="1" x14ac:dyDescent="0.2">
      <c r="A305" s="5">
        <v>15</v>
      </c>
      <c r="B305" s="6">
        <v>0.61632594825962495</v>
      </c>
      <c r="C305" s="6">
        <v>0.61259446004574447</v>
      </c>
      <c r="D305" s="6">
        <v>0.47126588104064782</v>
      </c>
      <c r="E305" s="6">
        <v>0.35959939075502417</v>
      </c>
      <c r="F305" s="6">
        <v>0.32475894620770984</v>
      </c>
      <c r="G305" s="6">
        <v>0.29310416804582229</v>
      </c>
      <c r="H305" s="6">
        <v>0.43307726639466032</v>
      </c>
    </row>
    <row r="306" spans="1:8" ht="19.5" customHeight="1" x14ac:dyDescent="0.2">
      <c r="A306" s="5">
        <v>16</v>
      </c>
      <c r="B306" s="6">
        <v>0.67960411005983135</v>
      </c>
      <c r="C306" s="6">
        <v>0.67548951009214553</v>
      </c>
      <c r="D306" s="6">
        <v>0.51965073122522087</v>
      </c>
      <c r="E306" s="6">
        <v>0.39651944660486593</v>
      </c>
      <c r="F306" s="6">
        <v>0.35810193493344056</v>
      </c>
      <c r="G306" s="6">
        <v>0.32319716189476133</v>
      </c>
      <c r="H306" s="6">
        <v>0.47754129295770942</v>
      </c>
    </row>
    <row r="307" spans="1:8" ht="12.75" customHeight="1" x14ac:dyDescent="0.2">
      <c r="A307" s="5">
        <v>17</v>
      </c>
      <c r="B307" s="6">
        <v>0.74685565750881533</v>
      </c>
      <c r="C307" s="6">
        <v>0.74233388929293265</v>
      </c>
      <c r="D307" s="6">
        <v>0.57107378074859039</v>
      </c>
      <c r="E307" s="6">
        <v>0.43575780020376387</v>
      </c>
      <c r="F307" s="6">
        <v>0.39353860889150277</v>
      </c>
      <c r="G307" s="6">
        <v>0.35517976610036112</v>
      </c>
      <c r="H307" s="6">
        <v>0.52479732105819743</v>
      </c>
    </row>
    <row r="308" spans="1:8" ht="12.75" customHeight="1" x14ac:dyDescent="0.2">
      <c r="A308" s="5">
        <v>18</v>
      </c>
      <c r="B308" s="6">
        <v>0.81835247696587199</v>
      </c>
      <c r="C308" s="6">
        <v>0.81339783789668951</v>
      </c>
      <c r="D308" s="6">
        <v>0.62574292409421584</v>
      </c>
      <c r="E308" s="6">
        <v>0.47747308541977623</v>
      </c>
      <c r="F308" s="6">
        <v>0.43121223241756529</v>
      </c>
      <c r="G308" s="6">
        <v>0.38918128079247877</v>
      </c>
      <c r="H308" s="6">
        <v>0.57503639863364187</v>
      </c>
    </row>
    <row r="309" spans="1:8" ht="12.75" customHeight="1" x14ac:dyDescent="0.2">
      <c r="A309" s="5">
        <v>19</v>
      </c>
      <c r="B309" s="6">
        <v>0.89439006364577667</v>
      </c>
      <c r="C309" s="6">
        <v>0.88897506206985699</v>
      </c>
      <c r="D309" s="6">
        <v>0.68388410795982679</v>
      </c>
      <c r="E309" s="6">
        <v>0.52183771086153663</v>
      </c>
      <c r="F309" s="6">
        <v>0.47127850999694282</v>
      </c>
      <c r="G309" s="6">
        <v>0.42534223368917112</v>
      </c>
      <c r="H309" s="6">
        <v>0.62846616299058311</v>
      </c>
    </row>
    <row r="310" spans="1:8" ht="12.75" customHeight="1" x14ac:dyDescent="0.2">
      <c r="A310" s="5">
        <v>20</v>
      </c>
      <c r="B310" s="6">
        <v>0.97528812907681006</v>
      </c>
      <c r="C310" s="6">
        <v>0.96938333767696028</v>
      </c>
      <c r="D310" s="6">
        <v>0.7457417957425585</v>
      </c>
      <c r="E310" s="6">
        <v>0.56903821430359725</v>
      </c>
      <c r="F310" s="6">
        <v>0.5139059063507917</v>
      </c>
      <c r="G310" s="6">
        <v>0.46381466898357343</v>
      </c>
      <c r="H310" s="6">
        <v>0.68531126765057704</v>
      </c>
    </row>
    <row r="311" spans="1:8" ht="19.5" customHeight="1" x14ac:dyDescent="0.2">
      <c r="A311" s="5">
        <v>21</v>
      </c>
      <c r="B311" s="6">
        <v>1.0613908006187629</v>
      </c>
      <c r="C311" s="6">
        <v>1.0549647085906504</v>
      </c>
      <c r="D311" s="6">
        <v>0.81157912009788313</v>
      </c>
      <c r="E311" s="6">
        <v>0.61927537909650876</v>
      </c>
      <c r="F311" s="6">
        <v>0.55927575156758602</v>
      </c>
      <c r="G311" s="6">
        <v>0.50476224222804078</v>
      </c>
      <c r="H311" s="6">
        <v>0.74581352254664768</v>
      </c>
    </row>
    <row r="312" spans="1:8" ht="12.75" customHeight="1" x14ac:dyDescent="0.2">
      <c r="A312" s="5">
        <v>22</v>
      </c>
      <c r="B312" s="6">
        <v>1.1530662672778031</v>
      </c>
      <c r="C312" s="6">
        <v>1.146085134650952</v>
      </c>
      <c r="D312" s="6">
        <v>0.88167761211640472</v>
      </c>
      <c r="E312" s="6">
        <v>0.67276402751519648</v>
      </c>
      <c r="F312" s="6">
        <v>0.60758205447331481</v>
      </c>
      <c r="G312" s="6">
        <v>0.548360051895453</v>
      </c>
      <c r="H312" s="6">
        <v>0.8102316451460021</v>
      </c>
    </row>
    <row r="313" spans="1:8" ht="12.75" customHeight="1" x14ac:dyDescent="0.2">
      <c r="A313" s="5">
        <v>23</v>
      </c>
      <c r="B313" s="6">
        <v>1.2507056899065723</v>
      </c>
      <c r="C313" s="6">
        <v>1.2431334084634524</v>
      </c>
      <c r="D313" s="6">
        <v>0.95633636802207656</v>
      </c>
      <c r="E313" s="6">
        <v>0.72973238490810521</v>
      </c>
      <c r="F313" s="6">
        <v>0.65903092838619892</v>
      </c>
      <c r="G313" s="6">
        <v>0.59479412110654584</v>
      </c>
      <c r="H313" s="6">
        <v>0.87884049467412184</v>
      </c>
    </row>
    <row r="314" spans="1:8" ht="12.75" customHeight="1" x14ac:dyDescent="0.2">
      <c r="A314" s="5">
        <v>24</v>
      </c>
      <c r="B314" s="6">
        <v>1.3547211499017295</v>
      </c>
      <c r="C314" s="6">
        <v>1.3465191165162662</v>
      </c>
      <c r="D314" s="6">
        <v>1.0358704806695893</v>
      </c>
      <c r="E314" s="6">
        <v>0.79042088285141399</v>
      </c>
      <c r="F314" s="6">
        <v>0.71383951022949965</v>
      </c>
      <c r="G314" s="6">
        <v>0.64426042209853551</v>
      </c>
      <c r="H314" s="6">
        <v>0.9519296307143752</v>
      </c>
    </row>
    <row r="315" spans="1:8" ht="12.75" customHeight="1" x14ac:dyDescent="0.2">
      <c r="A315" s="5">
        <v>25</v>
      </c>
      <c r="B315" s="6">
        <v>1.4655423571292954</v>
      </c>
      <c r="C315" s="6">
        <v>1.4566693670369377</v>
      </c>
      <c r="D315" s="6">
        <v>1.1206085223009095</v>
      </c>
      <c r="E315" s="6">
        <v>0.85508023836662561</v>
      </c>
      <c r="F315" s="6">
        <v>0.77223422584762214</v>
      </c>
      <c r="G315" s="6">
        <v>0.69696331062366113</v>
      </c>
      <c r="H315" s="6">
        <v>1.029800999947158</v>
      </c>
    </row>
    <row r="316" spans="1:8" ht="18" customHeight="1" x14ac:dyDescent="0.2">
      <c r="A316" s="59" t="s">
        <v>68</v>
      </c>
      <c r="B316" s="15"/>
      <c r="C316" s="8"/>
      <c r="D316" s="15"/>
      <c r="E316" s="15"/>
    </row>
    <row r="317" spans="1:8" ht="18" customHeight="1" x14ac:dyDescent="0.2">
      <c r="A317" s="2" t="s">
        <v>66</v>
      </c>
      <c r="B317" s="15"/>
      <c r="C317" s="8"/>
      <c r="D317" s="15"/>
      <c r="E317" s="15"/>
    </row>
    <row r="318" spans="1:8" ht="18" customHeight="1" x14ac:dyDescent="0.2">
      <c r="A318" s="4" t="s">
        <v>8</v>
      </c>
      <c r="C318" s="8"/>
      <c r="F318" s="21"/>
      <c r="G318" s="21"/>
      <c r="H318" s="22"/>
    </row>
    <row r="319" spans="1:8" ht="18" customHeight="1" x14ac:dyDescent="0.2">
      <c r="A319" s="4" t="s">
        <v>0</v>
      </c>
      <c r="B319" s="15"/>
      <c r="C319" s="16">
        <v>0.9</v>
      </c>
      <c r="H319" s="24" t="s">
        <v>46</v>
      </c>
    </row>
    <row r="320" spans="1:8" ht="18" customHeight="1" x14ac:dyDescent="0.2">
      <c r="A320" s="4" t="s">
        <v>12</v>
      </c>
      <c r="B320" s="15"/>
      <c r="C320" s="8"/>
      <c r="D320" s="15"/>
      <c r="E320" s="15"/>
      <c r="H320" s="24" t="s">
        <v>46</v>
      </c>
    </row>
    <row r="321" spans="1:8" ht="14.25" customHeight="1" x14ac:dyDescent="0.2">
      <c r="A321" s="4"/>
      <c r="B321" s="15"/>
      <c r="C321" s="8"/>
      <c r="D321" s="15"/>
      <c r="E321" s="15"/>
      <c r="H321" s="24"/>
    </row>
    <row r="322" spans="1:8" ht="14.25" customHeight="1" x14ac:dyDescent="0.2">
      <c r="A322" s="2"/>
      <c r="B322" s="9"/>
      <c r="C322" s="10"/>
      <c r="D322" s="10"/>
      <c r="E322" s="10"/>
      <c r="F322" s="3"/>
      <c r="G322" s="3"/>
    </row>
    <row r="323" spans="1:8" s="2" customFormat="1" ht="14.25" customHeight="1" x14ac:dyDescent="0.2">
      <c r="D323" s="5"/>
      <c r="E323" s="5"/>
      <c r="F323" s="5"/>
      <c r="G323" s="5"/>
      <c r="H323" s="1"/>
    </row>
    <row r="324" spans="1:8" s="2" customFormat="1" ht="14.25" customHeight="1" x14ac:dyDescent="0.2">
      <c r="A324" s="3"/>
      <c r="B324" s="3"/>
      <c r="D324" s="5"/>
      <c r="E324" s="5"/>
      <c r="F324" s="5"/>
      <c r="G324" s="5"/>
      <c r="H324" s="3"/>
    </row>
    <row r="325" spans="1:8" s="2" customFormat="1" ht="39" customHeight="1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</row>
    <row r="326" spans="1:8" ht="19.5" customHeight="1" x14ac:dyDescent="0.2">
      <c r="A326" s="5">
        <v>1</v>
      </c>
      <c r="B326" s="6">
        <v>3.8040904218674836E-2</v>
      </c>
      <c r="C326" s="6">
        <v>3.781058909704451E-2</v>
      </c>
      <c r="D326" s="6">
        <v>2.9087498737997073E-2</v>
      </c>
      <c r="E326" s="6">
        <v>2.2195213457154764E-2</v>
      </c>
      <c r="F326" s="6">
        <v>2.0044789614538726E-2</v>
      </c>
      <c r="G326" s="6">
        <v>1.8090991648510999E-2</v>
      </c>
      <c r="H326" s="6">
        <v>2.6730418955628516E-2</v>
      </c>
    </row>
    <row r="327" spans="1:8" ht="12.75" customHeight="1" x14ac:dyDescent="0.2">
      <c r="A327" s="5">
        <v>2</v>
      </c>
      <c r="B327" s="6">
        <v>6.3441711663055053E-2</v>
      </c>
      <c r="C327" s="6">
        <v>6.3057609711794402E-2</v>
      </c>
      <c r="D327" s="6">
        <v>4.8509906529234752E-2</v>
      </c>
      <c r="E327" s="6">
        <v>3.7015480083081566E-2</v>
      </c>
      <c r="F327" s="6">
        <v>3.3429167607637519E-2</v>
      </c>
      <c r="G327" s="6">
        <v>3.0170772736262608E-2</v>
      </c>
      <c r="H327" s="6">
        <v>4.4578949077218329E-2</v>
      </c>
    </row>
    <row r="328" spans="1:8" s="18" customFormat="1" ht="12.75" customHeight="1" x14ac:dyDescent="0.2">
      <c r="A328" s="5">
        <v>3</v>
      </c>
      <c r="B328" s="6">
        <v>8.9449395360495176E-2</v>
      </c>
      <c r="C328" s="6">
        <v>8.8907832303692272E-2</v>
      </c>
      <c r="D328" s="6">
        <v>6.839635461098513E-2</v>
      </c>
      <c r="E328" s="6">
        <v>5.2189832613520865E-2</v>
      </c>
      <c r="F328" s="6">
        <v>4.7133325244898223E-2</v>
      </c>
      <c r="G328" s="6">
        <v>4.253916403061378E-2</v>
      </c>
      <c r="H328" s="6">
        <v>6.2853916394024698E-2</v>
      </c>
    </row>
    <row r="329" spans="1:8" ht="12.75" customHeight="1" x14ac:dyDescent="0.2">
      <c r="A329" s="5">
        <v>4</v>
      </c>
      <c r="B329" s="6">
        <v>0.11738884199238832</v>
      </c>
      <c r="C329" s="6">
        <v>0.11667812215076459</v>
      </c>
      <c r="D329" s="6">
        <v>8.9759900912983082E-2</v>
      </c>
      <c r="E329" s="6">
        <v>6.8491284816258602E-2</v>
      </c>
      <c r="F329" s="6">
        <v>6.1855381441659155E-2</v>
      </c>
      <c r="G329" s="6">
        <v>5.5826237670505437E-2</v>
      </c>
      <c r="H329" s="6">
        <v>8.2486286580753757E-2</v>
      </c>
    </row>
    <row r="330" spans="1:8" ht="12.75" customHeight="1" x14ac:dyDescent="0.2">
      <c r="A330" s="5">
        <v>5</v>
      </c>
      <c r="B330" s="6">
        <v>0.14732762687631573</v>
      </c>
      <c r="C330" s="6">
        <v>0.14643564544210816</v>
      </c>
      <c r="D330" s="6">
        <v>0.11265221605150952</v>
      </c>
      <c r="E330" s="6">
        <v>8.5959263950687148E-2</v>
      </c>
      <c r="F330" s="6">
        <v>7.7630943475188591E-2</v>
      </c>
      <c r="G330" s="6">
        <v>7.0064130234473665E-2</v>
      </c>
      <c r="H330" s="6">
        <v>0.10352354317090996</v>
      </c>
    </row>
    <row r="331" spans="1:8" s="18" customFormat="1" ht="19.5" customHeight="1" x14ac:dyDescent="0.2">
      <c r="A331" s="5">
        <v>6</v>
      </c>
      <c r="B331" s="6">
        <v>0.17934140572278987</v>
      </c>
      <c r="C331" s="6">
        <v>0.17825559983776257</v>
      </c>
      <c r="D331" s="6">
        <v>0.13713114921362385</v>
      </c>
      <c r="E331" s="6">
        <v>0.10463791183410993</v>
      </c>
      <c r="F331" s="6">
        <v>9.4499876402101515E-2</v>
      </c>
      <c r="G331" s="6">
        <v>8.5288821067782614E-2</v>
      </c>
      <c r="H331" s="6">
        <v>0.1260188475937474</v>
      </c>
    </row>
    <row r="332" spans="1:8" ht="12.75" customHeight="1" x14ac:dyDescent="0.2">
      <c r="A332" s="5">
        <v>7</v>
      </c>
      <c r="B332" s="6">
        <v>0.21351477220313067</v>
      </c>
      <c r="C332" s="6">
        <v>0.21222206684452108</v>
      </c>
      <c r="D332" s="6">
        <v>0.16326138388564951</v>
      </c>
      <c r="E332" s="6">
        <v>0.12457658519530702</v>
      </c>
      <c r="F332" s="6">
        <v>0.11250675493425495</v>
      </c>
      <c r="G332" s="6">
        <v>0.1015405401132477</v>
      </c>
      <c r="H332" s="6">
        <v>0.15003164176637662</v>
      </c>
    </row>
    <row r="333" spans="1:8" ht="12.75" customHeight="1" x14ac:dyDescent="0.2">
      <c r="A333" s="5">
        <v>8</v>
      </c>
      <c r="B333" s="6">
        <v>0.24994218336338295</v>
      </c>
      <c r="C333" s="6">
        <v>0.24842893162701579</v>
      </c>
      <c r="D333" s="6">
        <v>0.19111514545928146</v>
      </c>
      <c r="E333" s="6">
        <v>0.14583039561331568</v>
      </c>
      <c r="F333" s="6">
        <v>0.13170135106457251</v>
      </c>
      <c r="G333" s="6">
        <v>0.11886420800738477</v>
      </c>
      <c r="H333" s="6">
        <v>0.17562829835963573</v>
      </c>
    </row>
    <row r="334" spans="1:8" ht="12.75" customHeight="1" x14ac:dyDescent="0.2">
      <c r="A334" s="5">
        <v>9</v>
      </c>
      <c r="B334" s="6">
        <v>0.28872895268631421</v>
      </c>
      <c r="C334" s="6">
        <v>0.28698087005731349</v>
      </c>
      <c r="D334" s="6">
        <v>0.22077296056394691</v>
      </c>
      <c r="E334" s="6">
        <v>0.16846078892592423</v>
      </c>
      <c r="F334" s="6">
        <v>0.15213915733848674</v>
      </c>
      <c r="G334" s="6">
        <v>0.13730990834774107</v>
      </c>
      <c r="H334" s="6">
        <v>0.20288281859862359</v>
      </c>
    </row>
    <row r="335" spans="1:8" ht="12.75" customHeight="1" x14ac:dyDescent="0.2">
      <c r="A335" s="5">
        <v>10</v>
      </c>
      <c r="B335" s="6">
        <v>0.32999230881051017</v>
      </c>
      <c r="C335" s="6">
        <v>0.32799440102409505</v>
      </c>
      <c r="D335" s="6">
        <v>0.25232446660303987</v>
      </c>
      <c r="E335" s="6">
        <v>0.19253616294622738</v>
      </c>
      <c r="F335" s="6">
        <v>0.17388194472189633</v>
      </c>
      <c r="G335" s="6">
        <v>0.15693339118456334</v>
      </c>
      <c r="H335" s="6">
        <v>0.23187757619888028</v>
      </c>
    </row>
    <row r="336" spans="1:8" ht="19.5" customHeight="1" x14ac:dyDescent="0.2">
      <c r="A336" s="5">
        <v>11</v>
      </c>
      <c r="B336" s="6">
        <v>0.37386251555501143</v>
      </c>
      <c r="C336" s="6">
        <v>0.37159899967620641</v>
      </c>
      <c r="D336" s="6">
        <v>0.28586926816666586</v>
      </c>
      <c r="E336" s="6">
        <v>0.21813252094829896</v>
      </c>
      <c r="F336" s="6">
        <v>0.19699835277268474</v>
      </c>
      <c r="G336" s="6">
        <v>0.17779660566734648</v>
      </c>
      <c r="H336" s="6">
        <v>0.26270410438048114</v>
      </c>
    </row>
    <row r="337" spans="1:8" ht="12.75" customHeight="1" x14ac:dyDescent="0.2">
      <c r="A337" s="5">
        <v>12</v>
      </c>
      <c r="B337" s="6">
        <v>0.4204840458342744</v>
      </c>
      <c r="C337" s="6">
        <v>0.41793826423026109</v>
      </c>
      <c r="D337" s="6">
        <v>0.32151783465094574</v>
      </c>
      <c r="E337" s="6">
        <v>0.24533415659552571</v>
      </c>
      <c r="F337" s="6">
        <v>0.22156450820851961</v>
      </c>
      <c r="G337" s="6">
        <v>0.19996825831983248</v>
      </c>
      <c r="H337" s="6">
        <v>0.29546392074955247</v>
      </c>
    </row>
    <row r="338" spans="1:8" ht="12.75" customHeight="1" x14ac:dyDescent="0.2">
      <c r="A338" s="5">
        <v>13</v>
      </c>
      <c r="B338" s="6">
        <v>0.47001679811714903</v>
      </c>
      <c r="C338" s="6">
        <v>0.46717112506467978</v>
      </c>
      <c r="D338" s="6">
        <v>0.35939243040806595</v>
      </c>
      <c r="E338" s="6">
        <v>0.27423436369152498</v>
      </c>
      <c r="F338" s="6">
        <v>0.24766466589225491</v>
      </c>
      <c r="G338" s="6">
        <v>0.22352439154753168</v>
      </c>
      <c r="H338" s="6">
        <v>0.33026938207443385</v>
      </c>
    </row>
    <row r="339" spans="1:8" ht="12.75" customHeight="1" x14ac:dyDescent="0.2">
      <c r="A339" s="5">
        <v>14</v>
      </c>
      <c r="B339" s="6">
        <v>0.52263733908614496</v>
      </c>
      <c r="C339" s="6">
        <v>0.51947307985539082</v>
      </c>
      <c r="D339" s="6">
        <v>0.39962806493004976</v>
      </c>
      <c r="E339" s="6">
        <v>0.30493616121779066</v>
      </c>
      <c r="F339" s="6">
        <v>0.27539186362297918</v>
      </c>
      <c r="G339" s="6">
        <v>0.24854897460523162</v>
      </c>
      <c r="H339" s="6">
        <v>0.36724455747214613</v>
      </c>
    </row>
    <row r="340" spans="1:8" ht="12.75" customHeight="1" x14ac:dyDescent="0.2">
      <c r="A340" s="5">
        <v>15</v>
      </c>
      <c r="B340" s="6">
        <v>0.57854014984919166</v>
      </c>
      <c r="C340" s="6">
        <v>0.57503743224251791</v>
      </c>
      <c r="D340" s="6">
        <v>0.44237344574889864</v>
      </c>
      <c r="E340" s="6">
        <v>0.33755302044406627</v>
      </c>
      <c r="F340" s="6">
        <v>0.30484857879896976</v>
      </c>
      <c r="G340" s="6">
        <v>0.27513449625395442</v>
      </c>
      <c r="H340" s="6">
        <v>0.40652610409111112</v>
      </c>
    </row>
    <row r="341" spans="1:8" ht="19.5" customHeight="1" x14ac:dyDescent="0.2">
      <c r="A341" s="5">
        <v>16</v>
      </c>
      <c r="B341" s="6">
        <v>0.63793884515554511</v>
      </c>
      <c r="C341" s="6">
        <v>0.63407650366465651</v>
      </c>
      <c r="D341" s="6">
        <v>0.48779191069469363</v>
      </c>
      <c r="E341" s="6">
        <v>0.37220957628781004</v>
      </c>
      <c r="F341" s="6">
        <v>0.33614737085579582</v>
      </c>
      <c r="G341" s="6">
        <v>0.3033825445795818</v>
      </c>
      <c r="H341" s="6">
        <v>0.44826412382454067</v>
      </c>
    </row>
    <row r="342" spans="1:8" ht="12.75" customHeight="1" x14ac:dyDescent="0.2">
      <c r="A342" s="5">
        <v>17</v>
      </c>
      <c r="B342" s="6">
        <v>0.70106732522131632</v>
      </c>
      <c r="C342" s="6">
        <v>0.69682277821078198</v>
      </c>
      <c r="D342" s="6">
        <v>0.53606230862449233</v>
      </c>
      <c r="E342" s="6">
        <v>0.40904229935430547</v>
      </c>
      <c r="F342" s="6">
        <v>0.36941148819459407</v>
      </c>
      <c r="G342" s="6">
        <v>0.33340435476285307</v>
      </c>
      <c r="H342" s="6">
        <v>0.49262297267024474</v>
      </c>
    </row>
    <row r="343" spans="1:8" ht="12.75" customHeight="1" x14ac:dyDescent="0.2">
      <c r="A343" s="5">
        <v>18</v>
      </c>
      <c r="B343" s="6">
        <v>0.76818080755842821</v>
      </c>
      <c r="C343" s="6">
        <v>0.76352992820209453</v>
      </c>
      <c r="D343" s="6">
        <v>0.58737978839735716</v>
      </c>
      <c r="E343" s="6">
        <v>0.44820009796399046</v>
      </c>
      <c r="F343" s="6">
        <v>0.40477541188087846</v>
      </c>
      <c r="G343" s="6">
        <v>0.36532129978297534</v>
      </c>
      <c r="H343" s="6">
        <v>0.53978198577176539</v>
      </c>
    </row>
    <row r="344" spans="1:8" ht="12.75" customHeight="1" x14ac:dyDescent="0.2">
      <c r="A344" s="5">
        <v>19</v>
      </c>
      <c r="B344" s="6">
        <v>0.8395566711192336</v>
      </c>
      <c r="C344" s="6">
        <v>0.83447365322584055</v>
      </c>
      <c r="D344" s="6">
        <v>0.64195644433891508</v>
      </c>
      <c r="E344" s="6">
        <v>0.48984481067413488</v>
      </c>
      <c r="F344" s="6">
        <v>0.44238530044735497</v>
      </c>
      <c r="G344" s="6">
        <v>0.39926529186479065</v>
      </c>
      <c r="H344" s="6">
        <v>0.58993607057828501</v>
      </c>
    </row>
    <row r="345" spans="1:8" ht="12.75" customHeight="1" x14ac:dyDescent="0.2">
      <c r="A345" s="5">
        <v>20</v>
      </c>
      <c r="B345" s="6">
        <v>0.91549502651241632</v>
      </c>
      <c r="C345" s="6">
        <v>0.90995224689889576</v>
      </c>
      <c r="D345" s="6">
        <v>0.70002175224977226</v>
      </c>
      <c r="E345" s="6">
        <v>0.53415153897502388</v>
      </c>
      <c r="F345" s="6">
        <v>0.48239929035622692</v>
      </c>
      <c r="G345" s="6">
        <v>0.43537905365453561</v>
      </c>
      <c r="H345" s="6">
        <v>0.64329610752148403</v>
      </c>
    </row>
    <row r="346" spans="1:8" ht="19.5" customHeight="1" x14ac:dyDescent="0.2">
      <c r="A346" s="5">
        <v>21</v>
      </c>
      <c r="B346" s="6">
        <v>0.99631890328891926</v>
      </c>
      <c r="C346" s="6">
        <v>0.99028678301978712</v>
      </c>
      <c r="D346" s="6">
        <v>0.76182271261134094</v>
      </c>
      <c r="E346" s="6">
        <v>0.58130875656315373</v>
      </c>
      <c r="F346" s="6">
        <v>0.5249875946852568</v>
      </c>
      <c r="G346" s="6">
        <v>0.47381620728681412</v>
      </c>
      <c r="H346" s="6">
        <v>0.70008908161681105</v>
      </c>
    </row>
    <row r="347" spans="1:8" ht="12.75" customHeight="1" x14ac:dyDescent="0.2">
      <c r="A347" s="5">
        <v>22</v>
      </c>
      <c r="B347" s="6">
        <v>1.0823739174712421</v>
      </c>
      <c r="C347" s="6">
        <v>1.0758207851109052</v>
      </c>
      <c r="D347" s="6">
        <v>0.82762359636630223</v>
      </c>
      <c r="E347" s="6">
        <v>0.63151811535903335</v>
      </c>
      <c r="F347" s="6">
        <v>0.57033232793988864</v>
      </c>
      <c r="G347" s="6">
        <v>0.51474111627256414</v>
      </c>
      <c r="H347" s="6">
        <v>0.76055784884439981</v>
      </c>
    </row>
    <row r="348" spans="1:8" ht="12.75" customHeight="1" x14ac:dyDescent="0.2">
      <c r="A348" s="5">
        <v>23</v>
      </c>
      <c r="B348" s="6">
        <v>1.1740272485671466</v>
      </c>
      <c r="C348" s="6">
        <v>1.1669192096257821</v>
      </c>
      <c r="D348" s="6">
        <v>0.89770516270500633</v>
      </c>
      <c r="E348" s="6">
        <v>0.68499384863916468</v>
      </c>
      <c r="F348" s="6">
        <v>0.61862696701387709</v>
      </c>
      <c r="G348" s="6">
        <v>0.55832839900072373</v>
      </c>
      <c r="H348" s="6">
        <v>0.82496041732145908</v>
      </c>
    </row>
    <row r="349" spans="1:8" ht="12.75" customHeight="1" x14ac:dyDescent="0.2">
      <c r="A349" s="5">
        <v>24</v>
      </c>
      <c r="B349" s="6">
        <v>1.2716657140287397</v>
      </c>
      <c r="C349" s="6">
        <v>1.2639665320661861</v>
      </c>
      <c r="D349" s="6">
        <v>0.97236318672484101</v>
      </c>
      <c r="E349" s="6">
        <v>0.74196164756664729</v>
      </c>
      <c r="F349" s="6">
        <v>0.6700753365692792</v>
      </c>
      <c r="G349" s="6">
        <v>0.60476201301487142</v>
      </c>
      <c r="H349" s="6">
        <v>0.8935685942714644</v>
      </c>
    </row>
    <row r="350" spans="1:8" ht="12.75" customHeight="1" x14ac:dyDescent="0.2">
      <c r="A350" s="5">
        <v>25</v>
      </c>
      <c r="B350" s="6">
        <v>1.3756926790087962</v>
      </c>
      <c r="C350" s="6">
        <v>1.3673636754480367</v>
      </c>
      <c r="D350" s="6">
        <v>1.0519060965142886</v>
      </c>
      <c r="E350" s="6">
        <v>0.80265685816836696</v>
      </c>
      <c r="F350" s="6">
        <v>0.72488998070280553</v>
      </c>
      <c r="G350" s="6">
        <v>0.65423378539588317</v>
      </c>
      <c r="H350" s="6">
        <v>0.96666581458502177</v>
      </c>
    </row>
    <row r="351" spans="1:8" ht="18" customHeight="1" x14ac:dyDescent="0.2">
      <c r="A351" s="59" t="s">
        <v>68</v>
      </c>
      <c r="B351" s="15"/>
      <c r="C351" s="8"/>
      <c r="D351" s="15"/>
      <c r="E351" s="15"/>
    </row>
    <row r="352" spans="1:8" ht="18" customHeight="1" x14ac:dyDescent="0.2">
      <c r="A352" s="2" t="s">
        <v>66</v>
      </c>
      <c r="B352" s="15"/>
      <c r="C352" s="8"/>
      <c r="D352" s="15"/>
      <c r="E352" s="15"/>
    </row>
    <row r="353" spans="1:8" ht="18" customHeight="1" x14ac:dyDescent="0.2">
      <c r="A353" s="4" t="s">
        <v>8</v>
      </c>
      <c r="C353" s="8"/>
      <c r="F353" s="21"/>
      <c r="G353" s="21"/>
      <c r="H353" s="22"/>
    </row>
    <row r="354" spans="1:8" ht="18" customHeight="1" x14ac:dyDescent="0.2">
      <c r="A354" s="4" t="s">
        <v>0</v>
      </c>
      <c r="B354" s="15"/>
      <c r="C354" s="16">
        <v>0.9</v>
      </c>
      <c r="H354" s="24" t="s">
        <v>46</v>
      </c>
    </row>
    <row r="355" spans="1:8" ht="18" customHeight="1" x14ac:dyDescent="0.2">
      <c r="A355" s="4" t="s">
        <v>13</v>
      </c>
      <c r="B355" s="15"/>
      <c r="C355" s="8"/>
      <c r="D355" s="15"/>
      <c r="E355" s="15"/>
      <c r="H355" s="14" t="s">
        <v>46</v>
      </c>
    </row>
    <row r="356" spans="1:8" ht="14.25" customHeight="1" x14ac:dyDescent="0.2">
      <c r="A356" s="4"/>
      <c r="B356" s="15"/>
      <c r="C356" s="8"/>
      <c r="D356" s="15"/>
      <c r="E356" s="15"/>
      <c r="H356" s="24"/>
    </row>
    <row r="357" spans="1:8" ht="14.25" customHeight="1" x14ac:dyDescent="0.2">
      <c r="A357" s="2"/>
      <c r="B357" s="9"/>
      <c r="C357" s="10"/>
      <c r="D357" s="10"/>
      <c r="E357" s="10"/>
      <c r="F357" s="3"/>
      <c r="G357" s="3"/>
    </row>
    <row r="358" spans="1:8" s="2" customFormat="1" ht="14.25" customHeight="1" x14ac:dyDescent="0.2">
      <c r="D358" s="5"/>
      <c r="E358" s="5"/>
      <c r="F358" s="5"/>
      <c r="G358" s="5"/>
      <c r="H358" s="1"/>
    </row>
    <row r="359" spans="1:8" s="2" customFormat="1" ht="14.25" customHeight="1" x14ac:dyDescent="0.2">
      <c r="A359" s="3"/>
      <c r="B359" s="3"/>
      <c r="D359" s="5"/>
      <c r="E359" s="5"/>
      <c r="F359" s="5"/>
      <c r="G359" s="5"/>
      <c r="H359" s="3"/>
    </row>
    <row r="360" spans="1:8" s="2" customFormat="1" ht="39" customHeight="1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</row>
    <row r="361" spans="1:8" ht="19.5" customHeight="1" x14ac:dyDescent="0.2">
      <c r="A361" s="5">
        <v>1</v>
      </c>
      <c r="B361" s="6">
        <v>3.6232974361967811E-2</v>
      </c>
      <c r="C361" s="6">
        <v>3.6013605183747584E-2</v>
      </c>
      <c r="D361" s="6">
        <v>2.7705087922442997E-2</v>
      </c>
      <c r="E361" s="6">
        <v>2.1140365001016421E-2</v>
      </c>
      <c r="F361" s="6">
        <v>1.9092142080000235E-2</v>
      </c>
      <c r="G361" s="6">
        <v>1.7231200205311707E-2</v>
      </c>
      <c r="H361" s="6">
        <v>2.5460030580148105E-2</v>
      </c>
    </row>
    <row r="362" spans="1:8" ht="12.75" customHeight="1" x14ac:dyDescent="0.2">
      <c r="A362" s="5">
        <v>2</v>
      </c>
      <c r="B362" s="6">
        <v>6.0426584472152774E-2</v>
      </c>
      <c r="C362" s="6">
        <v>6.0060737328446426E-2</v>
      </c>
      <c r="D362" s="6">
        <v>4.6204427462382909E-2</v>
      </c>
      <c r="E362" s="6">
        <v>3.5256284475693907E-2</v>
      </c>
      <c r="F362" s="6">
        <v>3.1840414883588401E-2</v>
      </c>
      <c r="G362" s="6">
        <v>2.8736878302096296E-2</v>
      </c>
      <c r="H362" s="6">
        <v>4.2460292471317794E-2</v>
      </c>
    </row>
    <row r="363" spans="1:8" s="18" customFormat="1" ht="12.75" customHeight="1" x14ac:dyDescent="0.2">
      <c r="A363" s="5">
        <v>3</v>
      </c>
      <c r="B363" s="6">
        <v>8.5198228469008916E-2</v>
      </c>
      <c r="C363" s="6">
        <v>8.4682403707333154E-2</v>
      </c>
      <c r="D363" s="6">
        <v>6.5145753340303009E-2</v>
      </c>
      <c r="E363" s="6">
        <v>4.9709461588265204E-2</v>
      </c>
      <c r="F363" s="6">
        <v>4.4893269502103809E-2</v>
      </c>
      <c r="G363" s="6">
        <v>4.0517450133167855E-2</v>
      </c>
      <c r="H363" s="6">
        <v>5.9866724727746172E-2</v>
      </c>
    </row>
    <row r="364" spans="1:8" ht="12.75" customHeight="1" x14ac:dyDescent="0.2">
      <c r="A364" s="5">
        <v>4</v>
      </c>
      <c r="B364" s="6">
        <v>0.11180982654463996</v>
      </c>
      <c r="C364" s="6">
        <v>0.11113288433390639</v>
      </c>
      <c r="D364" s="6">
        <v>8.5493976952217166E-2</v>
      </c>
      <c r="E364" s="6">
        <v>6.5236171898023873E-2</v>
      </c>
      <c r="F364" s="6">
        <v>5.8915646090902739E-2</v>
      </c>
      <c r="G364" s="6">
        <v>5.3173043064721572E-2</v>
      </c>
      <c r="H364" s="6">
        <v>7.8566048002275735E-2</v>
      </c>
    </row>
    <row r="365" spans="1:8" ht="12.75" customHeight="1" x14ac:dyDescent="0.2">
      <c r="A365" s="5">
        <v>5</v>
      </c>
      <c r="B365" s="6">
        <v>0.14032574243591578</v>
      </c>
      <c r="C365" s="6">
        <v>0.13947615326076868</v>
      </c>
      <c r="D365" s="6">
        <v>0.107298313219627</v>
      </c>
      <c r="E365" s="6">
        <v>8.1873968846668185E-2</v>
      </c>
      <c r="F365" s="6">
        <v>7.394145965781318E-2</v>
      </c>
      <c r="G365" s="6">
        <v>6.6734266354084373E-2</v>
      </c>
      <c r="H365" s="6">
        <v>9.8603489128690158E-2</v>
      </c>
    </row>
    <row r="366" spans="1:8" s="18" customFormat="1" ht="19.5" customHeight="1" x14ac:dyDescent="0.2">
      <c r="A366" s="5">
        <v>6</v>
      </c>
      <c r="B366" s="6">
        <v>0.17081803624434128</v>
      </c>
      <c r="C366" s="6">
        <v>0.16978383430823285</v>
      </c>
      <c r="D366" s="6">
        <v>0.13061386199240824</v>
      </c>
      <c r="E366" s="6">
        <v>9.9664896369995551E-2</v>
      </c>
      <c r="F366" s="6">
        <v>9.0008680635030078E-2</v>
      </c>
      <c r="G366" s="6">
        <v>8.123538939419768E-2</v>
      </c>
      <c r="H366" s="6">
        <v>0.12002968298917154</v>
      </c>
    </row>
    <row r="367" spans="1:8" ht="12.75" customHeight="1" x14ac:dyDescent="0.2">
      <c r="A367" s="5">
        <v>7</v>
      </c>
      <c r="B367" s="6">
        <v>0.20336728124721021</v>
      </c>
      <c r="C367" s="6">
        <v>0.20213601293016834</v>
      </c>
      <c r="D367" s="6">
        <v>0.15550223261318127</v>
      </c>
      <c r="E367" s="6">
        <v>0.1186559654716929</v>
      </c>
      <c r="F367" s="6">
        <v>0.10715976527918242</v>
      </c>
      <c r="G367" s="6">
        <v>9.6714730161895995E-2</v>
      </c>
      <c r="H367" s="6">
        <v>0.14290124646764854</v>
      </c>
    </row>
    <row r="368" spans="1:8" ht="12.75" customHeight="1" x14ac:dyDescent="0.2">
      <c r="A368" s="5">
        <v>8</v>
      </c>
      <c r="B368" s="6">
        <v>0.23806344533035351</v>
      </c>
      <c r="C368" s="6">
        <v>0.23662211231019681</v>
      </c>
      <c r="D368" s="6">
        <v>0.18203221789377108</v>
      </c>
      <c r="E368" s="6">
        <v>0.13889966850101743</v>
      </c>
      <c r="F368" s="6">
        <v>0.12544212012228056</v>
      </c>
      <c r="G368" s="6">
        <v>0.11321507439807141</v>
      </c>
      <c r="H368" s="6">
        <v>0.1672813978111688</v>
      </c>
    </row>
    <row r="369" spans="1:8" ht="12.75" customHeight="1" x14ac:dyDescent="0.2">
      <c r="A369" s="5">
        <v>9</v>
      </c>
      <c r="B369" s="6">
        <v>0.27500683685392868</v>
      </c>
      <c r="C369" s="6">
        <v>0.27334183350082519</v>
      </c>
      <c r="D369" s="6">
        <v>0.21028051735958117</v>
      </c>
      <c r="E369" s="6">
        <v>0.16045453102435514</v>
      </c>
      <c r="F369" s="6">
        <v>0.14490860037418962</v>
      </c>
      <c r="G369" s="6">
        <v>0.1307841254300543</v>
      </c>
      <c r="H369" s="6">
        <v>0.19324062126680358</v>
      </c>
    </row>
    <row r="370" spans="1:8" ht="12.75" customHeight="1" x14ac:dyDescent="0.2">
      <c r="A370" s="5">
        <v>10</v>
      </c>
      <c r="B370" s="6">
        <v>0.31430911305489184</v>
      </c>
      <c r="C370" s="6">
        <v>0.31240615772063829</v>
      </c>
      <c r="D370" s="6">
        <v>0.2403325083118549</v>
      </c>
      <c r="E370" s="6">
        <v>0.18338570018421421</v>
      </c>
      <c r="F370" s="6">
        <v>0.16561804127738597</v>
      </c>
      <c r="G370" s="6">
        <v>0.14947498373436474</v>
      </c>
      <c r="H370" s="6">
        <v>0.22085737566155939</v>
      </c>
    </row>
    <row r="371" spans="1:8" ht="19.5" customHeight="1" x14ac:dyDescent="0.2">
      <c r="A371" s="5">
        <v>11</v>
      </c>
      <c r="B371" s="6">
        <v>0.35609434684140651</v>
      </c>
      <c r="C371" s="6">
        <v>0.35393840668990018</v>
      </c>
      <c r="D371" s="6">
        <v>0.27228306153859677</v>
      </c>
      <c r="E371" s="6">
        <v>0.20776556712737482</v>
      </c>
      <c r="F371" s="6">
        <v>0.18763582023001726</v>
      </c>
      <c r="G371" s="6">
        <v>0.16934665426873174</v>
      </c>
      <c r="H371" s="6">
        <v>0.2502188440128848</v>
      </c>
    </row>
    <row r="372" spans="1:8" ht="12.75" customHeight="1" x14ac:dyDescent="0.2">
      <c r="A372" s="5">
        <v>12</v>
      </c>
      <c r="B372" s="6">
        <v>0.40050014491638941</v>
      </c>
      <c r="C372" s="6">
        <v>0.39807535398452459</v>
      </c>
      <c r="D372" s="6">
        <v>0.30623739627367191</v>
      </c>
      <c r="E372" s="6">
        <v>0.23367441938135761</v>
      </c>
      <c r="F372" s="6">
        <v>0.2110344459556843</v>
      </c>
      <c r="G372" s="6">
        <v>0.19046457821454602</v>
      </c>
      <c r="H372" s="6">
        <v>0.28142171920691411</v>
      </c>
    </row>
    <row r="373" spans="1:8" ht="12.75" customHeight="1" x14ac:dyDescent="0.2">
      <c r="A373" s="5">
        <v>13</v>
      </c>
      <c r="B373" s="6">
        <v>0.44767880642312735</v>
      </c>
      <c r="C373" s="6">
        <v>0.44496837666677991</v>
      </c>
      <c r="D373" s="6">
        <v>0.34231196614059806</v>
      </c>
      <c r="E373" s="6">
        <v>0.26120111687375958</v>
      </c>
      <c r="F373" s="6">
        <v>0.23589416902540691</v>
      </c>
      <c r="G373" s="6">
        <v>0.21290118399026584</v>
      </c>
      <c r="H373" s="6">
        <v>0.31457301815058625</v>
      </c>
    </row>
    <row r="374" spans="1:8" ht="12.75" customHeight="1" x14ac:dyDescent="0.2">
      <c r="A374" s="5">
        <v>14</v>
      </c>
      <c r="B374" s="6">
        <v>0.49779850654598951</v>
      </c>
      <c r="C374" s="6">
        <v>0.4947846317200002</v>
      </c>
      <c r="D374" s="6">
        <v>0.38063536417793653</v>
      </c>
      <c r="E374" s="6">
        <v>0.29044378251180214</v>
      </c>
      <c r="F374" s="6">
        <v>0.26230360552910992</v>
      </c>
      <c r="G374" s="6">
        <v>0.23673645013263725</v>
      </c>
      <c r="H374" s="6">
        <v>0.34979091345910213</v>
      </c>
    </row>
    <row r="375" spans="1:8" ht="12.75" customHeight="1" x14ac:dyDescent="0.2">
      <c r="A375" s="5">
        <v>15</v>
      </c>
      <c r="B375" s="6">
        <v>0.55104448349479851</v>
      </c>
      <c r="C375" s="6">
        <v>0.54770823584647055</v>
      </c>
      <c r="D375" s="6">
        <v>0.42134923045195583</v>
      </c>
      <c r="E375" s="6">
        <v>0.32151049473609761</v>
      </c>
      <c r="F375" s="6">
        <v>0.2903603625300516</v>
      </c>
      <c r="G375" s="6">
        <v>0.26205846978707092</v>
      </c>
      <c r="H375" s="6">
        <v>0.38720556752099722</v>
      </c>
    </row>
    <row r="376" spans="1:8" ht="19.5" customHeight="1" x14ac:dyDescent="0.2">
      <c r="A376" s="5">
        <v>16</v>
      </c>
      <c r="B376" s="6">
        <v>0.60762019977635051</v>
      </c>
      <c r="C376" s="6">
        <v>0.60394141970813553</v>
      </c>
      <c r="D376" s="6">
        <v>0.46460914000828685</v>
      </c>
      <c r="E376" s="6">
        <v>0.35451996507208466</v>
      </c>
      <c r="F376" s="6">
        <v>0.320171649970449</v>
      </c>
      <c r="G376" s="6">
        <v>0.28896400296983971</v>
      </c>
      <c r="H376" s="6">
        <v>0.42695994849541818</v>
      </c>
    </row>
    <row r="377" spans="1:8" ht="12.75" customHeight="1" x14ac:dyDescent="0.2">
      <c r="A377" s="5">
        <v>17</v>
      </c>
      <c r="B377" s="6">
        <v>0.66774843927834937</v>
      </c>
      <c r="C377" s="6">
        <v>0.66370561836834185</v>
      </c>
      <c r="D377" s="6">
        <v>0.51058544174334863</v>
      </c>
      <c r="E377" s="6">
        <v>0.38960217823079907</v>
      </c>
      <c r="F377" s="6">
        <v>0.35185485875491546</v>
      </c>
      <c r="G377" s="6">
        <v>0.31755899830479084</v>
      </c>
      <c r="H377" s="6">
        <v>0.4692106012063435</v>
      </c>
    </row>
    <row r="378" spans="1:8" ht="12.75" customHeight="1" x14ac:dyDescent="0.2">
      <c r="A378" s="5">
        <v>18</v>
      </c>
      <c r="B378" s="6">
        <v>0.73167229005971945</v>
      </c>
      <c r="C378" s="6">
        <v>0.72724244813193706</v>
      </c>
      <c r="D378" s="6">
        <v>0.55946400988259426</v>
      </c>
      <c r="E378" s="6">
        <v>0.42689896552428586</v>
      </c>
      <c r="F378" s="6">
        <v>0.38553807860947142</v>
      </c>
      <c r="G378" s="6">
        <v>0.3479590604058046</v>
      </c>
      <c r="H378" s="6">
        <v>0.51412833772545263</v>
      </c>
    </row>
    <row r="379" spans="1:8" ht="12.75" customHeight="1" x14ac:dyDescent="0.2">
      <c r="A379" s="5">
        <v>19</v>
      </c>
      <c r="B379" s="6">
        <v>0.79965594837645293</v>
      </c>
      <c r="C379" s="6">
        <v>0.79481450570321788</v>
      </c>
      <c r="D379" s="6">
        <v>0.61144685876875804</v>
      </c>
      <c r="E379" s="6">
        <v>0.46656447397971912</v>
      </c>
      <c r="F379" s="6">
        <v>0.42136052174468552</v>
      </c>
      <c r="G379" s="6">
        <v>0.38028983224480506</v>
      </c>
      <c r="H379" s="6">
        <v>0.56189880234155065</v>
      </c>
    </row>
    <row r="380" spans="1:8" ht="12.75" customHeight="1" x14ac:dyDescent="0.2">
      <c r="A380" s="5">
        <v>20</v>
      </c>
      <c r="B380" s="6">
        <v>0.87198526179746383</v>
      </c>
      <c r="C380" s="6">
        <v>0.8667059080135403</v>
      </c>
      <c r="D380" s="6">
        <v>0.6667525581485596</v>
      </c>
      <c r="E380" s="6">
        <v>0.50876548322388659</v>
      </c>
      <c r="F380" s="6">
        <v>0.45947280903822613</v>
      </c>
      <c r="G380" s="6">
        <v>0.41468725343963775</v>
      </c>
      <c r="H380" s="6">
        <v>0.61272285319488073</v>
      </c>
    </row>
    <row r="381" spans="1:8" ht="19.5" customHeight="1" x14ac:dyDescent="0.2">
      <c r="A381" s="5">
        <v>21</v>
      </c>
      <c r="B381" s="6">
        <v>0.94896790758957483</v>
      </c>
      <c r="C381" s="6">
        <v>0.94322246952628963</v>
      </c>
      <c r="D381" s="6">
        <v>0.72561636957253817</v>
      </c>
      <c r="E381" s="6">
        <v>0.55368150956307238</v>
      </c>
      <c r="F381" s="6">
        <v>0.50003706403077419</v>
      </c>
      <c r="G381" s="6">
        <v>0.45129764508804843</v>
      </c>
      <c r="H381" s="6">
        <v>0.66681668762391866</v>
      </c>
    </row>
    <row r="382" spans="1:8" ht="12.75" customHeight="1" x14ac:dyDescent="0.2">
      <c r="A382" s="5">
        <v>22</v>
      </c>
      <c r="B382" s="6">
        <v>1.0309330760477999</v>
      </c>
      <c r="C382" s="6">
        <v>1.024691387484411</v>
      </c>
      <c r="D382" s="6">
        <v>0.78829000425753903</v>
      </c>
      <c r="E382" s="6">
        <v>0.60150462122004666</v>
      </c>
      <c r="F382" s="6">
        <v>0.54322674606411514</v>
      </c>
      <c r="G382" s="6">
        <v>0.49027755917007487</v>
      </c>
      <c r="H382" s="6">
        <v>0.72441161964925793</v>
      </c>
    </row>
    <row r="383" spans="1:8" ht="12.75" customHeight="1" x14ac:dyDescent="0.2">
      <c r="A383" s="5">
        <v>23</v>
      </c>
      <c r="B383" s="6">
        <v>1.1182304961274359</v>
      </c>
      <c r="C383" s="6">
        <v>1.1114602734417223</v>
      </c>
      <c r="D383" s="6">
        <v>0.85504087804855289</v>
      </c>
      <c r="E383" s="6">
        <v>0.65243886983276078</v>
      </c>
      <c r="F383" s="6">
        <v>0.5892261368601226</v>
      </c>
      <c r="G383" s="6">
        <v>0.53179331517100481</v>
      </c>
      <c r="H383" s="6">
        <v>0.78575339530895982</v>
      </c>
    </row>
    <row r="384" spans="1:8" ht="12.75" customHeight="1" x14ac:dyDescent="0.2">
      <c r="A384" s="5">
        <v>24</v>
      </c>
      <c r="B384" s="6">
        <v>1.2112286014162963</v>
      </c>
      <c r="C384" s="6">
        <v>1.2038953303390969</v>
      </c>
      <c r="D384" s="6">
        <v>0.92615070905246177</v>
      </c>
      <c r="E384" s="6">
        <v>0.7066992203788951</v>
      </c>
      <c r="F384" s="6">
        <v>0.63822937412152303</v>
      </c>
      <c r="G384" s="6">
        <v>0.57602012787863222</v>
      </c>
      <c r="H384" s="6">
        <v>0.8511009039318107</v>
      </c>
    </row>
    <row r="385" spans="1:8" ht="12.75" customHeight="1" x14ac:dyDescent="0.2">
      <c r="A385" s="5">
        <v>25</v>
      </c>
      <c r="B385" s="6">
        <v>1.3103115867577793</v>
      </c>
      <c r="C385" s="6">
        <v>1.3023784269479346</v>
      </c>
      <c r="D385" s="6">
        <v>1.0019132670219044</v>
      </c>
      <c r="E385" s="6">
        <v>0.76450983384340743</v>
      </c>
      <c r="F385" s="6">
        <v>0.69043890058633928</v>
      </c>
      <c r="G385" s="6">
        <v>0.62314070761086515</v>
      </c>
      <c r="H385" s="6">
        <v>0.92072410989787801</v>
      </c>
    </row>
    <row r="386" spans="1:8" ht="18" customHeight="1" x14ac:dyDescent="0.2">
      <c r="A386" s="59" t="s">
        <v>68</v>
      </c>
      <c r="B386" s="15"/>
      <c r="C386" s="8"/>
      <c r="D386" s="15"/>
      <c r="E386" s="15"/>
    </row>
    <row r="387" spans="1:8" ht="18" customHeight="1" x14ac:dyDescent="0.2">
      <c r="A387" s="2" t="s">
        <v>66</v>
      </c>
      <c r="B387" s="15"/>
      <c r="C387" s="8"/>
      <c r="D387" s="15"/>
      <c r="E387" s="15"/>
    </row>
    <row r="388" spans="1:8" ht="18" customHeight="1" x14ac:dyDescent="0.2">
      <c r="A388" s="4" t="s">
        <v>8</v>
      </c>
      <c r="C388" s="8"/>
      <c r="F388" s="21"/>
      <c r="G388" s="21"/>
      <c r="H388" s="22"/>
    </row>
    <row r="389" spans="1:8" ht="18" customHeight="1" x14ac:dyDescent="0.2">
      <c r="A389" s="4" t="s">
        <v>0</v>
      </c>
      <c r="B389" s="15"/>
      <c r="C389" s="16">
        <v>0.9</v>
      </c>
      <c r="H389" s="24" t="s">
        <v>46</v>
      </c>
    </row>
    <row r="390" spans="1:8" ht="18" customHeight="1" x14ac:dyDescent="0.2">
      <c r="A390" s="4" t="s">
        <v>14</v>
      </c>
      <c r="B390" s="15"/>
      <c r="C390" s="8"/>
      <c r="D390" s="15"/>
      <c r="E390" s="15"/>
      <c r="H390" s="24" t="s">
        <v>46</v>
      </c>
    </row>
    <row r="391" spans="1:8" ht="14.25" customHeight="1" x14ac:dyDescent="0.2">
      <c r="A391" s="4"/>
      <c r="B391" s="15"/>
      <c r="C391" s="8"/>
      <c r="D391" s="15"/>
      <c r="E391" s="15"/>
      <c r="H391" s="24"/>
    </row>
    <row r="392" spans="1:8" ht="14.25" customHeight="1" x14ac:dyDescent="0.2">
      <c r="A392" s="2"/>
      <c r="B392" s="9"/>
      <c r="C392" s="10"/>
      <c r="D392" s="10"/>
      <c r="E392" s="10"/>
      <c r="F392" s="3"/>
      <c r="G392" s="3"/>
    </row>
    <row r="393" spans="1:8" s="2" customFormat="1" ht="14.25" customHeight="1" x14ac:dyDescent="0.2">
      <c r="D393" s="5"/>
      <c r="E393" s="5"/>
      <c r="F393" s="5"/>
      <c r="G393" s="5"/>
      <c r="H393" s="1"/>
    </row>
    <row r="394" spans="1:8" s="2" customFormat="1" ht="14.25" customHeight="1" x14ac:dyDescent="0.2">
      <c r="A394" s="3"/>
      <c r="B394" s="3"/>
      <c r="D394" s="5"/>
      <c r="E394" s="5"/>
      <c r="F394" s="5"/>
      <c r="G394" s="5"/>
      <c r="H394" s="3"/>
    </row>
    <row r="395" spans="1:8" s="2" customFormat="1" ht="39" customHeight="1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</row>
    <row r="396" spans="1:8" ht="19.5" customHeight="1" x14ac:dyDescent="0.2">
      <c r="A396" s="5">
        <v>1</v>
      </c>
      <c r="B396" s="6">
        <v>3.4589094994697409E-2</v>
      </c>
      <c r="C396" s="6">
        <v>3.4379678531434796E-2</v>
      </c>
      <c r="D396" s="6">
        <v>2.6448116249371583E-2</v>
      </c>
      <c r="E396" s="6">
        <v>2.0181232871962895E-2</v>
      </c>
      <c r="F396" s="6">
        <v>1.8225937221167252E-2</v>
      </c>
      <c r="G396" s="6">
        <v>1.644942573082777E-2</v>
      </c>
      <c r="H396" s="6">
        <v>2.4304916496974454E-2</v>
      </c>
    </row>
    <row r="397" spans="1:8" ht="12.75" customHeight="1" x14ac:dyDescent="0.2">
      <c r="A397" s="5">
        <v>2</v>
      </c>
      <c r="B397" s="6">
        <v>5.7685048145158319E-2</v>
      </c>
      <c r="C397" s="6">
        <v>5.7335799378529867E-2</v>
      </c>
      <c r="D397" s="6">
        <v>4.4108146206994749E-2</v>
      </c>
      <c r="E397" s="6">
        <v>3.3656717240688111E-2</v>
      </c>
      <c r="F397" s="6">
        <v>3.0395824645161794E-2</v>
      </c>
      <c r="G397" s="6">
        <v>2.7433094603616325E-2</v>
      </c>
      <c r="H397" s="6">
        <v>4.0533881516904631E-2</v>
      </c>
    </row>
    <row r="398" spans="1:8" s="18" customFormat="1" ht="12.75" customHeight="1" x14ac:dyDescent="0.2">
      <c r="A398" s="5">
        <v>3</v>
      </c>
      <c r="B398" s="6">
        <v>8.1332809955225419E-2</v>
      </c>
      <c r="C398" s="6">
        <v>8.084038801094949E-2</v>
      </c>
      <c r="D398" s="6">
        <v>6.2190109712717739E-2</v>
      </c>
      <c r="E398" s="6">
        <v>4.7454157967681321E-2</v>
      </c>
      <c r="F398" s="6">
        <v>4.2856475096914669E-2</v>
      </c>
      <c r="G398" s="6">
        <v>3.8679185362991135E-2</v>
      </c>
      <c r="H398" s="6">
        <v>5.7150589072338907E-2</v>
      </c>
    </row>
    <row r="399" spans="1:8" ht="12.75" customHeight="1" x14ac:dyDescent="0.2">
      <c r="A399" s="5">
        <v>4</v>
      </c>
      <c r="B399" s="6">
        <v>0.10673704766983293</v>
      </c>
      <c r="C399" s="6">
        <v>0.10609081812767417</v>
      </c>
      <c r="D399" s="6">
        <v>8.1615140416921264E-2</v>
      </c>
      <c r="E399" s="6">
        <v>6.2276426007125338E-2</v>
      </c>
      <c r="F399" s="6">
        <v>5.6242660592922232E-2</v>
      </c>
      <c r="G399" s="6">
        <v>5.0760597773428374E-2</v>
      </c>
      <c r="H399" s="6">
        <v>7.5001529561457836E-2</v>
      </c>
    </row>
    <row r="400" spans="1:8" ht="12.75" customHeight="1" x14ac:dyDescent="0.2">
      <c r="A400" s="5">
        <v>5</v>
      </c>
      <c r="B400" s="6">
        <v>0.13395920486207988</v>
      </c>
      <c r="C400" s="6">
        <v>0.13314816129739601</v>
      </c>
      <c r="D400" s="6">
        <v>0.10243022037462432</v>
      </c>
      <c r="E400" s="6">
        <v>7.8159371012137338E-2</v>
      </c>
      <c r="F400" s="6">
        <v>7.0586757427103644E-2</v>
      </c>
      <c r="G400" s="6">
        <v>6.3706552359272042E-2</v>
      </c>
      <c r="H400" s="6">
        <v>9.4129877889926786E-2</v>
      </c>
    </row>
    <row r="401" spans="1:8" s="18" customFormat="1" ht="19.5" customHeight="1" x14ac:dyDescent="0.2">
      <c r="A401" s="5">
        <v>6</v>
      </c>
      <c r="B401" s="6">
        <v>0.16306807228790529</v>
      </c>
      <c r="C401" s="6">
        <v>0.16208079178881102</v>
      </c>
      <c r="D401" s="6">
        <v>0.12468794957175425</v>
      </c>
      <c r="E401" s="6">
        <v>9.5143129397539911E-2</v>
      </c>
      <c r="F401" s="6">
        <v>8.5925013324336788E-2</v>
      </c>
      <c r="G401" s="6">
        <v>7.7549763721206547E-2</v>
      </c>
      <c r="H401" s="6">
        <v>0.11458397165024768</v>
      </c>
    </row>
    <row r="402" spans="1:8" ht="12.75" customHeight="1" x14ac:dyDescent="0.2">
      <c r="A402" s="5">
        <v>7</v>
      </c>
      <c r="B402" s="6">
        <v>0.19414056763876086</v>
      </c>
      <c r="C402" s="6">
        <v>0.19296516160235147</v>
      </c>
      <c r="D402" s="6">
        <v>0.14844714215321586</v>
      </c>
      <c r="E402" s="6">
        <v>0.113272579291639</v>
      </c>
      <c r="F402" s="6">
        <v>0.10229795831340122</v>
      </c>
      <c r="G402" s="6">
        <v>9.2326811360751521E-2</v>
      </c>
      <c r="H402" s="6">
        <v>0.13641785903501294</v>
      </c>
    </row>
    <row r="403" spans="1:8" ht="12.75" customHeight="1" x14ac:dyDescent="0.2">
      <c r="A403" s="5">
        <v>8</v>
      </c>
      <c r="B403" s="6">
        <v>0.22726257698401506</v>
      </c>
      <c r="C403" s="6">
        <v>0.22588663681815543</v>
      </c>
      <c r="D403" s="6">
        <v>0.17377346982123812</v>
      </c>
      <c r="E403" s="6">
        <v>0.13259783148127799</v>
      </c>
      <c r="F403" s="6">
        <v>0.11975084810592293</v>
      </c>
      <c r="G403" s="6">
        <v>0.10807853984234569</v>
      </c>
      <c r="H403" s="6">
        <v>0.15969189009803508</v>
      </c>
    </row>
    <row r="404" spans="1:8" ht="12.75" customHeight="1" x14ac:dyDescent="0.2">
      <c r="A404" s="5">
        <v>9</v>
      </c>
      <c r="B404" s="6">
        <v>0.26252985772309051</v>
      </c>
      <c r="C404" s="6">
        <v>0.26094039508136385</v>
      </c>
      <c r="D404" s="6">
        <v>0.20074015226636377</v>
      </c>
      <c r="E404" s="6">
        <v>0.15317475624514601</v>
      </c>
      <c r="F404" s="6">
        <v>0.13833413988647425</v>
      </c>
      <c r="G404" s="6">
        <v>0.12485048820741883</v>
      </c>
      <c r="H404" s="6">
        <v>0.18447335123687059</v>
      </c>
    </row>
    <row r="405" spans="1:8" ht="12.75" customHeight="1" x14ac:dyDescent="0.2">
      <c r="A405" s="5">
        <v>10</v>
      </c>
      <c r="B405" s="6">
        <v>0.30004900123701311</v>
      </c>
      <c r="C405" s="6">
        <v>0.29823238242538574</v>
      </c>
      <c r="D405" s="6">
        <v>0.22942869324684345</v>
      </c>
      <c r="E405" s="6">
        <v>0.17506554501909763</v>
      </c>
      <c r="F405" s="6">
        <v>0.15810399955992191</v>
      </c>
      <c r="G405" s="6">
        <v>0.14269334777952244</v>
      </c>
      <c r="H405" s="6">
        <v>0.21083714162467015</v>
      </c>
    </row>
    <row r="406" spans="1:8" ht="19.5" customHeight="1" x14ac:dyDescent="0.2">
      <c r="A406" s="5">
        <v>11</v>
      </c>
      <c r="B406" s="6">
        <v>0.33993845128267319</v>
      </c>
      <c r="C406" s="6">
        <v>0.33788032550038544</v>
      </c>
      <c r="D406" s="6">
        <v>0.25992965929099271</v>
      </c>
      <c r="E406" s="6">
        <v>0.19833930458492052</v>
      </c>
      <c r="F406" s="6">
        <v>0.17912283837112936</v>
      </c>
      <c r="G406" s="6">
        <v>0.1616634464788449</v>
      </c>
      <c r="H406" s="6">
        <v>0.23886648881107761</v>
      </c>
    </row>
    <row r="407" spans="1:8" ht="12.75" customHeight="1" x14ac:dyDescent="0.2">
      <c r="A407" s="5">
        <v>12</v>
      </c>
      <c r="B407" s="6">
        <v>0.38232957138743506</v>
      </c>
      <c r="C407" s="6">
        <v>0.38001479250545095</v>
      </c>
      <c r="D407" s="6">
        <v>0.29234349586704916</v>
      </c>
      <c r="E407" s="6">
        <v>0.22307267984867632</v>
      </c>
      <c r="F407" s="6">
        <v>0.20145987534427928</v>
      </c>
      <c r="G407" s="6">
        <v>0.18182325643966576</v>
      </c>
      <c r="H407" s="6">
        <v>0.26865369875448319</v>
      </c>
    </row>
    <row r="408" spans="1:8" ht="12.75" customHeight="1" x14ac:dyDescent="0.2">
      <c r="A408" s="5">
        <v>13</v>
      </c>
      <c r="B408" s="6">
        <v>0.42736775092734419</v>
      </c>
      <c r="C408" s="6">
        <v>0.42478029257015326</v>
      </c>
      <c r="D408" s="6">
        <v>0.32678137313195577</v>
      </c>
      <c r="E408" s="6">
        <v>0.24935049918923788</v>
      </c>
      <c r="F408" s="6">
        <v>0.22519172010563784</v>
      </c>
      <c r="G408" s="6">
        <v>0.20324192002444577</v>
      </c>
      <c r="H408" s="6">
        <v>0.30030093303630084</v>
      </c>
    </row>
    <row r="409" spans="1:8" ht="12.75" customHeight="1" x14ac:dyDescent="0.2">
      <c r="A409" s="5">
        <v>14</v>
      </c>
      <c r="B409" s="6">
        <v>0.47521353502822405</v>
      </c>
      <c r="C409" s="6">
        <v>0.47233639881476169</v>
      </c>
      <c r="D409" s="6">
        <v>0.36336604989601679</v>
      </c>
      <c r="E409" s="6">
        <v>0.27726643370644755</v>
      </c>
      <c r="F409" s="6">
        <v>0.25040296825924935</v>
      </c>
      <c r="G409" s="6">
        <v>0.22599578716729235</v>
      </c>
      <c r="H409" s="6">
        <v>0.33392100281501075</v>
      </c>
    </row>
    <row r="410" spans="1:8" ht="12.75" customHeight="1" x14ac:dyDescent="0.2">
      <c r="A410" s="5">
        <v>15</v>
      </c>
      <c r="B410" s="6">
        <v>0.52604375769691591</v>
      </c>
      <c r="C410" s="6">
        <v>0.52285887462104619</v>
      </c>
      <c r="D410" s="6">
        <v>0.40223274005744192</v>
      </c>
      <c r="E410" s="6">
        <v>0.3069236583539226</v>
      </c>
      <c r="F410" s="6">
        <v>0.27718679846468125</v>
      </c>
      <c r="G410" s="6">
        <v>0.25016895425357388</v>
      </c>
      <c r="H410" s="6">
        <v>0.36963816504994546</v>
      </c>
    </row>
    <row r="411" spans="1:8" ht="19.5" customHeight="1" x14ac:dyDescent="0.2">
      <c r="A411" s="5">
        <v>16</v>
      </c>
      <c r="B411" s="6">
        <v>0.58005265040625209</v>
      </c>
      <c r="C411" s="6">
        <v>0.5765407755054256</v>
      </c>
      <c r="D411" s="6">
        <v>0.44352996026789671</v>
      </c>
      <c r="E411" s="6">
        <v>0.33843549875018236</v>
      </c>
      <c r="F411" s="6">
        <v>0.305645556580672</v>
      </c>
      <c r="G411" s="6">
        <v>0.27585379132614446</v>
      </c>
      <c r="H411" s="6">
        <v>0.40758890147701027</v>
      </c>
    </row>
    <row r="412" spans="1:8" ht="12.75" customHeight="1" x14ac:dyDescent="0.2">
      <c r="A412" s="5">
        <v>17</v>
      </c>
      <c r="B412" s="6">
        <v>0.63745288940461642</v>
      </c>
      <c r="C412" s="6">
        <v>0.63359349008768973</v>
      </c>
      <c r="D412" s="6">
        <v>0.4874203307445798</v>
      </c>
      <c r="E412" s="6">
        <v>0.37192604223823555</v>
      </c>
      <c r="F412" s="6">
        <v>0.33589130752109314</v>
      </c>
      <c r="G412" s="6">
        <v>0.30315144015101558</v>
      </c>
      <c r="H412" s="6">
        <v>0.44792265452766089</v>
      </c>
    </row>
    <row r="413" spans="1:8" ht="12.75" customHeight="1" x14ac:dyDescent="0.2">
      <c r="A413" s="5">
        <v>18</v>
      </c>
      <c r="B413" s="6">
        <v>0.69847653391734865</v>
      </c>
      <c r="C413" s="6">
        <v>0.69424767261215059</v>
      </c>
      <c r="D413" s="6">
        <v>0.53408129265412074</v>
      </c>
      <c r="E413" s="6">
        <v>0.40753068528530367</v>
      </c>
      <c r="F413" s="6">
        <v>0.36804632961884942</v>
      </c>
      <c r="G413" s="6">
        <v>0.33217226039480952</v>
      </c>
      <c r="H413" s="6">
        <v>0.49080248658023079</v>
      </c>
    </row>
    <row r="414" spans="1:8" ht="12.75" customHeight="1" x14ac:dyDescent="0.2">
      <c r="A414" s="5">
        <v>19</v>
      </c>
      <c r="B414" s="6">
        <v>0.76337579369417807</v>
      </c>
      <c r="C414" s="6">
        <v>0.75875400584803088</v>
      </c>
      <c r="D414" s="6">
        <v>0.58370569500806746</v>
      </c>
      <c r="E414" s="6">
        <v>0.44539658131337245</v>
      </c>
      <c r="F414" s="6">
        <v>0.40224351906754846</v>
      </c>
      <c r="G414" s="6">
        <v>0.36303619464484738</v>
      </c>
      <c r="H414" s="6">
        <v>0.53640561929686026</v>
      </c>
    </row>
    <row r="415" spans="1:8" ht="12.75" customHeight="1" x14ac:dyDescent="0.2">
      <c r="A415" s="5">
        <v>20</v>
      </c>
      <c r="B415" s="6">
        <v>0.83242354748406922</v>
      </c>
      <c r="C415" s="6">
        <v>0.82738371642525277</v>
      </c>
      <c r="D415" s="6">
        <v>0.63650219110815298</v>
      </c>
      <c r="E415" s="6">
        <v>0.4856829432067199</v>
      </c>
      <c r="F415" s="6">
        <v>0.43862666312003368</v>
      </c>
      <c r="G415" s="6">
        <v>0.39587301497858024</v>
      </c>
      <c r="H415" s="6">
        <v>0.58492379794317151</v>
      </c>
    </row>
    <row r="416" spans="1:8" ht="19.5" customHeight="1" x14ac:dyDescent="0.2">
      <c r="A416" s="5">
        <v>21</v>
      </c>
      <c r="B416" s="6">
        <v>0.9059135133269357</v>
      </c>
      <c r="C416" s="6">
        <v>0.90042874409513529</v>
      </c>
      <c r="D416" s="6">
        <v>0.69269536875771121</v>
      </c>
      <c r="E416" s="6">
        <v>0.52856114266972554</v>
      </c>
      <c r="F416" s="6">
        <v>0.47735052981973031</v>
      </c>
      <c r="G416" s="6">
        <v>0.43082240394867677</v>
      </c>
      <c r="H416" s="6">
        <v>0.63656341104811665</v>
      </c>
    </row>
    <row r="417" spans="1:8" ht="12.75" customHeight="1" x14ac:dyDescent="0.2">
      <c r="A417" s="5">
        <v>22</v>
      </c>
      <c r="B417" s="6">
        <v>0.98415994625113434</v>
      </c>
      <c r="C417" s="6">
        <v>0.97820144125815223</v>
      </c>
      <c r="D417" s="6">
        <v>0.75252551910987031</v>
      </c>
      <c r="E417" s="6">
        <v>0.57421453384650423</v>
      </c>
      <c r="F417" s="6">
        <v>0.51858070870921413</v>
      </c>
      <c r="G417" s="6">
        <v>0.46803381081798395</v>
      </c>
      <c r="H417" s="6">
        <v>0.69154527798335474</v>
      </c>
    </row>
    <row r="418" spans="1:8" ht="12.75" customHeight="1" x14ac:dyDescent="0.2">
      <c r="A418" s="5">
        <v>23</v>
      </c>
      <c r="B418" s="6">
        <v>1.0674967081123412</v>
      </c>
      <c r="C418" s="6">
        <v>1.061033648434381</v>
      </c>
      <c r="D418" s="6">
        <v>0.81624792543155333</v>
      </c>
      <c r="E418" s="6">
        <v>0.6228379106123364</v>
      </c>
      <c r="F418" s="6">
        <v>0.56249312070295288</v>
      </c>
      <c r="G418" s="6">
        <v>0.50766600920576366</v>
      </c>
      <c r="H418" s="6">
        <v>0.7501039953616323</v>
      </c>
    </row>
    <row r="419" spans="1:8" ht="12.75" customHeight="1" x14ac:dyDescent="0.2">
      <c r="A419" s="5">
        <v>24</v>
      </c>
      <c r="B419" s="6">
        <v>1.1562755167750858</v>
      </c>
      <c r="C419" s="6">
        <v>1.149274954045205</v>
      </c>
      <c r="D419" s="6">
        <v>0.88413152436216835</v>
      </c>
      <c r="E419" s="6">
        <v>0.67463648504722551</v>
      </c>
      <c r="F419" s="6">
        <v>0.60927309553332232</v>
      </c>
      <c r="G419" s="6">
        <v>0.54988626445653155</v>
      </c>
      <c r="H419" s="6">
        <v>0.81248670677919521</v>
      </c>
    </row>
    <row r="420" spans="1:8" ht="12.75" customHeight="1" x14ac:dyDescent="0.2">
      <c r="A420" s="5">
        <v>25</v>
      </c>
      <c r="B420" s="6">
        <v>1.2508631362759608</v>
      </c>
      <c r="C420" s="6">
        <v>1.24328990158842</v>
      </c>
      <c r="D420" s="6">
        <v>0.95645675740726477</v>
      </c>
      <c r="E420" s="6">
        <v>0.72982424801831269</v>
      </c>
      <c r="F420" s="6">
        <v>0.65911389117099051</v>
      </c>
      <c r="G420" s="6">
        <v>0.59486899737492582</v>
      </c>
      <c r="H420" s="6">
        <v>0.8789511284117586</v>
      </c>
    </row>
    <row r="421" spans="1:8" ht="18" customHeight="1" x14ac:dyDescent="0.2">
      <c r="A421" s="59" t="s">
        <v>68</v>
      </c>
      <c r="B421" s="15"/>
      <c r="C421" s="8"/>
      <c r="D421" s="15"/>
      <c r="E421" s="15"/>
    </row>
    <row r="422" spans="1:8" ht="18" customHeight="1" x14ac:dyDescent="0.2">
      <c r="A422" s="2" t="s">
        <v>66</v>
      </c>
      <c r="B422" s="15"/>
      <c r="C422" s="8"/>
      <c r="D422" s="15"/>
      <c r="E422" s="15"/>
    </row>
    <row r="423" spans="1:8" ht="18" customHeight="1" x14ac:dyDescent="0.2">
      <c r="A423" s="4" t="s">
        <v>8</v>
      </c>
      <c r="C423" s="8"/>
      <c r="F423" s="21"/>
      <c r="G423" s="21"/>
      <c r="H423" s="22"/>
    </row>
    <row r="424" spans="1:8" ht="18" customHeight="1" x14ac:dyDescent="0.2">
      <c r="A424" s="4" t="s">
        <v>0</v>
      </c>
      <c r="B424" s="15"/>
      <c r="C424" s="16">
        <v>0.9</v>
      </c>
      <c r="H424" s="24" t="s">
        <v>46</v>
      </c>
    </row>
    <row r="425" spans="1:8" ht="18" customHeight="1" x14ac:dyDescent="0.2">
      <c r="A425" s="4" t="s">
        <v>15</v>
      </c>
      <c r="B425" s="15"/>
      <c r="C425" s="8"/>
      <c r="D425" s="15"/>
      <c r="E425" s="15"/>
      <c r="H425" s="24" t="s">
        <v>46</v>
      </c>
    </row>
    <row r="426" spans="1:8" ht="14.25" customHeight="1" x14ac:dyDescent="0.2">
      <c r="A426" s="4"/>
      <c r="B426" s="15"/>
      <c r="C426" s="8"/>
      <c r="D426" s="15"/>
      <c r="E426" s="15"/>
      <c r="H426" s="24"/>
    </row>
    <row r="427" spans="1:8" ht="14.25" customHeight="1" x14ac:dyDescent="0.2">
      <c r="A427" s="2"/>
      <c r="B427" s="9"/>
      <c r="C427" s="10"/>
      <c r="D427" s="10"/>
      <c r="E427" s="10"/>
      <c r="F427" s="3"/>
      <c r="G427" s="3"/>
    </row>
    <row r="428" spans="1:8" s="2" customFormat="1" ht="14.25" customHeight="1" x14ac:dyDescent="0.2">
      <c r="D428" s="5"/>
      <c r="E428" s="5"/>
      <c r="F428" s="5"/>
      <c r="G428" s="5"/>
      <c r="H428" s="1"/>
    </row>
    <row r="429" spans="1:8" s="2" customFormat="1" ht="14.25" customHeight="1" x14ac:dyDescent="0.2">
      <c r="A429" s="3"/>
      <c r="B429" s="3"/>
      <c r="D429" s="5"/>
      <c r="E429" s="5"/>
      <c r="F429" s="5"/>
      <c r="G429" s="5"/>
      <c r="H429" s="3"/>
    </row>
    <row r="430" spans="1:8" s="2" customFormat="1" ht="39" customHeight="1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</row>
    <row r="431" spans="1:8" ht="19.5" customHeight="1" x14ac:dyDescent="0.2">
      <c r="A431" s="5">
        <v>1</v>
      </c>
      <c r="B431" s="6">
        <v>3.3087906432394877E-2</v>
      </c>
      <c r="C431" s="6">
        <v>3.2887578775863284E-2</v>
      </c>
      <c r="D431" s="6">
        <v>2.5300251304825008E-2</v>
      </c>
      <c r="E431" s="6">
        <v>1.9305354622902053E-2</v>
      </c>
      <c r="F431" s="6">
        <v>1.7434920037923379E-2</v>
      </c>
      <c r="G431" s="6">
        <v>1.5735510267952859E-2</v>
      </c>
      <c r="H431" s="6">
        <v>2.3250067774896882E-2</v>
      </c>
    </row>
    <row r="432" spans="1:8" ht="12.75" customHeight="1" x14ac:dyDescent="0.2">
      <c r="A432" s="5">
        <v>2</v>
      </c>
      <c r="B432" s="6">
        <v>5.5181480633355588E-2</v>
      </c>
      <c r="C432" s="6">
        <v>5.4847389483714259E-2</v>
      </c>
      <c r="D432" s="6">
        <v>4.2193824811755605E-2</v>
      </c>
      <c r="E432" s="6">
        <v>3.2195994461612303E-2</v>
      </c>
      <c r="F432" s="6">
        <v>2.9076626663657349E-2</v>
      </c>
      <c r="G432" s="6">
        <v>2.6242480976580822E-2</v>
      </c>
      <c r="H432" s="6">
        <v>3.8774685466003864E-2</v>
      </c>
    </row>
    <row r="433" spans="1:8" s="18" customFormat="1" ht="12.75" customHeight="1" x14ac:dyDescent="0.2">
      <c r="A433" s="5">
        <v>3</v>
      </c>
      <c r="B433" s="6">
        <v>7.780291464968396E-2</v>
      </c>
      <c r="C433" s="6">
        <v>7.7331864128704506E-2</v>
      </c>
      <c r="D433" s="6">
        <v>5.9491019684389919E-2</v>
      </c>
      <c r="E433" s="6">
        <v>4.5394617549358661E-2</v>
      </c>
      <c r="F433" s="6">
        <v>4.0996477018157347E-2</v>
      </c>
      <c r="G433" s="6">
        <v>3.7000484296224184E-2</v>
      </c>
      <c r="H433" s="6">
        <v>5.467021742175366E-2</v>
      </c>
    </row>
    <row r="434" spans="1:8" ht="12.75" customHeight="1" x14ac:dyDescent="0.2">
      <c r="A434" s="5">
        <v>4</v>
      </c>
      <c r="B434" s="6">
        <v>0.10210459240725789</v>
      </c>
      <c r="C434" s="6">
        <v>0.10148640963525773</v>
      </c>
      <c r="D434" s="6">
        <v>7.8072991791078905E-2</v>
      </c>
      <c r="E434" s="6">
        <v>5.9573589797120158E-2</v>
      </c>
      <c r="F434" s="6">
        <v>5.3801693611609122E-2</v>
      </c>
      <c r="G434" s="6">
        <v>4.855755577985231E-2</v>
      </c>
      <c r="H434" s="6">
        <v>7.1746415822572296E-2</v>
      </c>
    </row>
    <row r="435" spans="1:8" ht="12.75" customHeight="1" x14ac:dyDescent="0.2">
      <c r="A435" s="5">
        <v>5</v>
      </c>
      <c r="B435" s="6">
        <v>0.1281452907893085</v>
      </c>
      <c r="C435" s="6">
        <v>0.12736944702742431</v>
      </c>
      <c r="D435" s="6">
        <v>9.7984684135989375E-2</v>
      </c>
      <c r="E435" s="6">
        <v>7.4767204960433237E-2</v>
      </c>
      <c r="F435" s="6">
        <v>6.7523247586333421E-2</v>
      </c>
      <c r="G435" s="6">
        <v>6.094164776260283E-2</v>
      </c>
      <c r="H435" s="6">
        <v>9.0044581755958697E-2</v>
      </c>
    </row>
    <row r="436" spans="1:8" s="18" customFormat="1" ht="19.5" customHeight="1" x14ac:dyDescent="0.2">
      <c r="A436" s="5">
        <v>6</v>
      </c>
      <c r="B436" s="6">
        <v>0.15599081498953266</v>
      </c>
      <c r="C436" s="6">
        <v>0.15504638308746735</v>
      </c>
      <c r="D436" s="6">
        <v>0.11927641383244775</v>
      </c>
      <c r="E436" s="6">
        <v>9.1013857508375054E-2</v>
      </c>
      <c r="F436" s="6">
        <v>8.219581349306157E-2</v>
      </c>
      <c r="G436" s="6">
        <v>7.4184055010834499E-2</v>
      </c>
      <c r="H436" s="6">
        <v>0.10961095493237981</v>
      </c>
    </row>
    <row r="437" spans="1:8" ht="12.75" customHeight="1" x14ac:dyDescent="0.2">
      <c r="A437" s="5">
        <v>7</v>
      </c>
      <c r="B437" s="6">
        <v>0.18571474442300723</v>
      </c>
      <c r="C437" s="6">
        <v>0.18459035175072863</v>
      </c>
      <c r="D437" s="6">
        <v>0.14200444245433477</v>
      </c>
      <c r="E437" s="6">
        <v>0.10835647783014705</v>
      </c>
      <c r="F437" s="6">
        <v>9.7858162331733542E-2</v>
      </c>
      <c r="G437" s="6">
        <v>8.8319769452604682E-2</v>
      </c>
      <c r="H437" s="6">
        <v>0.13049723781874362</v>
      </c>
    </row>
    <row r="438" spans="1:8" ht="12.75" customHeight="1" x14ac:dyDescent="0.2">
      <c r="A438" s="5">
        <v>8</v>
      </c>
      <c r="B438" s="6">
        <v>0.21739923764946165</v>
      </c>
      <c r="C438" s="6">
        <v>0.21608301415556805</v>
      </c>
      <c r="D438" s="6">
        <v>0.1662315915105376</v>
      </c>
      <c r="E438" s="6">
        <v>0.1268430018728037</v>
      </c>
      <c r="F438" s="6">
        <v>0.11455358568751622</v>
      </c>
      <c r="G438" s="6">
        <v>0.1033878629724663</v>
      </c>
      <c r="H438" s="6">
        <v>0.15276116123842209</v>
      </c>
    </row>
    <row r="439" spans="1:8" ht="12.75" customHeight="1" x14ac:dyDescent="0.2">
      <c r="A439" s="5">
        <v>9</v>
      </c>
      <c r="B439" s="6">
        <v>0.25113589613672249</v>
      </c>
      <c r="C439" s="6">
        <v>0.24961541717723246</v>
      </c>
      <c r="D439" s="6">
        <v>0.19202790291079858</v>
      </c>
      <c r="E439" s="6">
        <v>0.14652687510966259</v>
      </c>
      <c r="F439" s="6">
        <v>0.13233035087131298</v>
      </c>
      <c r="G439" s="6">
        <v>0.11943189818869766</v>
      </c>
      <c r="H439" s="6">
        <v>0.1764670913168333</v>
      </c>
    </row>
    <row r="440" spans="1:8" ht="12.75" customHeight="1" x14ac:dyDescent="0.2">
      <c r="A440" s="5">
        <v>10</v>
      </c>
      <c r="B440" s="6">
        <v>0.2870266851325774</v>
      </c>
      <c r="C440" s="6">
        <v>0.28528890872438661</v>
      </c>
      <c r="D440" s="6">
        <v>0.21947134309879887</v>
      </c>
      <c r="E440" s="6">
        <v>0.16746758982899454</v>
      </c>
      <c r="F440" s="6">
        <v>0.15124218615225613</v>
      </c>
      <c r="G440" s="6">
        <v>0.1365003663894018</v>
      </c>
      <c r="H440" s="6">
        <v>0.20168667655572184</v>
      </c>
    </row>
    <row r="441" spans="1:8" ht="19.5" customHeight="1" x14ac:dyDescent="0.2">
      <c r="A441" s="5">
        <v>11</v>
      </c>
      <c r="B441" s="6">
        <v>0.32518490786008236</v>
      </c>
      <c r="C441" s="6">
        <v>0.32321610603624523</v>
      </c>
      <c r="D441" s="6">
        <v>0.24864854795834138</v>
      </c>
      <c r="E441" s="6">
        <v>0.18973125353462372</v>
      </c>
      <c r="F441" s="6">
        <v>0.1713487940877757</v>
      </c>
      <c r="G441" s="6">
        <v>0.15464715082746533</v>
      </c>
      <c r="H441" s="6">
        <v>0.22849953237652712</v>
      </c>
    </row>
    <row r="442" spans="1:8" ht="12.75" customHeight="1" x14ac:dyDescent="0.2">
      <c r="A442" s="5">
        <v>12</v>
      </c>
      <c r="B442" s="6">
        <v>0.36573622658657118</v>
      </c>
      <c r="C442" s="6">
        <v>0.36352191056961514</v>
      </c>
      <c r="D442" s="6">
        <v>0.27965560356092112</v>
      </c>
      <c r="E442" s="6">
        <v>0.213391184695295</v>
      </c>
      <c r="F442" s="6">
        <v>0.19271638955269987</v>
      </c>
      <c r="G442" s="6">
        <v>0.17393201230709532</v>
      </c>
      <c r="H442" s="6">
        <v>0.25699395860076346</v>
      </c>
    </row>
    <row r="443" spans="1:8" ht="12.75" customHeight="1" x14ac:dyDescent="0.2">
      <c r="A443" s="5">
        <v>13</v>
      </c>
      <c r="B443" s="6">
        <v>0.40881972069737021</v>
      </c>
      <c r="C443" s="6">
        <v>0.40634455966660099</v>
      </c>
      <c r="D443" s="6">
        <v>0.31259885520847691</v>
      </c>
      <c r="E443" s="6">
        <v>0.23852853008467773</v>
      </c>
      <c r="F443" s="6">
        <v>0.21541825726714375</v>
      </c>
      <c r="G443" s="6">
        <v>0.19442109236856531</v>
      </c>
      <c r="H443" s="6">
        <v>0.28726768293270655</v>
      </c>
    </row>
    <row r="444" spans="1:8" ht="12.75" customHeight="1" x14ac:dyDescent="0.2">
      <c r="A444" s="5">
        <v>14</v>
      </c>
      <c r="B444" s="6">
        <v>0.45458896755847411</v>
      </c>
      <c r="C444" s="6">
        <v>0.45183670087329803</v>
      </c>
      <c r="D444" s="6">
        <v>0.34759573390143589</v>
      </c>
      <c r="E444" s="6">
        <v>0.26523289541773709</v>
      </c>
      <c r="F444" s="6">
        <v>0.23953532133252242</v>
      </c>
      <c r="G444" s="6">
        <v>0.21618742731063498</v>
      </c>
      <c r="H444" s="6">
        <v>0.31942862045532966</v>
      </c>
    </row>
    <row r="445" spans="1:8" ht="12.75" customHeight="1" x14ac:dyDescent="0.2">
      <c r="A445" s="5">
        <v>15</v>
      </c>
      <c r="B445" s="6">
        <v>0.50321312646917438</v>
      </c>
      <c r="C445" s="6">
        <v>0.50016646932973041</v>
      </c>
      <c r="D445" s="6">
        <v>0.38477558516945159</v>
      </c>
      <c r="E445" s="6">
        <v>0.29360297778995886</v>
      </c>
      <c r="F445" s="6">
        <v>0.26515671639574512</v>
      </c>
      <c r="G445" s="6">
        <v>0.23931146368244952</v>
      </c>
      <c r="H445" s="6">
        <v>0.35359563529747451</v>
      </c>
    </row>
    <row r="446" spans="1:8" ht="19.5" customHeight="1" x14ac:dyDescent="0.2">
      <c r="A446" s="5">
        <v>16</v>
      </c>
      <c r="B446" s="6">
        <v>0.55487799913374469</v>
      </c>
      <c r="C446" s="6">
        <v>0.55151854182100968</v>
      </c>
      <c r="D446" s="6">
        <v>0.42428047994773405</v>
      </c>
      <c r="E446" s="6">
        <v>0.32374718441646488</v>
      </c>
      <c r="F446" s="6">
        <v>0.29238034644066002</v>
      </c>
      <c r="G446" s="6">
        <v>0.26388156260868068</v>
      </c>
      <c r="H446" s="6">
        <v>0.38989928580153377</v>
      </c>
    </row>
    <row r="447" spans="1:8" ht="12.75" customHeight="1" x14ac:dyDescent="0.2">
      <c r="A447" s="5">
        <v>17</v>
      </c>
      <c r="B447" s="6">
        <v>0.60978703151710545</v>
      </c>
      <c r="C447" s="6">
        <v>0.6060951325673557</v>
      </c>
      <c r="D447" s="6">
        <v>0.46626598063337688</v>
      </c>
      <c r="E447" s="6">
        <v>0.35578421717122866</v>
      </c>
      <c r="F447" s="6">
        <v>0.32131341269311886</v>
      </c>
      <c r="G447" s="6">
        <v>0.28999447623883423</v>
      </c>
      <c r="H447" s="6">
        <v>0.42848252850308</v>
      </c>
    </row>
    <row r="448" spans="1:8" ht="12.75" customHeight="1" x14ac:dyDescent="0.2">
      <c r="A448" s="5">
        <v>18</v>
      </c>
      <c r="B448" s="6">
        <v>0.66816221132769471</v>
      </c>
      <c r="C448" s="6">
        <v>0.66411688527324264</v>
      </c>
      <c r="D448" s="6">
        <v>0.51090182733434208</v>
      </c>
      <c r="E448" s="6">
        <v>0.38984359622930492</v>
      </c>
      <c r="F448" s="6">
        <v>0.35207288652917196</v>
      </c>
      <c r="G448" s="6">
        <v>0.31775577456032</v>
      </c>
      <c r="H448" s="6">
        <v>0.46950134877026972</v>
      </c>
    </row>
    <row r="449" spans="1:8" ht="12.75" customHeight="1" x14ac:dyDescent="0.2">
      <c r="A449" s="5">
        <v>19</v>
      </c>
      <c r="B449" s="6">
        <v>0.73024480225285826</v>
      </c>
      <c r="C449" s="6">
        <v>0.72582360291742765</v>
      </c>
      <c r="D449" s="6">
        <v>0.55837249929331123</v>
      </c>
      <c r="E449" s="6">
        <v>0.42606608846125277</v>
      </c>
      <c r="F449" s="6">
        <v>0.38478589636371374</v>
      </c>
      <c r="G449" s="6">
        <v>0.34728019457643761</v>
      </c>
      <c r="H449" s="6">
        <v>0.51312527673320829</v>
      </c>
    </row>
    <row r="450" spans="1:8" ht="12.75" customHeight="1" x14ac:dyDescent="0.2">
      <c r="A450" s="5">
        <v>20</v>
      </c>
      <c r="B450" s="6">
        <v>0.79629583993155995</v>
      </c>
      <c r="C450" s="6">
        <v>0.7914747407228423</v>
      </c>
      <c r="D450" s="6">
        <v>0.60887759412697873</v>
      </c>
      <c r="E450" s="6">
        <v>0.46460399681164555</v>
      </c>
      <c r="F450" s="6">
        <v>0.41958998899202693</v>
      </c>
      <c r="G450" s="6">
        <v>0.37869187617453887</v>
      </c>
      <c r="H450" s="6">
        <v>0.55953773579192223</v>
      </c>
    </row>
    <row r="451" spans="1:8" ht="19.5" customHeight="1" x14ac:dyDescent="0.2">
      <c r="A451" s="5">
        <v>21</v>
      </c>
      <c r="B451" s="6">
        <v>0.86659629485532819</v>
      </c>
      <c r="C451" s="6">
        <v>0.86134956807126783</v>
      </c>
      <c r="D451" s="6">
        <v>0.66263195238620942</v>
      </c>
      <c r="E451" s="6">
        <v>0.50562125534468882</v>
      </c>
      <c r="F451" s="6">
        <v>0.45663321542673185</v>
      </c>
      <c r="G451" s="6">
        <v>0.41212443959631123</v>
      </c>
      <c r="H451" s="6">
        <v>0.60893615708289395</v>
      </c>
    </row>
    <row r="452" spans="1:8" ht="12.75" customHeight="1" x14ac:dyDescent="0.2">
      <c r="A452" s="5">
        <v>22</v>
      </c>
      <c r="B452" s="6">
        <v>0.94144678318586839</v>
      </c>
      <c r="C452" s="6">
        <v>0.93574688107177806</v>
      </c>
      <c r="D452" s="6">
        <v>0.71986543643636591</v>
      </c>
      <c r="E452" s="6">
        <v>0.54929326051887295</v>
      </c>
      <c r="F452" s="6">
        <v>0.4960739785197032</v>
      </c>
      <c r="G452" s="6">
        <v>0.44772084791223182</v>
      </c>
      <c r="H452" s="6">
        <v>0.6615317762776266</v>
      </c>
    </row>
    <row r="453" spans="1:8" ht="12.75" customHeight="1" x14ac:dyDescent="0.2">
      <c r="A453" s="5">
        <v>23</v>
      </c>
      <c r="B453" s="6">
        <v>1.0211666769635206</v>
      </c>
      <c r="C453" s="6">
        <v>1.0149841181563555</v>
      </c>
      <c r="D453" s="6">
        <v>0.78082225008940098</v>
      </c>
      <c r="E453" s="6">
        <v>0.59580635203229892</v>
      </c>
      <c r="F453" s="6">
        <v>0.53808056410664473</v>
      </c>
      <c r="G453" s="6">
        <v>0.48563298386623693</v>
      </c>
      <c r="H453" s="6">
        <v>0.71754900834775004</v>
      </c>
    </row>
    <row r="454" spans="1:8" ht="12.75" customHeight="1" x14ac:dyDescent="0.2">
      <c r="A454" s="5">
        <v>24</v>
      </c>
      <c r="B454" s="6">
        <v>1.1060924292754182</v>
      </c>
      <c r="C454" s="6">
        <v>1.0993956953881652</v>
      </c>
      <c r="D454" s="6">
        <v>0.84575965796476582</v>
      </c>
      <c r="E454" s="6">
        <v>0.64535683563112656</v>
      </c>
      <c r="F454" s="6">
        <v>0.58283025849252956</v>
      </c>
      <c r="G454" s="6">
        <v>0.52602085338127902</v>
      </c>
      <c r="H454" s="6">
        <v>0.77722427070138611</v>
      </c>
    </row>
    <row r="455" spans="1:8" ht="12.75" customHeight="1" x14ac:dyDescent="0.2">
      <c r="A455" s="5">
        <v>25</v>
      </c>
      <c r="B455" s="6">
        <v>1.1965748863673922</v>
      </c>
      <c r="C455" s="6">
        <v>1.1893303348470261</v>
      </c>
      <c r="D455" s="6">
        <v>0.91494593022959869</v>
      </c>
      <c r="E455" s="6">
        <v>0.69814941484375004</v>
      </c>
      <c r="F455" s="6">
        <v>0.63050793213007605</v>
      </c>
      <c r="G455" s="6">
        <v>0.56905130728894593</v>
      </c>
      <c r="H455" s="6">
        <v>0.84080409446950255</v>
      </c>
    </row>
    <row r="456" spans="1:8" ht="18" customHeight="1" x14ac:dyDescent="0.2">
      <c r="A456" s="59" t="s">
        <v>68</v>
      </c>
      <c r="B456" s="15"/>
      <c r="C456" s="8"/>
      <c r="D456" s="15"/>
      <c r="E456" s="15"/>
    </row>
    <row r="457" spans="1:8" ht="18" customHeight="1" x14ac:dyDescent="0.2">
      <c r="A457" s="2" t="s">
        <v>66</v>
      </c>
      <c r="B457" s="15"/>
      <c r="C457" s="8"/>
      <c r="D457" s="15"/>
      <c r="E457" s="15"/>
    </row>
    <row r="458" spans="1:8" ht="18" customHeight="1" x14ac:dyDescent="0.2">
      <c r="A458" s="4" t="s">
        <v>8</v>
      </c>
      <c r="C458" s="8"/>
      <c r="F458" s="21"/>
      <c r="G458" s="21"/>
      <c r="H458" s="22"/>
    </row>
    <row r="459" spans="1:8" ht="18" customHeight="1" x14ac:dyDescent="0.2">
      <c r="A459" s="4" t="s">
        <v>0</v>
      </c>
      <c r="B459" s="15"/>
      <c r="C459" s="16">
        <v>0.9</v>
      </c>
      <c r="H459" s="24" t="s">
        <v>46</v>
      </c>
    </row>
    <row r="460" spans="1:8" ht="18" customHeight="1" x14ac:dyDescent="0.2">
      <c r="A460" s="4" t="s">
        <v>16</v>
      </c>
      <c r="B460" s="15"/>
      <c r="C460" s="8"/>
      <c r="D460" s="15"/>
      <c r="E460" s="15"/>
      <c r="H460" s="24" t="s">
        <v>46</v>
      </c>
    </row>
    <row r="461" spans="1:8" ht="14.25" customHeight="1" x14ac:dyDescent="0.2">
      <c r="A461" s="4"/>
      <c r="B461" s="15"/>
      <c r="C461" s="8"/>
      <c r="D461" s="15"/>
      <c r="E461" s="15"/>
      <c r="H461" s="24"/>
    </row>
    <row r="462" spans="1:8" ht="14.25" customHeight="1" x14ac:dyDescent="0.2">
      <c r="A462" s="2"/>
      <c r="B462" s="9"/>
      <c r="C462" s="10"/>
      <c r="D462" s="10"/>
      <c r="E462" s="10"/>
      <c r="F462" s="3"/>
      <c r="G462" s="3"/>
    </row>
    <row r="463" spans="1:8" s="2" customFormat="1" ht="14.25" customHeight="1" x14ac:dyDescent="0.2">
      <c r="D463" s="5"/>
      <c r="E463" s="5"/>
      <c r="F463" s="5"/>
      <c r="G463" s="5"/>
      <c r="H463" s="1"/>
    </row>
    <row r="464" spans="1:8" s="2" customFormat="1" ht="14.25" customHeight="1" x14ac:dyDescent="0.2">
      <c r="A464" s="3"/>
      <c r="B464" s="3"/>
      <c r="D464" s="5"/>
      <c r="E464" s="5"/>
      <c r="F464" s="5"/>
      <c r="G464" s="5"/>
      <c r="H464" s="3"/>
    </row>
    <row r="465" spans="1:8" s="2" customFormat="1" ht="39" customHeight="1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</row>
    <row r="466" spans="1:8" ht="19.5" customHeight="1" x14ac:dyDescent="0.2">
      <c r="A466" s="5">
        <v>1</v>
      </c>
      <c r="B466" s="6">
        <v>3.171160284618451E-2</v>
      </c>
      <c r="C466" s="6">
        <v>3.1519607891894591E-2</v>
      </c>
      <c r="D466" s="6">
        <v>2.4247878085806151E-2</v>
      </c>
      <c r="E466" s="6">
        <v>1.8502341326945997E-2</v>
      </c>
      <c r="F466" s="6">
        <v>1.6709708153559738E-2</v>
      </c>
      <c r="G466" s="6">
        <v>1.5080985955365032E-2</v>
      </c>
      <c r="H466" s="6">
        <v>2.2282972690667081E-2</v>
      </c>
    </row>
    <row r="467" spans="1:8" ht="12.75" customHeight="1" x14ac:dyDescent="0.2">
      <c r="A467" s="5">
        <v>2</v>
      </c>
      <c r="B467" s="6">
        <v>5.2886186736678907E-2</v>
      </c>
      <c r="C467" s="6">
        <v>5.2565992230764857E-2</v>
      </c>
      <c r="D467" s="6">
        <v>4.043875721559316E-2</v>
      </c>
      <c r="E467" s="6">
        <v>3.0856790280481553E-2</v>
      </c>
      <c r="F467" s="6">
        <v>2.7867173728523577E-2</v>
      </c>
      <c r="G467" s="6">
        <v>2.5150915369281945E-2</v>
      </c>
      <c r="H467" s="6">
        <v>3.7161838223157689E-2</v>
      </c>
    </row>
    <row r="468" spans="1:8" s="18" customFormat="1" ht="12.75" customHeight="1" x14ac:dyDescent="0.2">
      <c r="A468" s="5">
        <v>3</v>
      </c>
      <c r="B468" s="6">
        <v>7.456667392019671E-2</v>
      </c>
      <c r="C468" s="6">
        <v>7.4115216918155521E-2</v>
      </c>
      <c r="D468" s="6">
        <v>5.7016468932554659E-2</v>
      </c>
      <c r="E468" s="6">
        <v>4.3506411807013416E-2</v>
      </c>
      <c r="F468" s="6">
        <v>3.9291213541987731E-2</v>
      </c>
      <c r="G468" s="6">
        <v>3.5461435600820587E-2</v>
      </c>
      <c r="H468" s="6">
        <v>5.239618970560922E-2</v>
      </c>
    </row>
    <row r="469" spans="1:8" ht="12.75" customHeight="1" x14ac:dyDescent="0.2">
      <c r="A469" s="5">
        <v>4</v>
      </c>
      <c r="B469" s="6">
        <v>9.7857514491168487E-2</v>
      </c>
      <c r="C469" s="6">
        <v>9.7265045257973706E-2</v>
      </c>
      <c r="D469" s="6">
        <v>7.4825517103981984E-2</v>
      </c>
      <c r="E469" s="6">
        <v>5.7095604511205322E-2</v>
      </c>
      <c r="F469" s="6">
        <v>5.1563792461436865E-2</v>
      </c>
      <c r="G469" s="6">
        <v>4.6537786463411356E-2</v>
      </c>
      <c r="H469" s="6">
        <v>6.8762097379938242E-2</v>
      </c>
    </row>
    <row r="470" spans="1:8" ht="12.75" customHeight="1" x14ac:dyDescent="0.2">
      <c r="A470" s="5">
        <v>5</v>
      </c>
      <c r="B470" s="6">
        <v>0.12281504048684082</v>
      </c>
      <c r="C470" s="6">
        <v>0.12207146823037815</v>
      </c>
      <c r="D470" s="6">
        <v>9.3908975313323581E-2</v>
      </c>
      <c r="E470" s="6">
        <v>7.1657235687272378E-2</v>
      </c>
      <c r="F470" s="6">
        <v>6.4714593373183957E-2</v>
      </c>
      <c r="G470" s="6">
        <v>5.8406757604574519E-2</v>
      </c>
      <c r="H470" s="6">
        <v>8.6299144399782979E-2</v>
      </c>
    </row>
    <row r="471" spans="1:8" s="18" customFormat="1" ht="19.5" customHeight="1" x14ac:dyDescent="0.2">
      <c r="A471" s="5">
        <v>6</v>
      </c>
      <c r="B471" s="6">
        <v>0.14950231990977816</v>
      </c>
      <c r="C471" s="6">
        <v>0.14859717199856912</v>
      </c>
      <c r="D471" s="6">
        <v>0.11431506771514889</v>
      </c>
      <c r="E471" s="6">
        <v>8.7228102772288832E-2</v>
      </c>
      <c r="F471" s="6">
        <v>7.8776848527323459E-2</v>
      </c>
      <c r="G471" s="6">
        <v>7.1098342073400725E-2</v>
      </c>
      <c r="H471" s="6">
        <v>0.10505164711791867</v>
      </c>
    </row>
    <row r="472" spans="1:8" ht="12.75" customHeight="1" x14ac:dyDescent="0.2">
      <c r="A472" s="5">
        <v>7</v>
      </c>
      <c r="B472" s="6">
        <v>0.17798987161233945</v>
      </c>
      <c r="C472" s="6">
        <v>0.1769122484650632</v>
      </c>
      <c r="D472" s="6">
        <v>0.13609771566256784</v>
      </c>
      <c r="E472" s="6">
        <v>0.1038493504501945</v>
      </c>
      <c r="F472" s="6">
        <v>9.3787716229853255E-2</v>
      </c>
      <c r="G472" s="6">
        <v>8.4646076295884332E-2</v>
      </c>
      <c r="H472" s="6">
        <v>0.12506915741820662</v>
      </c>
    </row>
    <row r="473" spans="1:8" ht="12.75" customHeight="1" x14ac:dyDescent="0.2">
      <c r="A473" s="5">
        <v>8</v>
      </c>
      <c r="B473" s="6">
        <v>0.20835643673887239</v>
      </c>
      <c r="C473" s="6">
        <v>0.20709496204326255</v>
      </c>
      <c r="D473" s="6">
        <v>0.15931712758079752</v>
      </c>
      <c r="E473" s="6">
        <v>0.12156692075476989</v>
      </c>
      <c r="F473" s="6">
        <v>0.10978868733660012</v>
      </c>
      <c r="G473" s="6">
        <v>9.9087406947230477E-2</v>
      </c>
      <c r="H473" s="6">
        <v>0.14640700478927735</v>
      </c>
    </row>
    <row r="474" spans="1:8" ht="12.75" customHeight="1" x14ac:dyDescent="0.2">
      <c r="A474" s="5">
        <v>9</v>
      </c>
      <c r="B474" s="6">
        <v>0.24068980656060096</v>
      </c>
      <c r="C474" s="6">
        <v>0.23923257248029298</v>
      </c>
      <c r="D474" s="6">
        <v>0.18404043196069234</v>
      </c>
      <c r="E474" s="6">
        <v>0.14043203607529609</v>
      </c>
      <c r="F474" s="6">
        <v>0.12682602146199284</v>
      </c>
      <c r="G474" s="6">
        <v>0.11446408464265584</v>
      </c>
      <c r="H474" s="6">
        <v>0.16912687802398851</v>
      </c>
    </row>
    <row r="475" spans="1:8" ht="12.75" customHeight="1" x14ac:dyDescent="0.2">
      <c r="A475" s="5">
        <v>10</v>
      </c>
      <c r="B475" s="6">
        <v>0.27508770504348729</v>
      </c>
      <c r="C475" s="6">
        <v>0.27342221208144052</v>
      </c>
      <c r="D475" s="6">
        <v>0.21034235220315398</v>
      </c>
      <c r="E475" s="6">
        <v>0.16050171409652472</v>
      </c>
      <c r="F475" s="6">
        <v>0.14495121202813172</v>
      </c>
      <c r="G475" s="6">
        <v>0.1308225836573752</v>
      </c>
      <c r="H475" s="6">
        <v>0.19329744537841403</v>
      </c>
    </row>
    <row r="476" spans="1:8" ht="19.5" customHeight="1" x14ac:dyDescent="0.2">
      <c r="A476" s="5">
        <v>11</v>
      </c>
      <c r="B476" s="6">
        <v>0.31165872252152793</v>
      </c>
      <c r="C476" s="6">
        <v>0.30977181373060969</v>
      </c>
      <c r="D476" s="6">
        <v>0.23830592054066899</v>
      </c>
      <c r="E476" s="6">
        <v>0.18183931255644711</v>
      </c>
      <c r="F476" s="6">
        <v>0.16422147824270489</v>
      </c>
      <c r="G476" s="6">
        <v>0.14821454595063721</v>
      </c>
      <c r="H476" s="6">
        <v>0.21899501064138016</v>
      </c>
    </row>
    <row r="477" spans="1:8" ht="12.75" customHeight="1" x14ac:dyDescent="0.2">
      <c r="A477" s="5">
        <v>12</v>
      </c>
      <c r="B477" s="6">
        <v>0.3505232942940244</v>
      </c>
      <c r="C477" s="6">
        <v>0.34840108356276744</v>
      </c>
      <c r="D477" s="6">
        <v>0.26802322630939784</v>
      </c>
      <c r="E477" s="6">
        <v>0.20451510021524844</v>
      </c>
      <c r="F477" s="6">
        <v>0.18470028074857156</v>
      </c>
      <c r="G477" s="6">
        <v>0.16669724655411097</v>
      </c>
      <c r="H477" s="6">
        <v>0.24630420077098619</v>
      </c>
    </row>
    <row r="478" spans="1:8" ht="12.75" customHeight="1" x14ac:dyDescent="0.2">
      <c r="A478" s="5">
        <v>13</v>
      </c>
      <c r="B478" s="6">
        <v>0.39181471468833384</v>
      </c>
      <c r="C478" s="6">
        <v>0.38944250888714532</v>
      </c>
      <c r="D478" s="6">
        <v>0.29959619133949722</v>
      </c>
      <c r="E478" s="6">
        <v>0.228606848516828</v>
      </c>
      <c r="F478" s="6">
        <v>0.20645785596107363</v>
      </c>
      <c r="G478" s="6">
        <v>0.1863340758264786</v>
      </c>
      <c r="H478" s="6">
        <v>0.2753186784518567</v>
      </c>
    </row>
    <row r="479" spans="1:8" ht="12.75" customHeight="1" x14ac:dyDescent="0.2">
      <c r="A479" s="5">
        <v>14</v>
      </c>
      <c r="B479" s="6">
        <v>0.43568017296366573</v>
      </c>
      <c r="C479" s="6">
        <v>0.43304238781925303</v>
      </c>
      <c r="D479" s="6">
        <v>0.33313736204592342</v>
      </c>
      <c r="E479" s="6">
        <v>0.25420043599361969</v>
      </c>
      <c r="F479" s="6">
        <v>0.22957176191399015</v>
      </c>
      <c r="G479" s="6">
        <v>0.20719503209490409</v>
      </c>
      <c r="H479" s="6">
        <v>0.30614186999956566</v>
      </c>
    </row>
    <row r="480" spans="1:8" ht="12.75" customHeight="1" x14ac:dyDescent="0.2">
      <c r="A480" s="5">
        <v>15</v>
      </c>
      <c r="B480" s="6">
        <v>0.48228179217630451</v>
      </c>
      <c r="C480" s="6">
        <v>0.47936186185638729</v>
      </c>
      <c r="D480" s="6">
        <v>0.36877070378365229</v>
      </c>
      <c r="E480" s="6">
        <v>0.28139045439927562</v>
      </c>
      <c r="F480" s="6">
        <v>0.25412742566594737</v>
      </c>
      <c r="G480" s="6">
        <v>0.2293572157048579</v>
      </c>
      <c r="H480" s="6">
        <v>0.33888769534598262</v>
      </c>
    </row>
    <row r="481" spans="1:8" ht="19.5" customHeight="1" x14ac:dyDescent="0.2">
      <c r="A481" s="5">
        <v>16</v>
      </c>
      <c r="B481" s="6">
        <v>0.53179764554058651</v>
      </c>
      <c r="C481" s="6">
        <v>0.52857792608514642</v>
      </c>
      <c r="D481" s="6">
        <v>0.40663237799531154</v>
      </c>
      <c r="E481" s="6">
        <v>0.31028080171110134</v>
      </c>
      <c r="F481" s="6">
        <v>0.28021867884872875</v>
      </c>
      <c r="G481" s="6">
        <v>0.25290531236766972</v>
      </c>
      <c r="H481" s="6">
        <v>0.37368128221143265</v>
      </c>
    </row>
    <row r="482" spans="1:8" ht="12.75" customHeight="1" x14ac:dyDescent="0.2">
      <c r="A482" s="5">
        <v>17</v>
      </c>
      <c r="B482" s="6">
        <v>0.58442271661201095</v>
      </c>
      <c r="C482" s="6">
        <v>0.58088438355120153</v>
      </c>
      <c r="D482" s="6">
        <v>0.44687147640311448</v>
      </c>
      <c r="E482" s="6">
        <v>0.34098524235514904</v>
      </c>
      <c r="F482" s="6">
        <v>0.3079482636139354</v>
      </c>
      <c r="G482" s="6">
        <v>0.27793204979175196</v>
      </c>
      <c r="H482" s="6">
        <v>0.41065964080203454</v>
      </c>
    </row>
    <row r="483" spans="1:8" ht="12.75" customHeight="1" x14ac:dyDescent="0.2">
      <c r="A483" s="5">
        <v>18</v>
      </c>
      <c r="B483" s="6">
        <v>0.64036975943898222</v>
      </c>
      <c r="C483" s="6">
        <v>0.63649270020333004</v>
      </c>
      <c r="D483" s="6">
        <v>0.48965067871306645</v>
      </c>
      <c r="E483" s="6">
        <v>0.37362790906735643</v>
      </c>
      <c r="F483" s="6">
        <v>0.33742828587039092</v>
      </c>
      <c r="G483" s="6">
        <v>0.30453860674222399</v>
      </c>
      <c r="H483" s="6">
        <v>0.44997226821742808</v>
      </c>
    </row>
    <row r="484" spans="1:8" ht="12.75" customHeight="1" x14ac:dyDescent="0.2">
      <c r="A484" s="5">
        <v>19</v>
      </c>
      <c r="B484" s="6">
        <v>0.69987000225741025</v>
      </c>
      <c r="C484" s="6">
        <v>0.6956327043275623</v>
      </c>
      <c r="D484" s="6">
        <v>0.53514679068618598</v>
      </c>
      <c r="E484" s="6">
        <v>0.40834371346874704</v>
      </c>
      <c r="F484" s="6">
        <v>0.36878058608001263</v>
      </c>
      <c r="G484" s="6">
        <v>0.33283494769471184</v>
      </c>
      <c r="H484" s="6">
        <v>0.49178164291986798</v>
      </c>
    </row>
    <row r="485" spans="1:8" ht="12.75" customHeight="1" x14ac:dyDescent="0.2">
      <c r="A485" s="5">
        <v>20</v>
      </c>
      <c r="B485" s="6">
        <v>0.76317362283325452</v>
      </c>
      <c r="C485" s="6">
        <v>0.75855305901180869</v>
      </c>
      <c r="D485" s="6">
        <v>0.58355110760320006</v>
      </c>
      <c r="E485" s="6">
        <v>0.44527862340713503</v>
      </c>
      <c r="F485" s="6">
        <v>0.40213698972875811</v>
      </c>
      <c r="G485" s="6">
        <v>0.36294004889248782</v>
      </c>
      <c r="H485" s="6">
        <v>0.53626355874587961</v>
      </c>
    </row>
    <row r="486" spans="1:8" ht="19.5" customHeight="1" x14ac:dyDescent="0.2">
      <c r="A486" s="5">
        <v>21</v>
      </c>
      <c r="B486" s="6">
        <v>0.83054990458754485</v>
      </c>
      <c r="C486" s="6">
        <v>0.82552141732563511</v>
      </c>
      <c r="D486" s="6">
        <v>0.63506953364357688</v>
      </c>
      <c r="E486" s="6">
        <v>0.48458975404928595</v>
      </c>
      <c r="F486" s="6">
        <v>0.43763938959315551</v>
      </c>
      <c r="G486" s="6">
        <v>0.39498197259434908</v>
      </c>
      <c r="H486" s="6">
        <v>0.58360723461151576</v>
      </c>
    </row>
    <row r="487" spans="1:8" ht="12.75" customHeight="1" x14ac:dyDescent="0.2">
      <c r="A487" s="5">
        <v>22</v>
      </c>
      <c r="B487" s="6">
        <v>0.90228695944264292</v>
      </c>
      <c r="C487" s="6">
        <v>0.89682414684452716</v>
      </c>
      <c r="D487" s="6">
        <v>0.6899223699634065</v>
      </c>
      <c r="E487" s="6">
        <v>0.52644520617376189</v>
      </c>
      <c r="F487" s="6">
        <v>0.47543959970044181</v>
      </c>
      <c r="G487" s="6">
        <v>0.42909773526949724</v>
      </c>
      <c r="H487" s="6">
        <v>0.63401511976316038</v>
      </c>
    </row>
    <row r="488" spans="1:8" ht="12.75" customHeight="1" x14ac:dyDescent="0.2">
      <c r="A488" s="5">
        <v>23</v>
      </c>
      <c r="B488" s="6">
        <v>0.97869087504190289</v>
      </c>
      <c r="C488" s="6">
        <v>0.97276548203262991</v>
      </c>
      <c r="D488" s="6">
        <v>0.74834366262764629</v>
      </c>
      <c r="E488" s="6">
        <v>0.57102356861067582</v>
      </c>
      <c r="F488" s="6">
        <v>0.51569890597535173</v>
      </c>
      <c r="G488" s="6">
        <v>0.46543290204350896</v>
      </c>
      <c r="H488" s="6">
        <v>0.68770229454950804</v>
      </c>
    </row>
    <row r="489" spans="1:8" ht="12.75" customHeight="1" x14ac:dyDescent="0.2">
      <c r="A489" s="5">
        <v>24</v>
      </c>
      <c r="B489" s="6">
        <v>1.0600841095830771</v>
      </c>
      <c r="C489" s="6">
        <v>1.0536659287944843</v>
      </c>
      <c r="D489" s="6">
        <v>0.81057997523968062</v>
      </c>
      <c r="E489" s="6">
        <v>0.61851298169678137</v>
      </c>
      <c r="F489" s="6">
        <v>0.55858722043407349</v>
      </c>
      <c r="G489" s="6">
        <v>0.50414082333437071</v>
      </c>
      <c r="H489" s="6">
        <v>0.74489534251000444</v>
      </c>
    </row>
    <row r="490" spans="1:8" ht="12.75" customHeight="1" x14ac:dyDescent="0.2">
      <c r="A490" s="5">
        <v>25</v>
      </c>
      <c r="B490" s="6">
        <v>1.1468029157339057</v>
      </c>
      <c r="C490" s="6">
        <v>1.1398597039872826</v>
      </c>
      <c r="D490" s="6">
        <v>0.87688841917079352</v>
      </c>
      <c r="E490" s="6">
        <v>0.66910963424223746</v>
      </c>
      <c r="F490" s="6">
        <v>0.60428172377513734</v>
      </c>
      <c r="G490" s="6">
        <v>0.5453814097522226</v>
      </c>
      <c r="H490" s="6">
        <v>0.80583054022293432</v>
      </c>
    </row>
    <row r="491" spans="1:8" ht="18" customHeight="1" x14ac:dyDescent="0.2">
      <c r="A491" s="59" t="s">
        <v>68</v>
      </c>
      <c r="B491" s="15"/>
      <c r="C491" s="8"/>
      <c r="D491" s="15"/>
      <c r="E491" s="15"/>
    </row>
    <row r="492" spans="1:8" ht="18" customHeight="1" x14ac:dyDescent="0.2">
      <c r="A492" s="2" t="s">
        <v>67</v>
      </c>
      <c r="B492" s="15"/>
      <c r="C492" s="8"/>
      <c r="D492" s="15"/>
      <c r="E492" s="15"/>
    </row>
    <row r="493" spans="1:8" ht="18" customHeight="1" x14ac:dyDescent="0.2">
      <c r="A493" s="4" t="s">
        <v>8</v>
      </c>
      <c r="C493" s="8"/>
      <c r="F493" s="21"/>
      <c r="G493" s="21"/>
      <c r="H493" s="22"/>
    </row>
    <row r="494" spans="1:8" ht="18" customHeight="1" x14ac:dyDescent="0.2">
      <c r="A494" s="4" t="s">
        <v>0</v>
      </c>
      <c r="B494" s="15"/>
      <c r="C494" s="16">
        <v>0.9</v>
      </c>
      <c r="H494" s="24" t="s">
        <v>46</v>
      </c>
    </row>
    <row r="495" spans="1:8" ht="18" customHeight="1" x14ac:dyDescent="0.2">
      <c r="A495" s="4" t="s">
        <v>43</v>
      </c>
      <c r="B495" s="15"/>
      <c r="C495" s="8"/>
      <c r="D495" s="15"/>
      <c r="E495" s="15"/>
      <c r="H495" s="24" t="s">
        <v>46</v>
      </c>
    </row>
    <row r="496" spans="1:8" ht="14.25" customHeight="1" x14ac:dyDescent="0.2">
      <c r="A496" s="4"/>
      <c r="B496" s="15"/>
      <c r="C496" s="8"/>
      <c r="D496" s="15"/>
      <c r="E496" s="15"/>
      <c r="H496" s="24"/>
    </row>
    <row r="497" spans="1:8" ht="14.25" customHeight="1" x14ac:dyDescent="0.2">
      <c r="A497" s="2"/>
      <c r="B497" s="9"/>
      <c r="C497" s="10"/>
      <c r="D497" s="10"/>
      <c r="E497" s="10"/>
      <c r="F497" s="3"/>
      <c r="G497" s="3"/>
    </row>
    <row r="498" spans="1:8" s="2" customFormat="1" ht="14.25" customHeight="1" x14ac:dyDescent="0.2">
      <c r="D498" s="5"/>
      <c r="E498" s="5"/>
      <c r="F498" s="5"/>
      <c r="G498" s="5"/>
      <c r="H498" s="1"/>
    </row>
    <row r="499" spans="1:8" s="2" customFormat="1" ht="14.25" customHeight="1" x14ac:dyDescent="0.2">
      <c r="A499" s="3"/>
      <c r="B499" s="3"/>
      <c r="D499" s="5"/>
      <c r="E499" s="5"/>
      <c r="F499" s="5"/>
      <c r="G499" s="5"/>
      <c r="H499" s="3"/>
    </row>
    <row r="500" spans="1:8" s="2" customFormat="1" ht="39" customHeight="1" x14ac:dyDescent="0.2">
      <c r="A500" s="48" t="s">
        <v>48</v>
      </c>
      <c r="B500" s="48" t="s">
        <v>3</v>
      </c>
      <c r="C500" s="48" t="s">
        <v>7</v>
      </c>
      <c r="D500" s="48" t="s">
        <v>42</v>
      </c>
      <c r="E500" s="48" t="s">
        <v>50</v>
      </c>
      <c r="F500" s="48" t="s">
        <v>47</v>
      </c>
      <c r="G500" s="48" t="s">
        <v>51</v>
      </c>
      <c r="H500" s="48" t="s">
        <v>49</v>
      </c>
    </row>
    <row r="501" spans="1:8" ht="19.5" customHeight="1" x14ac:dyDescent="0.2">
      <c r="A501" s="5">
        <v>1</v>
      </c>
      <c r="B501" s="6">
        <v>3.0445222659372714E-2</v>
      </c>
      <c r="C501" s="6">
        <v>3.0260894886311694E-2</v>
      </c>
      <c r="D501" s="6">
        <v>2.3279556410959384E-2</v>
      </c>
      <c r="E501" s="6">
        <v>1.7763463554676825E-2</v>
      </c>
      <c r="F501" s="6">
        <v>1.6042417905390474E-2</v>
      </c>
      <c r="G501" s="6">
        <v>1.4478737563692863E-2</v>
      </c>
      <c r="H501" s="6">
        <v>2.139311810792642E-2</v>
      </c>
    </row>
    <row r="502" spans="1:8" ht="12.75" customHeight="1" x14ac:dyDescent="0.2">
      <c r="A502" s="5">
        <v>2</v>
      </c>
      <c r="B502" s="6">
        <v>5.0774214681396396E-2</v>
      </c>
      <c r="C502" s="6">
        <v>5.0466806914146498E-2</v>
      </c>
      <c r="D502" s="6">
        <v>3.8823864358694213E-2</v>
      </c>
      <c r="E502" s="6">
        <v>2.9624546422315604E-2</v>
      </c>
      <c r="F502" s="6">
        <v>2.675431806987337E-2</v>
      </c>
      <c r="G502" s="6">
        <v>2.4146531546164307E-2</v>
      </c>
      <c r="H502" s="6">
        <v>3.5677806783322268E-2</v>
      </c>
    </row>
    <row r="503" spans="1:8" s="18" customFormat="1" ht="12.75" customHeight="1" x14ac:dyDescent="0.2">
      <c r="A503" s="5">
        <v>3</v>
      </c>
      <c r="B503" s="6">
        <v>7.1588907110142361E-2</v>
      </c>
      <c r="C503" s="6">
        <v>7.1155478720699397E-2</v>
      </c>
      <c r="D503" s="6">
        <v>5.4739557010808473E-2</v>
      </c>
      <c r="E503" s="6">
        <v>4.1769014357287665E-2</v>
      </c>
      <c r="F503" s="6">
        <v>3.7722147021234692E-2</v>
      </c>
      <c r="G503" s="6">
        <v>3.4045308523971016E-2</v>
      </c>
      <c r="H503" s="6">
        <v>5.03037853314292E-2</v>
      </c>
    </row>
    <row r="504" spans="1:8" ht="12.75" customHeight="1" x14ac:dyDescent="0.2">
      <c r="A504" s="5">
        <v>4</v>
      </c>
      <c r="B504" s="6">
        <v>9.3949644615169012E-2</v>
      </c>
      <c r="C504" s="6">
        <v>9.3380835217204E-2</v>
      </c>
      <c r="D504" s="6">
        <v>7.1837413576448322E-2</v>
      </c>
      <c r="E504" s="6">
        <v>5.4815532366705298E-2</v>
      </c>
      <c r="F504" s="6">
        <v>4.9504629276063659E-2</v>
      </c>
      <c r="G504" s="6">
        <v>4.4679333234124853E-2</v>
      </c>
      <c r="H504" s="6">
        <v>6.601613218391994E-2</v>
      </c>
    </row>
    <row r="505" spans="1:8" ht="12.75" customHeight="1" x14ac:dyDescent="0.2">
      <c r="A505" s="5">
        <v>5</v>
      </c>
      <c r="B505" s="6">
        <v>0.11791050965409114</v>
      </c>
      <c r="C505" s="6">
        <v>0.11719663142405833</v>
      </c>
      <c r="D505" s="6">
        <v>9.0158787526303533E-2</v>
      </c>
      <c r="E505" s="6">
        <v>6.879565521288826E-2</v>
      </c>
      <c r="F505" s="6">
        <v>6.2130262355830697E-2</v>
      </c>
      <c r="G505" s="6">
        <v>5.6074325498726187E-2</v>
      </c>
      <c r="H505" s="6">
        <v>8.2852849769492948E-2</v>
      </c>
    </row>
    <row r="506" spans="1:8" s="18" customFormat="1" ht="19.5" customHeight="1" x14ac:dyDescent="0.2">
      <c r="A506" s="5">
        <v>6</v>
      </c>
      <c r="B506" s="6">
        <v>0.14353205165388261</v>
      </c>
      <c r="C506" s="6">
        <v>0.14266305017735395</v>
      </c>
      <c r="D506" s="6">
        <v>0.10974997721780964</v>
      </c>
      <c r="E506" s="6">
        <v>8.3744710853570353E-2</v>
      </c>
      <c r="F506" s="6">
        <v>7.5630951404482838E-2</v>
      </c>
      <c r="G506" s="6">
        <v>6.8259080615894321E-2</v>
      </c>
      <c r="H506" s="6">
        <v>0.10085648469906026</v>
      </c>
    </row>
    <row r="507" spans="1:8" ht="12.75" customHeight="1" x14ac:dyDescent="0.2">
      <c r="A507" s="5">
        <v>7</v>
      </c>
      <c r="B507" s="6">
        <v>0.17088197334695229</v>
      </c>
      <c r="C507" s="6">
        <v>0.16984738430959412</v>
      </c>
      <c r="D507" s="6">
        <v>0.13066275069339225</v>
      </c>
      <c r="E507" s="6">
        <v>9.9702200889155379E-2</v>
      </c>
      <c r="F507" s="6">
        <v>9.0042370837634972E-2</v>
      </c>
      <c r="G507" s="6">
        <v>8.1265795758429099E-2</v>
      </c>
      <c r="H507" s="6">
        <v>0.12007461003742931</v>
      </c>
    </row>
    <row r="508" spans="1:8" ht="12.75" customHeight="1" x14ac:dyDescent="0.2">
      <c r="A508" s="5">
        <v>8</v>
      </c>
      <c r="B508" s="6">
        <v>0.20003587140634577</v>
      </c>
      <c r="C508" s="6">
        <v>0.19882477280078836</v>
      </c>
      <c r="D508" s="6">
        <v>0.15295491199785469</v>
      </c>
      <c r="E508" s="6">
        <v>0.11671223269115207</v>
      </c>
      <c r="F508" s="6">
        <v>0.10540435460345117</v>
      </c>
      <c r="G508" s="6">
        <v>9.5130422195334602E-2</v>
      </c>
      <c r="H508" s="6">
        <v>0.14056034572966097</v>
      </c>
    </row>
    <row r="509" spans="1:8" ht="12.75" customHeight="1" x14ac:dyDescent="0.2">
      <c r="A509" s="5">
        <v>9</v>
      </c>
      <c r="B509" s="6">
        <v>0.23107803122163909</v>
      </c>
      <c r="C509" s="6">
        <v>0.2296789907424493</v>
      </c>
      <c r="D509" s="6">
        <v>0.17669090889376393</v>
      </c>
      <c r="E509" s="6">
        <v>0.13482398311934807</v>
      </c>
      <c r="F509" s="6">
        <v>0.1217613149717323</v>
      </c>
      <c r="G509" s="6">
        <v>0.10989304326085925</v>
      </c>
      <c r="H509" s="6">
        <v>0.16237291707077592</v>
      </c>
    </row>
    <row r="510" spans="1:8" ht="12.75" customHeight="1" x14ac:dyDescent="0.2">
      <c r="A510" s="5">
        <v>10</v>
      </c>
      <c r="B510" s="6">
        <v>0.26410227422208327</v>
      </c>
      <c r="C510" s="6">
        <v>0.26250329153069801</v>
      </c>
      <c r="D510" s="6">
        <v>0.2019424807564317</v>
      </c>
      <c r="E510" s="6">
        <v>0.1540921928980204</v>
      </c>
      <c r="F510" s="6">
        <v>0.1391626890115833</v>
      </c>
      <c r="G510" s="6">
        <v>0.12559827731326489</v>
      </c>
      <c r="H510" s="6">
        <v>0.18557825009913753</v>
      </c>
    </row>
    <row r="511" spans="1:8" ht="19.5" customHeight="1" x14ac:dyDescent="0.2">
      <c r="A511" s="5">
        <v>11</v>
      </c>
      <c r="B511" s="6">
        <v>0.29921285426432553</v>
      </c>
      <c r="C511" s="6">
        <v>0.29740129782688901</v>
      </c>
      <c r="D511" s="6">
        <v>0.22878934398550568</v>
      </c>
      <c r="E511" s="6">
        <v>0.17457768961919248</v>
      </c>
      <c r="F511" s="6">
        <v>0.1576634109225433</v>
      </c>
      <c r="G511" s="6">
        <v>0.14229570402707994</v>
      </c>
      <c r="H511" s="6">
        <v>0.2102496014663201</v>
      </c>
    </row>
    <row r="512" spans="1:8" ht="12.75" customHeight="1" x14ac:dyDescent="0.2">
      <c r="A512" s="5">
        <v>12</v>
      </c>
      <c r="B512" s="6">
        <v>0.33652539715009738</v>
      </c>
      <c r="C512" s="6">
        <v>0.33448793538707577</v>
      </c>
      <c r="D512" s="6">
        <v>0.25731991039534796</v>
      </c>
      <c r="E512" s="6">
        <v>0.19634793591035171</v>
      </c>
      <c r="F512" s="6">
        <v>0.17732440709207142</v>
      </c>
      <c r="G512" s="6">
        <v>0.16004031119653389</v>
      </c>
      <c r="H512" s="6">
        <v>0.23646821861335707</v>
      </c>
    </row>
    <row r="513" spans="1:8" ht="12.75" customHeight="1" x14ac:dyDescent="0.2">
      <c r="A513" s="5">
        <v>13</v>
      </c>
      <c r="B513" s="6">
        <v>0.37616787419309455</v>
      </c>
      <c r="C513" s="6">
        <v>0.37389040073452012</v>
      </c>
      <c r="D513" s="6">
        <v>0.287632031640699</v>
      </c>
      <c r="E513" s="6">
        <v>0.21947759746838943</v>
      </c>
      <c r="F513" s="6">
        <v>0.19821310909447978</v>
      </c>
      <c r="G513" s="6">
        <v>0.17889295773165703</v>
      </c>
      <c r="H513" s="6">
        <v>0.26432402387252846</v>
      </c>
    </row>
    <row r="514" spans="1:8" ht="12.75" customHeight="1" x14ac:dyDescent="0.2">
      <c r="A514" s="5">
        <v>14</v>
      </c>
      <c r="B514" s="6">
        <v>0.41828159675469589</v>
      </c>
      <c r="C514" s="6">
        <v>0.41574914967408766</v>
      </c>
      <c r="D514" s="6">
        <v>0.31983375967590111</v>
      </c>
      <c r="E514" s="6">
        <v>0.24404912332794743</v>
      </c>
      <c r="F514" s="6">
        <v>0.22040397773892023</v>
      </c>
      <c r="G514" s="6">
        <v>0.1989208466264647</v>
      </c>
      <c r="H514" s="6">
        <v>0.2939163133034427</v>
      </c>
    </row>
    <row r="515" spans="1:8" ht="12.75" customHeight="1" x14ac:dyDescent="0.2">
      <c r="A515" s="5">
        <v>15</v>
      </c>
      <c r="B515" s="6">
        <v>0.46302221362284646</v>
      </c>
      <c r="C515" s="6">
        <v>0.46021888863259192</v>
      </c>
      <c r="D515" s="6">
        <v>0.35404410938811076</v>
      </c>
      <c r="E515" s="6">
        <v>0.270153327788626</v>
      </c>
      <c r="F515" s="6">
        <v>0.24397902861551055</v>
      </c>
      <c r="G515" s="6">
        <v>0.22019799927925554</v>
      </c>
      <c r="H515" s="6">
        <v>0.32535445752693937</v>
      </c>
    </row>
    <row r="516" spans="1:8" ht="19.5" customHeight="1" x14ac:dyDescent="0.2">
      <c r="A516" s="5">
        <v>16</v>
      </c>
      <c r="B516" s="6">
        <v>0.51056068678538469</v>
      </c>
      <c r="C516" s="6">
        <v>0.50746954452439419</v>
      </c>
      <c r="D516" s="6">
        <v>0.39039380471009566</v>
      </c>
      <c r="E516" s="6">
        <v>0.29788995973629101</v>
      </c>
      <c r="F516" s="6">
        <v>0.26902834625690569</v>
      </c>
      <c r="G516" s="6">
        <v>0.24280571953802502</v>
      </c>
      <c r="H516" s="6">
        <v>0.35875858737729482</v>
      </c>
    </row>
    <row r="517" spans="1:8" ht="12.75" customHeight="1" x14ac:dyDescent="0.2">
      <c r="A517" s="5">
        <v>17</v>
      </c>
      <c r="B517" s="6">
        <v>0.56108421326892866</v>
      </c>
      <c r="C517" s="6">
        <v>0.55768718100910009</v>
      </c>
      <c r="D517" s="6">
        <v>0.42902598349273868</v>
      </c>
      <c r="E517" s="6">
        <v>0.32736824049597829</v>
      </c>
      <c r="F517" s="6">
        <v>0.29565056988034016</v>
      </c>
      <c r="G517" s="6">
        <v>0.26683303209644765</v>
      </c>
      <c r="H517" s="6">
        <v>0.39426024165600504</v>
      </c>
    </row>
    <row r="518" spans="1:8" ht="12.75" customHeight="1" x14ac:dyDescent="0.2">
      <c r="A518" s="5">
        <v>18</v>
      </c>
      <c r="B518" s="6">
        <v>0.61479705094107251</v>
      </c>
      <c r="C518" s="6">
        <v>0.61107481929401442</v>
      </c>
      <c r="D518" s="6">
        <v>0.470096828944297</v>
      </c>
      <c r="E518" s="6">
        <v>0.3587073456515672</v>
      </c>
      <c r="F518" s="6">
        <v>0.32395332852532116</v>
      </c>
      <c r="G518" s="6">
        <v>0.29237707521799761</v>
      </c>
      <c r="H518" s="6">
        <v>0.43200294740292133</v>
      </c>
    </row>
    <row r="519" spans="1:8" ht="12.75" customHeight="1" x14ac:dyDescent="0.2">
      <c r="A519" s="5">
        <v>19</v>
      </c>
      <c r="B519" s="6">
        <v>0.67192119410344608</v>
      </c>
      <c r="C519" s="6">
        <v>0.66785310963688505</v>
      </c>
      <c r="D519" s="6">
        <v>0.51377608621413351</v>
      </c>
      <c r="E519" s="6">
        <v>0.39203679922495333</v>
      </c>
      <c r="F519" s="6">
        <v>0.35405359704203149</v>
      </c>
      <c r="G519" s="6">
        <v>0.319543422025588</v>
      </c>
      <c r="H519" s="6">
        <v>0.47214269461907576</v>
      </c>
    </row>
    <row r="520" spans="1:8" ht="12.75" customHeight="1" x14ac:dyDescent="0.2">
      <c r="A520" s="5">
        <v>20</v>
      </c>
      <c r="B520" s="6">
        <v>0.73269682985179541</v>
      </c>
      <c r="C520" s="6">
        <v>0.72826078494299362</v>
      </c>
      <c r="D520" s="6">
        <v>0.56024741134271017</v>
      </c>
      <c r="E520" s="6">
        <v>0.42749673994231119</v>
      </c>
      <c r="F520" s="6">
        <v>0.38607793655989853</v>
      </c>
      <c r="G520" s="6">
        <v>0.34844629753128059</v>
      </c>
      <c r="H520" s="6">
        <v>0.51484825693981917</v>
      </c>
    </row>
    <row r="521" spans="1:8" ht="19.5" customHeight="1" x14ac:dyDescent="0.2">
      <c r="A521" s="5">
        <v>21</v>
      </c>
      <c r="B521" s="6">
        <v>0.79738248796626088</v>
      </c>
      <c r="C521" s="6">
        <v>0.79255480974793702</v>
      </c>
      <c r="D521" s="6">
        <v>0.60970848587330306</v>
      </c>
      <c r="E521" s="6">
        <v>0.46523800868855419</v>
      </c>
      <c r="F521" s="6">
        <v>0.42016257346886859</v>
      </c>
      <c r="G521" s="6">
        <v>0.37920864991912812</v>
      </c>
      <c r="H521" s="6">
        <v>0.56030129695907782</v>
      </c>
    </row>
    <row r="522" spans="1:8" ht="12.75" customHeight="1" x14ac:dyDescent="0.2">
      <c r="A522" s="5">
        <v>22</v>
      </c>
      <c r="B522" s="6">
        <v>0.866254774825576</v>
      </c>
      <c r="C522" s="6">
        <v>0.86101011574281794</v>
      </c>
      <c r="D522" s="6">
        <v>0.66237081339284298</v>
      </c>
      <c r="E522" s="6">
        <v>0.50542199325783965</v>
      </c>
      <c r="F522" s="6">
        <v>0.45645325921154367</v>
      </c>
      <c r="G522" s="6">
        <v>0.41196202400359744</v>
      </c>
      <c r="H522" s="6">
        <v>0.60869617925732666</v>
      </c>
    </row>
    <row r="523" spans="1:8" ht="12.75" customHeight="1" x14ac:dyDescent="0.2">
      <c r="A523" s="5">
        <v>23</v>
      </c>
      <c r="B523" s="6">
        <v>0.93960755468190149</v>
      </c>
      <c r="C523" s="6">
        <v>0.93391878800597428</v>
      </c>
      <c r="D523" s="6">
        <v>0.71845909350401882</v>
      </c>
      <c r="E523" s="6">
        <v>0.54822015066303542</v>
      </c>
      <c r="F523" s="6">
        <v>0.49510483887456874</v>
      </c>
      <c r="G523" s="6">
        <v>0.44684617187104986</v>
      </c>
      <c r="H523" s="6">
        <v>0.66023939510331064</v>
      </c>
    </row>
    <row r="524" spans="1:8" ht="12.75" customHeight="1" x14ac:dyDescent="0.2">
      <c r="A524" s="5">
        <v>24</v>
      </c>
      <c r="B524" s="6">
        <v>1.0177504085954099</v>
      </c>
      <c r="C524" s="6">
        <v>1.0115885332678014</v>
      </c>
      <c r="D524" s="6">
        <v>0.77821004346899947</v>
      </c>
      <c r="E524" s="6">
        <v>0.59381310799106179</v>
      </c>
      <c r="F524" s="6">
        <v>0.53628043915924761</v>
      </c>
      <c r="G524" s="6">
        <v>0.4840083200001708</v>
      </c>
      <c r="H524" s="6">
        <v>0.71514847958482874</v>
      </c>
    </row>
    <row r="525" spans="1:8" ht="12.75" customHeight="1" x14ac:dyDescent="0.2">
      <c r="A525" s="5">
        <v>25</v>
      </c>
      <c r="B525" s="6">
        <v>1.1010061612239661</v>
      </c>
      <c r="C525" s="6">
        <v>1.094340221674255</v>
      </c>
      <c r="D525" s="6">
        <v>0.84187050710028399</v>
      </c>
      <c r="E525" s="6">
        <v>0.64238921939221327</v>
      </c>
      <c r="F525" s="6">
        <v>0.58015016517959361</v>
      </c>
      <c r="G525" s="6">
        <v>0.52360199308521549</v>
      </c>
      <c r="H525" s="6">
        <v>0.77365027374394257</v>
      </c>
    </row>
    <row r="526" spans="1:8" ht="18" customHeight="1" x14ac:dyDescent="0.2">
      <c r="A526" s="59" t="s">
        <v>68</v>
      </c>
      <c r="B526" s="15"/>
      <c r="C526" s="8"/>
      <c r="D526" s="15"/>
      <c r="E526" s="15"/>
    </row>
    <row r="527" spans="1:8" ht="18" customHeight="1" x14ac:dyDescent="0.2">
      <c r="A527" s="2" t="s">
        <v>66</v>
      </c>
      <c r="B527" s="15"/>
      <c r="C527" s="8"/>
      <c r="D527" s="15"/>
      <c r="E527" s="15"/>
    </row>
    <row r="528" spans="1:8" ht="18" customHeight="1" x14ac:dyDescent="0.2">
      <c r="A528" s="4" t="s">
        <v>8</v>
      </c>
      <c r="C528" s="8"/>
      <c r="F528" s="21"/>
      <c r="G528" s="21"/>
      <c r="H528" s="22"/>
    </row>
    <row r="529" spans="1:8" ht="18" customHeight="1" x14ac:dyDescent="0.2">
      <c r="A529" s="4" t="s">
        <v>0</v>
      </c>
      <c r="B529" s="15"/>
      <c r="C529" s="16">
        <v>0.9</v>
      </c>
      <c r="H529" s="24" t="s">
        <v>46</v>
      </c>
    </row>
    <row r="530" spans="1:8" ht="18" customHeight="1" x14ac:dyDescent="0.2">
      <c r="A530" s="19" t="s">
        <v>44</v>
      </c>
      <c r="B530" s="15"/>
      <c r="C530" s="8"/>
      <c r="D530" s="15"/>
      <c r="E530" s="15"/>
      <c r="H530" s="24" t="s">
        <v>46</v>
      </c>
    </row>
    <row r="531" spans="1:8" ht="14.25" customHeight="1" x14ac:dyDescent="0.2">
      <c r="A531" s="4"/>
      <c r="B531" s="15"/>
      <c r="C531" s="8"/>
      <c r="D531" s="15"/>
      <c r="E531" s="15"/>
      <c r="H531" s="24"/>
    </row>
    <row r="532" spans="1:8" ht="14.25" customHeight="1" x14ac:dyDescent="0.2">
      <c r="A532" s="2"/>
      <c r="B532" s="9"/>
      <c r="C532" s="10"/>
      <c r="D532" s="10"/>
      <c r="E532" s="10"/>
      <c r="F532" s="3"/>
      <c r="G532" s="3"/>
    </row>
    <row r="533" spans="1:8" s="2" customFormat="1" ht="14.25" customHeight="1" x14ac:dyDescent="0.2">
      <c r="D533" s="5"/>
      <c r="E533" s="5"/>
      <c r="F533" s="5"/>
      <c r="G533" s="5"/>
      <c r="H533" s="1"/>
    </row>
    <row r="534" spans="1:8" s="2" customFormat="1" ht="14.25" customHeight="1" x14ac:dyDescent="0.2">
      <c r="A534" s="3"/>
      <c r="B534" s="3"/>
      <c r="D534" s="5"/>
      <c r="E534" s="5"/>
      <c r="F534" s="5"/>
      <c r="G534" s="5"/>
      <c r="H534" s="3"/>
    </row>
    <row r="535" spans="1:8" s="2" customFormat="1" ht="39" customHeight="1" x14ac:dyDescent="0.2">
      <c r="A535" s="48" t="s">
        <v>48</v>
      </c>
      <c r="B535" s="48" t="s">
        <v>3</v>
      </c>
      <c r="C535" s="48" t="s">
        <v>7</v>
      </c>
      <c r="D535" s="48" t="s">
        <v>42</v>
      </c>
      <c r="E535" s="47" t="s">
        <v>50</v>
      </c>
      <c r="F535" s="48" t="s">
        <v>47</v>
      </c>
      <c r="G535" s="48" t="s">
        <v>51</v>
      </c>
      <c r="H535" s="48" t="s">
        <v>49</v>
      </c>
    </row>
    <row r="536" spans="1:8" ht="19.5" customHeight="1" x14ac:dyDescent="0.2">
      <c r="A536" s="5">
        <v>1</v>
      </c>
      <c r="B536" s="6">
        <v>2.5663910272846601E-2</v>
      </c>
      <c r="C536" s="6">
        <v>2.5508530511576397E-2</v>
      </c>
      <c r="D536" s="6">
        <v>1.9623586058373145E-2</v>
      </c>
      <c r="E536" s="6">
        <v>1.4973775685685843E-2</v>
      </c>
      <c r="F536" s="6">
        <v>1.3523014046891905E-2</v>
      </c>
      <c r="G536" s="6">
        <v>1.2204904061830345E-2</v>
      </c>
      <c r="H536" s="6">
        <v>1.8033406085444133E-2</v>
      </c>
    </row>
    <row r="537" spans="1:8" ht="12.75" customHeight="1" x14ac:dyDescent="0.2">
      <c r="A537" s="5">
        <v>2</v>
      </c>
      <c r="B537" s="6">
        <v>4.2800307435309645E-2</v>
      </c>
      <c r="C537" s="6">
        <v>4.2541176948922857E-2</v>
      </c>
      <c r="D537" s="6">
        <v>3.2726716519511388E-2</v>
      </c>
      <c r="E537" s="6">
        <v>2.4972118278203167E-2</v>
      </c>
      <c r="F537" s="6">
        <v>2.255264893407009E-2</v>
      </c>
      <c r="G537" s="6">
        <v>2.0354405876235059E-2</v>
      </c>
      <c r="H537" s="6">
        <v>3.0074735936846855E-2</v>
      </c>
    </row>
    <row r="538" spans="1:8" s="18" customFormat="1" ht="12.75" customHeight="1" x14ac:dyDescent="0.2">
      <c r="A538" s="5">
        <v>3</v>
      </c>
      <c r="B538" s="6">
        <v>6.0346127507799226E-2</v>
      </c>
      <c r="C538" s="6">
        <v>5.9980767483311298E-2</v>
      </c>
      <c r="D538" s="6">
        <v>4.6142907056988654E-2</v>
      </c>
      <c r="E538" s="6">
        <v>3.5209341335549905E-2</v>
      </c>
      <c r="F538" s="6">
        <v>3.1798019915418856E-2</v>
      </c>
      <c r="G538" s="6">
        <v>2.8698615639836285E-2</v>
      </c>
      <c r="H538" s="6">
        <v>4.2403757317665665E-2</v>
      </c>
    </row>
    <row r="539" spans="1:8" ht="12.75" customHeight="1" x14ac:dyDescent="0.2">
      <c r="A539" s="5">
        <v>4</v>
      </c>
      <c r="B539" s="6">
        <v>7.9195191854747354E-2</v>
      </c>
      <c r="C539" s="6">
        <v>7.8715711920734399E-2</v>
      </c>
      <c r="D539" s="6">
        <v>6.0555606930066973E-2</v>
      </c>
      <c r="E539" s="6">
        <v>4.6206950757325442E-2</v>
      </c>
      <c r="F539" s="6">
        <v>4.1730105837813884E-2</v>
      </c>
      <c r="G539" s="6">
        <v>3.7662605131849568E-2</v>
      </c>
      <c r="H539" s="6">
        <v>5.5648536779773709E-2</v>
      </c>
    </row>
    <row r="540" spans="1:8" ht="12.75" customHeight="1" x14ac:dyDescent="0.2">
      <c r="A540" s="5">
        <v>5</v>
      </c>
      <c r="B540" s="6">
        <v>9.9393089478904684E-2</v>
      </c>
      <c r="C540" s="6">
        <v>9.8791323249559651E-2</v>
      </c>
      <c r="D540" s="6">
        <v>7.5999675196048291E-2</v>
      </c>
      <c r="E540" s="6">
        <v>5.7991545744262053E-2</v>
      </c>
      <c r="F540" s="6">
        <v>5.2372928789784425E-2</v>
      </c>
      <c r="G540" s="6">
        <v>4.7268054969099506E-2</v>
      </c>
      <c r="H540" s="6">
        <v>6.9841108607537353E-2</v>
      </c>
    </row>
    <row r="541" spans="1:8" s="18" customFormat="1" ht="19.5" customHeight="1" x14ac:dyDescent="0.2">
      <c r="A541" s="5">
        <v>6</v>
      </c>
      <c r="B541" s="6">
        <v>0.12099086073817283</v>
      </c>
      <c r="C541" s="6">
        <v>0.12025833280858197</v>
      </c>
      <c r="D541" s="6">
        <v>9.2514139222355699E-2</v>
      </c>
      <c r="E541" s="6">
        <v>7.0592906125778176E-2</v>
      </c>
      <c r="F541" s="6">
        <v>6.3753383327519439E-2</v>
      </c>
      <c r="G541" s="6">
        <v>5.7539238252015741E-2</v>
      </c>
      <c r="H541" s="6">
        <v>8.501733762011314E-2</v>
      </c>
    </row>
    <row r="542" spans="1:8" ht="12.75" customHeight="1" x14ac:dyDescent="0.2">
      <c r="A542" s="5">
        <v>7</v>
      </c>
      <c r="B542" s="6">
        <v>0.14404557589507561</v>
      </c>
      <c r="C542" s="6">
        <v>0.14317346533372102</v>
      </c>
      <c r="D542" s="6">
        <v>0.11014263706710678</v>
      </c>
      <c r="E542" s="6">
        <v>8.4044329918437521E-2</v>
      </c>
      <c r="F542" s="6">
        <v>7.5901541328358121E-2</v>
      </c>
      <c r="G542" s="6">
        <v>6.8503295703562228E-2</v>
      </c>
      <c r="H542" s="6">
        <v>0.1012173257041019</v>
      </c>
    </row>
    <row r="543" spans="1:8" ht="12.75" customHeight="1" x14ac:dyDescent="0.2">
      <c r="A543" s="5">
        <v>8</v>
      </c>
      <c r="B543" s="6">
        <v>0.16862095943787436</v>
      </c>
      <c r="C543" s="6">
        <v>0.1676000594992422</v>
      </c>
      <c r="D543" s="6">
        <v>0.12893389485839843</v>
      </c>
      <c r="E543" s="6">
        <v>9.8382997590172175E-2</v>
      </c>
      <c r="F543" s="6">
        <v>8.885098096260767E-2</v>
      </c>
      <c r="G543" s="6">
        <v>8.0190532575641363E-2</v>
      </c>
      <c r="H543" s="6">
        <v>0.11848585050882467</v>
      </c>
    </row>
    <row r="544" spans="1:8" ht="12.75" customHeight="1" x14ac:dyDescent="0.2">
      <c r="A544" s="5">
        <v>9</v>
      </c>
      <c r="B544" s="6">
        <v>0.19478806003977436</v>
      </c>
      <c r="C544" s="6">
        <v>0.19360873382075741</v>
      </c>
      <c r="D544" s="6">
        <v>0.14894223907018392</v>
      </c>
      <c r="E544" s="6">
        <v>0.11365036295234719</v>
      </c>
      <c r="F544" s="6">
        <v>0.1026391397133154</v>
      </c>
      <c r="G544" s="6">
        <v>9.2634737259459754E-2</v>
      </c>
      <c r="H544" s="6">
        <v>0.13687283621037621</v>
      </c>
    </row>
    <row r="545" spans="1:8" ht="12.75" customHeight="1" x14ac:dyDescent="0.2">
      <c r="A545" s="5">
        <v>10</v>
      </c>
      <c r="B545" s="6">
        <v>0.22262596481302671</v>
      </c>
      <c r="C545" s="6">
        <v>0.2212780965849416</v>
      </c>
      <c r="D545" s="6">
        <v>0.17022814266768435</v>
      </c>
      <c r="E545" s="6">
        <v>0.12989256989597084</v>
      </c>
      <c r="F545" s="6">
        <v>0.11730769073622913</v>
      </c>
      <c r="G545" s="6">
        <v>0.1058735209610764</v>
      </c>
      <c r="H545" s="6">
        <v>0.15643385540062529</v>
      </c>
    </row>
    <row r="546" spans="1:8" ht="19.5" customHeight="1" x14ac:dyDescent="0.2">
      <c r="A546" s="5">
        <v>11</v>
      </c>
      <c r="B546" s="6">
        <v>0.25222255492219137</v>
      </c>
      <c r="C546" s="6">
        <v>0.25069549688800563</v>
      </c>
      <c r="D546" s="6">
        <v>0.1928588028775623</v>
      </c>
      <c r="E546" s="6">
        <v>0.14716089325917686</v>
      </c>
      <c r="F546" s="6">
        <v>0.13290294101302733</v>
      </c>
      <c r="G546" s="6">
        <v>0.11994867704599538</v>
      </c>
      <c r="H546" s="6">
        <v>0.17723066003829224</v>
      </c>
    </row>
    <row r="547" spans="1:8" ht="12.75" customHeight="1" x14ac:dyDescent="0.2">
      <c r="A547" s="5">
        <v>12</v>
      </c>
      <c r="B547" s="6">
        <v>0.28367529755396159</v>
      </c>
      <c r="C547" s="6">
        <v>0.28195781181061308</v>
      </c>
      <c r="D547" s="6">
        <v>0.21690874675768268</v>
      </c>
      <c r="E547" s="6">
        <v>0.16551220090717919</v>
      </c>
      <c r="F547" s="6">
        <v>0.1494762486618125</v>
      </c>
      <c r="G547" s="6">
        <v>0.13490655767373252</v>
      </c>
      <c r="H547" s="6">
        <v>0.19933173794689893</v>
      </c>
    </row>
    <row r="548" spans="1:8" ht="12.75" customHeight="1" x14ac:dyDescent="0.2">
      <c r="A548" s="5">
        <v>13</v>
      </c>
      <c r="B548" s="6">
        <v>0.31709206658887795</v>
      </c>
      <c r="C548" s="6">
        <v>0.31517226212091326</v>
      </c>
      <c r="D548" s="6">
        <v>0.24246045871341204</v>
      </c>
      <c r="E548" s="6">
        <v>0.18500943255853153</v>
      </c>
      <c r="F548" s="6">
        <v>0.16708445537141275</v>
      </c>
      <c r="G548" s="6">
        <v>0.15079846408204853</v>
      </c>
      <c r="H548" s="6">
        <v>0.22281288948083861</v>
      </c>
    </row>
    <row r="549" spans="1:8" ht="12.75" customHeight="1" x14ac:dyDescent="0.2">
      <c r="A549" s="5">
        <v>14</v>
      </c>
      <c r="B549" s="6">
        <v>0.35259198094880012</v>
      </c>
      <c r="C549" s="6">
        <v>0.35045724554631635</v>
      </c>
      <c r="D549" s="6">
        <v>0.26960502152946414</v>
      </c>
      <c r="E549" s="6">
        <v>0.20572208892442254</v>
      </c>
      <c r="F549" s="6">
        <v>0.18579032814952232</v>
      </c>
      <c r="G549" s="6">
        <v>0.16768104527718555</v>
      </c>
      <c r="H549" s="6">
        <v>0.24775781661177179</v>
      </c>
    </row>
    <row r="550" spans="1:8" ht="12.75" customHeight="1" x14ac:dyDescent="0.2">
      <c r="A550" s="5">
        <v>15</v>
      </c>
      <c r="B550" s="6">
        <v>0.39030624534103425</v>
      </c>
      <c r="C550" s="6">
        <v>0.38794317242741339</v>
      </c>
      <c r="D550" s="6">
        <v>0.29844275923431762</v>
      </c>
      <c r="E550" s="6">
        <v>0.22772672224631593</v>
      </c>
      <c r="F550" s="6">
        <v>0.20566300233370491</v>
      </c>
      <c r="G550" s="6">
        <v>0.18561669786387397</v>
      </c>
      <c r="H550" s="6">
        <v>0.27425871369909338</v>
      </c>
    </row>
    <row r="551" spans="1:8" ht="19.5" customHeight="1" x14ac:dyDescent="0.2">
      <c r="A551" s="5">
        <v>16</v>
      </c>
      <c r="B551" s="6">
        <v>0.43037897278998011</v>
      </c>
      <c r="C551" s="6">
        <v>0.42777328326968211</v>
      </c>
      <c r="D551" s="6">
        <v>0.32908386603868989</v>
      </c>
      <c r="E551" s="6">
        <v>0.25110741620739974</v>
      </c>
      <c r="F551" s="6">
        <v>0.22677841500574497</v>
      </c>
      <c r="G551" s="6">
        <v>0.20467395721408799</v>
      </c>
      <c r="H551" s="6">
        <v>0.30241684546293268</v>
      </c>
    </row>
    <row r="552" spans="1:8" ht="12.75" customHeight="1" x14ac:dyDescent="0.2">
      <c r="A552" s="5">
        <v>17</v>
      </c>
      <c r="B552" s="6">
        <v>0.47296796170454408</v>
      </c>
      <c r="C552" s="6">
        <v>0.47010442110621747</v>
      </c>
      <c r="D552" s="6">
        <v>0.36164900051035692</v>
      </c>
      <c r="E552" s="6">
        <v>0.27595623931763213</v>
      </c>
      <c r="F552" s="6">
        <v>0.24921971444965435</v>
      </c>
      <c r="G552" s="6">
        <v>0.22492786701451975</v>
      </c>
      <c r="H552" s="6">
        <v>0.33234309301054082</v>
      </c>
    </row>
    <row r="553" spans="1:8" ht="12.75" customHeight="1" x14ac:dyDescent="0.2">
      <c r="A553" s="5">
        <v>18</v>
      </c>
      <c r="B553" s="6">
        <v>0.5182453919910821</v>
      </c>
      <c r="C553" s="6">
        <v>0.51510772339612299</v>
      </c>
      <c r="D553" s="6">
        <v>0.39626981784815529</v>
      </c>
      <c r="E553" s="6">
        <v>0.30237365106537434</v>
      </c>
      <c r="F553" s="6">
        <v>0.2730776269525611</v>
      </c>
      <c r="G553" s="6">
        <v>0.24646031031479454</v>
      </c>
      <c r="H553" s="6">
        <v>0.36415844297793931</v>
      </c>
    </row>
    <row r="554" spans="1:8" ht="12.75" customHeight="1" x14ac:dyDescent="0.2">
      <c r="A554" s="5">
        <v>19</v>
      </c>
      <c r="B554" s="6">
        <v>0.56639839454700447</v>
      </c>
      <c r="C554" s="6">
        <v>0.56296918807017016</v>
      </c>
      <c r="D554" s="6">
        <v>0.43308940533810153</v>
      </c>
      <c r="E554" s="6">
        <v>0.33046883419214507</v>
      </c>
      <c r="F554" s="6">
        <v>0.29845075688641709</v>
      </c>
      <c r="G554" s="6">
        <v>0.2693602803597302</v>
      </c>
      <c r="H554" s="6">
        <v>0.39799438769923684</v>
      </c>
    </row>
    <row r="555" spans="1:8" ht="12.75" customHeight="1" x14ac:dyDescent="0.2">
      <c r="A555" s="5">
        <v>20</v>
      </c>
      <c r="B555" s="6">
        <v>0.61762943595115316</v>
      </c>
      <c r="C555" s="6">
        <v>0.61389005589210266</v>
      </c>
      <c r="D555" s="6">
        <v>0.47226257650204817</v>
      </c>
      <c r="E555" s="6">
        <v>0.36035991914272847</v>
      </c>
      <c r="F555" s="6">
        <v>0.32544578941184682</v>
      </c>
      <c r="G555" s="6">
        <v>0.29372406353531477</v>
      </c>
      <c r="H555" s="6">
        <v>0.43399319551920906</v>
      </c>
    </row>
    <row r="556" spans="1:8" ht="19.5" customHeight="1" x14ac:dyDescent="0.2">
      <c r="A556" s="5">
        <v>21</v>
      </c>
      <c r="B556" s="6">
        <v>0.67215644481435177</v>
      </c>
      <c r="C556" s="6">
        <v>0.66808693604420988</v>
      </c>
      <c r="D556" s="6">
        <v>0.51395596771004237</v>
      </c>
      <c r="E556" s="6">
        <v>0.39217405778522529</v>
      </c>
      <c r="F556" s="6">
        <v>0.35417755705569648</v>
      </c>
      <c r="G556" s="6">
        <v>0.31965529945683502</v>
      </c>
      <c r="H556" s="6">
        <v>0.47230799957675945</v>
      </c>
    </row>
    <row r="557" spans="1:8" ht="12.75" customHeight="1" x14ac:dyDescent="0.2">
      <c r="A557" s="5">
        <v>22</v>
      </c>
      <c r="B557" s="6">
        <v>0.73021258748142037</v>
      </c>
      <c r="C557" s="6">
        <v>0.72579158318733183</v>
      </c>
      <c r="D557" s="6">
        <v>0.55834786667369329</v>
      </c>
      <c r="E557" s="6">
        <v>0.42604729254293228</v>
      </c>
      <c r="F557" s="6">
        <v>0.38476892152231046</v>
      </c>
      <c r="G557" s="6">
        <v>0.34726487430019792</v>
      </c>
      <c r="H557" s="6">
        <v>0.51310264019617602</v>
      </c>
    </row>
    <row r="558" spans="1:8" ht="12.75" customHeight="1" x14ac:dyDescent="0.2">
      <c r="A558" s="5">
        <v>23</v>
      </c>
      <c r="B558" s="6">
        <v>0.79204557788384289</v>
      </c>
      <c r="C558" s="6">
        <v>0.78725021149195973</v>
      </c>
      <c r="D558" s="6">
        <v>0.60562768473369899</v>
      </c>
      <c r="E558" s="6">
        <v>0.46212415372338328</v>
      </c>
      <c r="F558" s="6">
        <v>0.41735041003608492</v>
      </c>
      <c r="G558" s="6">
        <v>0.37667059259076202</v>
      </c>
      <c r="H558" s="6">
        <v>0.55655117993737147</v>
      </c>
    </row>
    <row r="559" spans="1:8" ht="12.75" customHeight="1" x14ac:dyDescent="0.2">
      <c r="A559" s="5">
        <v>24</v>
      </c>
      <c r="B559" s="6">
        <v>0.85791637849311508</v>
      </c>
      <c r="C559" s="6">
        <v>0.85272220345654259</v>
      </c>
      <c r="D559" s="6">
        <v>0.65599496356016984</v>
      </c>
      <c r="E559" s="6">
        <v>0.50055690158111577</v>
      </c>
      <c r="F559" s="6">
        <v>0.45205953083836875</v>
      </c>
      <c r="G559" s="6">
        <v>0.40799655941985946</v>
      </c>
      <c r="H559" s="6">
        <v>0.60283699078737074</v>
      </c>
    </row>
    <row r="560" spans="1:8" ht="12.75" customHeight="1" x14ac:dyDescent="0.2">
      <c r="A560" s="5">
        <v>25</v>
      </c>
      <c r="B560" s="6">
        <v>0.92809711551918495</v>
      </c>
      <c r="C560" s="6">
        <v>0.92247803772816284</v>
      </c>
      <c r="D560" s="6">
        <v>0.70965778103534871</v>
      </c>
      <c r="E560" s="6">
        <v>0.54150430992661391</v>
      </c>
      <c r="F560" s="6">
        <v>0.48903967464867915</v>
      </c>
      <c r="G560" s="6">
        <v>0.44137218898235786</v>
      </c>
      <c r="H560" s="6">
        <v>0.65215128922091581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  <brk id="490" max="6" man="1"/>
    <brk id="525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560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16" ht="18" customHeight="1" x14ac:dyDescent="0.2">
      <c r="A1" s="4" t="s">
        <v>68</v>
      </c>
      <c r="B1" s="12"/>
      <c r="C1" s="12"/>
      <c r="D1" s="12"/>
      <c r="E1" s="12"/>
      <c r="F1" s="12"/>
      <c r="G1" s="12"/>
      <c r="N1" s="23"/>
    </row>
    <row r="2" spans="1:16" ht="18" customHeight="1" x14ac:dyDescent="0.2">
      <c r="A2" s="2" t="s">
        <v>66</v>
      </c>
      <c r="B2" s="12"/>
      <c r="C2" s="12"/>
      <c r="D2" s="12"/>
      <c r="E2" s="12"/>
      <c r="F2" s="12"/>
      <c r="G2" s="12"/>
      <c r="N2" s="23"/>
    </row>
    <row r="3" spans="1:16" ht="18" customHeight="1" x14ac:dyDescent="0.2">
      <c r="A3" s="4" t="s">
        <v>8</v>
      </c>
      <c r="D3" s="12"/>
      <c r="E3" s="12"/>
      <c r="F3" s="13"/>
      <c r="G3" s="13"/>
      <c r="H3" s="14"/>
    </row>
    <row r="4" spans="1:16" ht="18" customHeight="1" x14ac:dyDescent="0.2">
      <c r="A4" s="19" t="s">
        <v>0</v>
      </c>
      <c r="B4" s="12"/>
      <c r="C4" s="20">
        <v>0.75</v>
      </c>
      <c r="D4" s="12"/>
      <c r="E4" s="12"/>
      <c r="H4" s="14" t="s">
        <v>46</v>
      </c>
    </row>
    <row r="5" spans="1:16" ht="18" customHeight="1" x14ac:dyDescent="0.2">
      <c r="A5" s="19" t="s">
        <v>27</v>
      </c>
      <c r="B5" s="12"/>
      <c r="H5" s="24" t="s">
        <v>46</v>
      </c>
    </row>
    <row r="6" spans="1:16" ht="14.25" customHeight="1" x14ac:dyDescent="0.2">
      <c r="A6" s="4"/>
      <c r="B6" s="15"/>
      <c r="C6" s="8"/>
      <c r="D6" s="15"/>
      <c r="E6" s="15"/>
      <c r="H6" s="24"/>
    </row>
    <row r="7" spans="1:16" ht="14.25" customHeight="1" x14ac:dyDescent="0.2">
      <c r="A7" s="2"/>
      <c r="B7" s="9"/>
      <c r="C7" s="10"/>
      <c r="D7" s="10"/>
      <c r="E7" s="10"/>
      <c r="F7" s="3"/>
      <c r="G7" s="3"/>
    </row>
    <row r="8" spans="1:16" s="2" customFormat="1" ht="14.25" customHeight="1" x14ac:dyDescent="0.2">
      <c r="D8" s="5"/>
      <c r="E8" s="5"/>
      <c r="F8" s="5"/>
      <c r="G8" s="5"/>
      <c r="H8" s="1"/>
      <c r="M8" s="1"/>
    </row>
    <row r="9" spans="1:16" s="2" customFormat="1" ht="14.25" customHeight="1" x14ac:dyDescent="0.2">
      <c r="A9" s="3"/>
      <c r="B9" s="3"/>
      <c r="D9" s="5"/>
      <c r="E9" s="5"/>
      <c r="F9" s="5"/>
      <c r="G9" s="5"/>
      <c r="H9" s="3"/>
      <c r="M9" s="1"/>
    </row>
    <row r="10" spans="1:16" s="2" customFormat="1" ht="38.25" x14ac:dyDescent="0.2">
      <c r="A10" s="48" t="s">
        <v>48</v>
      </c>
      <c r="B10" s="48" t="s">
        <v>3</v>
      </c>
      <c r="C10" s="48" t="s">
        <v>7</v>
      </c>
      <c r="D10" s="47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  <c r="M10" s="1"/>
    </row>
    <row r="11" spans="1:16" ht="19.5" customHeight="1" x14ac:dyDescent="0.2">
      <c r="A11" s="5">
        <v>1</v>
      </c>
      <c r="B11" s="6">
        <v>5.0894468292402142E-2</v>
      </c>
      <c r="C11" s="6">
        <v>5.0586332460832703E-2</v>
      </c>
      <c r="D11" s="6">
        <v>3.8915814769185569E-2</v>
      </c>
      <c r="E11" s="6">
        <v>2.9694709175280772E-2</v>
      </c>
      <c r="F11" s="6">
        <v>2.6817682976215833E-2</v>
      </c>
      <c r="G11" s="6">
        <v>2.4203720172909424E-2</v>
      </c>
      <c r="H11" s="6">
        <v>3.5762306073471459E-2</v>
      </c>
    </row>
    <row r="12" spans="1:16" ht="12.75" customHeight="1" x14ac:dyDescent="0.2">
      <c r="A12" s="5">
        <v>2</v>
      </c>
      <c r="B12" s="6">
        <v>8.4877903114248116E-2</v>
      </c>
      <c r="C12" s="6">
        <v>8.4364017732683289E-2</v>
      </c>
      <c r="D12" s="6">
        <v>6.4900820588473754E-2</v>
      </c>
      <c r="E12" s="6">
        <v>4.9522565672653285E-2</v>
      </c>
      <c r="F12" s="6">
        <v>4.4724481339039321E-2</v>
      </c>
      <c r="G12" s="6">
        <v>4.036511402452881E-2</v>
      </c>
      <c r="H12" s="6">
        <v>5.9641639885239656E-2</v>
      </c>
    </row>
    <row r="13" spans="1:16" s="18" customFormat="1" ht="12.75" customHeight="1" x14ac:dyDescent="0.2">
      <c r="A13" s="17">
        <v>3</v>
      </c>
      <c r="B13" s="6">
        <v>0.11967327037705866</v>
      </c>
      <c r="C13" s="6">
        <v>0.11894871967594099</v>
      </c>
      <c r="D13" s="6">
        <v>9.1506660332111786E-2</v>
      </c>
      <c r="E13" s="6">
        <v>6.9824149443604933E-2</v>
      </c>
      <c r="F13" s="6">
        <v>6.3059109042269607E-2</v>
      </c>
      <c r="G13" s="6">
        <v>5.6912636000869113E-2</v>
      </c>
      <c r="H13" s="6">
        <v>8.4091498892357841E-2</v>
      </c>
      <c r="I13" s="1"/>
      <c r="J13" s="1"/>
      <c r="K13" s="1"/>
      <c r="L13" s="1"/>
      <c r="M13" s="1"/>
      <c r="N13" s="1"/>
      <c r="O13" s="1"/>
      <c r="P13" s="1"/>
    </row>
    <row r="14" spans="1:16" ht="12.75" customHeight="1" x14ac:dyDescent="0.2">
      <c r="A14" s="5">
        <v>4</v>
      </c>
      <c r="B14" s="6">
        <v>0.15705312003941463</v>
      </c>
      <c r="C14" s="6">
        <v>0.15610225651008394</v>
      </c>
      <c r="D14" s="6">
        <v>0.12008869202174062</v>
      </c>
      <c r="E14" s="6">
        <v>9.1633666312161799E-2</v>
      </c>
      <c r="F14" s="6">
        <v>8.2755570987492852E-2</v>
      </c>
      <c r="G14" s="6">
        <v>7.4689252039672499E-2</v>
      </c>
      <c r="H14" s="6">
        <v>0.11035741087566639</v>
      </c>
    </row>
    <row r="15" spans="1:16" ht="12.75" customHeight="1" x14ac:dyDescent="0.2">
      <c r="A15" s="5">
        <v>5</v>
      </c>
      <c r="B15" s="6">
        <v>0.19710786030607938</v>
      </c>
      <c r="C15" s="6">
        <v>0.19591448907179621</v>
      </c>
      <c r="D15" s="6">
        <v>0.15071604515351636</v>
      </c>
      <c r="E15" s="6">
        <v>0.11500386553453154</v>
      </c>
      <c r="F15" s="6">
        <v>0.10386150572277021</v>
      </c>
      <c r="G15" s="6">
        <v>9.3737957282903239E-2</v>
      </c>
      <c r="H15" s="6">
        <v>0.13850290348362654</v>
      </c>
    </row>
    <row r="16" spans="1:16" s="18" customFormat="1" ht="19.5" customHeight="1" x14ac:dyDescent="0.2">
      <c r="A16" s="17">
        <v>6</v>
      </c>
      <c r="B16" s="6">
        <v>0.23993871004234818</v>
      </c>
      <c r="C16" s="6">
        <v>0.2384860234061536</v>
      </c>
      <c r="D16" s="6">
        <v>0.18346611545913907</v>
      </c>
      <c r="E16" s="6">
        <v>0.13999380391725599</v>
      </c>
      <c r="F16" s="6">
        <v>0.12643024822794868</v>
      </c>
      <c r="G16" s="6">
        <v>0.11410688806391979</v>
      </c>
      <c r="H16" s="6">
        <v>0.16859910075314344</v>
      </c>
      <c r="I16" s="1"/>
      <c r="J16" s="1"/>
      <c r="K16" s="1"/>
      <c r="L16" s="1"/>
      <c r="M16" s="1"/>
      <c r="N16" s="1"/>
      <c r="O16" s="1"/>
      <c r="P16" s="1"/>
    </row>
    <row r="17" spans="1:8" ht="12.75" customHeight="1" x14ac:dyDescent="0.2">
      <c r="A17" s="5">
        <v>7</v>
      </c>
      <c r="B17" s="6">
        <v>0.28565884610379666</v>
      </c>
      <c r="C17" s="6">
        <v>0.2839293511499707</v>
      </c>
      <c r="D17" s="6">
        <v>0.21842544219710811</v>
      </c>
      <c r="E17" s="6">
        <v>0.16666951523422946</v>
      </c>
      <c r="F17" s="6">
        <v>0.15052143447398753</v>
      </c>
      <c r="G17" s="6">
        <v>0.13584986753942879</v>
      </c>
      <c r="H17" s="6">
        <v>0.20072552931029905</v>
      </c>
    </row>
    <row r="18" spans="1:8" ht="12.75" customHeight="1" x14ac:dyDescent="0.2">
      <c r="A18" s="5">
        <v>8</v>
      </c>
      <c r="B18" s="6">
        <v>0.33439464143643283</v>
      </c>
      <c r="C18" s="6">
        <v>0.33237008013599056</v>
      </c>
      <c r="D18" s="6">
        <v>0.25569065485042403</v>
      </c>
      <c r="E18" s="6">
        <v>0.19510473260430039</v>
      </c>
      <c r="F18" s="6">
        <v>0.17620165381168501</v>
      </c>
      <c r="G18" s="6">
        <v>0.15902699448883065</v>
      </c>
      <c r="H18" s="6">
        <v>0.23497098835324165</v>
      </c>
    </row>
    <row r="19" spans="1:8" ht="12.75" customHeight="1" x14ac:dyDescent="0.2">
      <c r="A19" s="5">
        <v>9</v>
      </c>
      <c r="B19" s="6">
        <v>0.38628699368240182</v>
      </c>
      <c r="C19" s="6">
        <v>0.38394825495466944</v>
      </c>
      <c r="D19" s="6">
        <v>0.29536948902822274</v>
      </c>
      <c r="E19" s="6">
        <v>0.22538166367492751</v>
      </c>
      <c r="F19" s="6">
        <v>0.20354514905024845</v>
      </c>
      <c r="G19" s="6">
        <v>0.18370527515500246</v>
      </c>
      <c r="H19" s="6">
        <v>0.27143448323112762</v>
      </c>
    </row>
    <row r="20" spans="1:8" ht="12.75" customHeight="1" x14ac:dyDescent="0.2">
      <c r="A20" s="5">
        <v>10</v>
      </c>
      <c r="B20" s="6">
        <v>0.44149274162753177</v>
      </c>
      <c r="C20" s="6">
        <v>0.43881976482597268</v>
      </c>
      <c r="D20" s="6">
        <v>0.33758186953456837</v>
      </c>
      <c r="E20" s="6">
        <v>0.25759181705773071</v>
      </c>
      <c r="F20" s="6">
        <v>0.23263456282212569</v>
      </c>
      <c r="G20" s="6">
        <v>0.20995929685974568</v>
      </c>
      <c r="H20" s="6">
        <v>0.31022622074739103</v>
      </c>
    </row>
    <row r="21" spans="1:8" ht="19.5" customHeight="1" x14ac:dyDescent="0.2">
      <c r="A21" s="5">
        <v>11</v>
      </c>
      <c r="B21" s="6">
        <v>0.5001861636688264</v>
      </c>
      <c r="C21" s="6">
        <v>0.49715783299453509</v>
      </c>
      <c r="D21" s="6">
        <v>0.38246105615276599</v>
      </c>
      <c r="E21" s="6">
        <v>0.29183687661911428</v>
      </c>
      <c r="F21" s="6">
        <v>0.26356172716638232</v>
      </c>
      <c r="G21" s="6">
        <v>0.23787194062519879</v>
      </c>
      <c r="H21" s="6">
        <v>0.35146866209643579</v>
      </c>
    </row>
    <row r="22" spans="1:8" ht="12.75" customHeight="1" x14ac:dyDescent="0.2">
      <c r="A22" s="5">
        <v>12</v>
      </c>
      <c r="B22" s="6">
        <v>0.56256054838117453</v>
      </c>
      <c r="C22" s="6">
        <v>0.55915457778752009</v>
      </c>
      <c r="D22" s="6">
        <v>0.43015484455943309</v>
      </c>
      <c r="E22" s="6">
        <v>0.32822961783764798</v>
      </c>
      <c r="F22" s="6">
        <v>0.29642849110312225</v>
      </c>
      <c r="G22" s="6">
        <v>0.2675351280832442</v>
      </c>
      <c r="H22" s="6">
        <v>0.39529762646269606</v>
      </c>
    </row>
    <row r="23" spans="1:8" ht="12.75" customHeight="1" x14ac:dyDescent="0.2">
      <c r="A23" s="5">
        <v>13</v>
      </c>
      <c r="B23" s="6">
        <v>0.62882982200318804</v>
      </c>
      <c r="C23" s="6">
        <v>0.62502263024699589</v>
      </c>
      <c r="D23" s="6">
        <v>0.48082681076106748</v>
      </c>
      <c r="E23" s="6">
        <v>0.36689485737128447</v>
      </c>
      <c r="F23" s="6">
        <v>0.33134757820014904</v>
      </c>
      <c r="G23" s="6">
        <v>0.29905059545376456</v>
      </c>
      <c r="H23" s="6">
        <v>0.44186343461538424</v>
      </c>
    </row>
    <row r="24" spans="1:8" ht="12.75" customHeight="1" x14ac:dyDescent="0.2">
      <c r="A24" s="5">
        <v>14</v>
      </c>
      <c r="B24" s="6">
        <v>0.69923021097608995</v>
      </c>
      <c r="C24" s="6">
        <v>0.69499678660313569</v>
      </c>
      <c r="D24" s="6">
        <v>0.53465758233348737</v>
      </c>
      <c r="E24" s="6">
        <v>0.40797042307650755</v>
      </c>
      <c r="F24" s="6">
        <v>0.36844346261003513</v>
      </c>
      <c r="G24" s="6">
        <v>0.332530684192966</v>
      </c>
      <c r="H24" s="6">
        <v>0.49133207713416688</v>
      </c>
    </row>
    <row r="25" spans="1:8" ht="12.75" customHeight="1" x14ac:dyDescent="0.2">
      <c r="A25" s="5">
        <v>15</v>
      </c>
      <c r="B25" s="6">
        <v>0.77402190923544212</v>
      </c>
      <c r="C25" s="6">
        <v>0.7693356654714838</v>
      </c>
      <c r="D25" s="6">
        <v>0.59184611329547154</v>
      </c>
      <c r="E25" s="6">
        <v>0.4516081268005559</v>
      </c>
      <c r="F25" s="6">
        <v>0.40785324761159153</v>
      </c>
      <c r="G25" s="6">
        <v>0.36809913390199411</v>
      </c>
      <c r="H25" s="6">
        <v>0.54388638597454397</v>
      </c>
    </row>
    <row r="26" spans="1:8" ht="19.5" customHeight="1" x14ac:dyDescent="0.2">
      <c r="A26" s="5">
        <v>16</v>
      </c>
      <c r="B26" s="6">
        <v>0.85349070938544458</v>
      </c>
      <c r="C26" s="6">
        <v>0.84832332915146069</v>
      </c>
      <c r="D26" s="6">
        <v>0.65261093136566251</v>
      </c>
      <c r="E26" s="6">
        <v>0.49797471610069644</v>
      </c>
      <c r="F26" s="6">
        <v>0.44972752512008013</v>
      </c>
      <c r="G26" s="6">
        <v>0.40589185805930039</v>
      </c>
      <c r="H26" s="6">
        <v>0.59972718065438912</v>
      </c>
    </row>
    <row r="27" spans="1:8" ht="12.75" customHeight="1" x14ac:dyDescent="0.2">
      <c r="A27" s="5">
        <v>17</v>
      </c>
      <c r="B27" s="6">
        <v>0.93794954371246031</v>
      </c>
      <c r="C27" s="6">
        <v>0.93227081530996359</v>
      </c>
      <c r="D27" s="6">
        <v>0.71719131627916699</v>
      </c>
      <c r="E27" s="6">
        <v>0.54725277335860789</v>
      </c>
      <c r="F27" s="6">
        <v>0.49423118768925522</v>
      </c>
      <c r="G27" s="6">
        <v>0.44605767687553466</v>
      </c>
      <c r="H27" s="6">
        <v>0.65907435108670631</v>
      </c>
    </row>
    <row r="28" spans="1:8" ht="12.75" customHeight="1" x14ac:dyDescent="0.2">
      <c r="A28" s="5">
        <v>18</v>
      </c>
      <c r="B28" s="6">
        <v>1.027739864656567</v>
      </c>
      <c r="C28" s="6">
        <v>1.0215175090949842</v>
      </c>
      <c r="D28" s="6">
        <v>0.7858483553477571</v>
      </c>
      <c r="E28" s="6">
        <v>0.59964152122550352</v>
      </c>
      <c r="F28" s="6">
        <v>0.5415441559194627</v>
      </c>
      <c r="G28" s="6">
        <v>0.48875897380000466</v>
      </c>
      <c r="H28" s="6">
        <v>0.72216782760344111</v>
      </c>
    </row>
    <row r="29" spans="1:8" ht="12.75" customHeight="1" x14ac:dyDescent="0.2">
      <c r="A29" s="5">
        <v>19</v>
      </c>
      <c r="B29" s="6">
        <v>1.1232327741824903</v>
      </c>
      <c r="C29" s="6">
        <v>1.1164322656688677</v>
      </c>
      <c r="D29" s="6">
        <v>0.85886580701914461</v>
      </c>
      <c r="E29" s="6">
        <v>0.6553574815609613</v>
      </c>
      <c r="F29" s="6">
        <v>0.59186197355397729</v>
      </c>
      <c r="G29" s="6">
        <v>0.53417223261201296</v>
      </c>
      <c r="H29" s="6">
        <v>0.78926837453699095</v>
      </c>
    </row>
    <row r="30" spans="1:8" ht="12.75" customHeight="1" x14ac:dyDescent="0.2">
      <c r="A30" s="5">
        <v>20</v>
      </c>
      <c r="B30" s="6">
        <v>1.2248297866646016</v>
      </c>
      <c r="C30" s="6">
        <v>1.2174141684744952</v>
      </c>
      <c r="D30" s="6">
        <v>0.93655068420739318</v>
      </c>
      <c r="E30" s="6">
        <v>0.71463492054314726</v>
      </c>
      <c r="F30" s="6">
        <v>0.64539620946390697</v>
      </c>
      <c r="G30" s="6">
        <v>0.58248840022364512</v>
      </c>
      <c r="H30" s="6">
        <v>0.86065812628095328</v>
      </c>
    </row>
    <row r="31" spans="1:8" ht="19.5" customHeight="1" x14ac:dyDescent="0.2">
      <c r="A31" s="5">
        <v>21</v>
      </c>
      <c r="B31" s="6">
        <v>1.3329630794545078</v>
      </c>
      <c r="C31" s="6">
        <v>1.324892778285836</v>
      </c>
      <c r="D31" s="6">
        <v>1.0192334458862751</v>
      </c>
      <c r="E31" s="6">
        <v>0.77772599486410843</v>
      </c>
      <c r="F31" s="6">
        <v>0.70237458967908939</v>
      </c>
      <c r="G31" s="6">
        <v>0.63391300584140109</v>
      </c>
      <c r="H31" s="6">
        <v>0.93664076335788349</v>
      </c>
    </row>
    <row r="32" spans="1:8" ht="12.75" customHeight="1" x14ac:dyDescent="0.2">
      <c r="A32" s="5">
        <v>22</v>
      </c>
      <c r="B32" s="6">
        <v>1.4480950480724983</v>
      </c>
      <c r="C32" s="6">
        <v>1.4393276910924462</v>
      </c>
      <c r="D32" s="6">
        <v>1.1072676569720066</v>
      </c>
      <c r="E32" s="6">
        <v>0.84490049220332453</v>
      </c>
      <c r="F32" s="6">
        <v>0.76304076300633539</v>
      </c>
      <c r="G32" s="6">
        <v>0.68866594943000803</v>
      </c>
      <c r="H32" s="6">
        <v>1.0175411998631327</v>
      </c>
    </row>
    <row r="33" spans="1:16" ht="12.75" customHeight="1" x14ac:dyDescent="0.2">
      <c r="A33" s="5">
        <v>23</v>
      </c>
      <c r="B33" s="6">
        <v>1.5707169375664816</v>
      </c>
      <c r="C33" s="6">
        <v>1.5612071777447145</v>
      </c>
      <c r="D33" s="6">
        <v>1.2010289418090814</v>
      </c>
      <c r="E33" s="6">
        <v>0.91644503268515964</v>
      </c>
      <c r="F33" s="6">
        <v>0.82765357985513877</v>
      </c>
      <c r="G33" s="6">
        <v>0.74698085083214838</v>
      </c>
      <c r="H33" s="6">
        <v>1.1037046217540314</v>
      </c>
    </row>
    <row r="34" spans="1:16" ht="12.75" customHeight="1" x14ac:dyDescent="0.2">
      <c r="A34" s="5">
        <v>24</v>
      </c>
      <c r="B34" s="6">
        <v>1.7013462663539491</v>
      </c>
      <c r="C34" s="6">
        <v>1.6910456233929376</v>
      </c>
      <c r="D34" s="6">
        <v>1.3009130143434444</v>
      </c>
      <c r="E34" s="6">
        <v>0.99266156580267084</v>
      </c>
      <c r="F34" s="6">
        <v>0.89648573478976767</v>
      </c>
      <c r="G34" s="6">
        <v>0.80910382463319008</v>
      </c>
      <c r="H34" s="6">
        <v>1.1954946766462438</v>
      </c>
    </row>
    <row r="35" spans="1:16" ht="12.75" customHeight="1" x14ac:dyDescent="0.2">
      <c r="A35" s="5">
        <v>25</v>
      </c>
      <c r="B35" s="6">
        <v>1.8405226918221227</v>
      </c>
      <c r="C35" s="6">
        <v>1.8293794181188052</v>
      </c>
      <c r="D35" s="6">
        <v>1.4073325168056672</v>
      </c>
      <c r="E35" s="6">
        <v>1.0738649581750699</v>
      </c>
      <c r="F35" s="6">
        <v>0.96982158800125706</v>
      </c>
      <c r="G35" s="6">
        <v>0.87529151397781679</v>
      </c>
      <c r="H35" s="6">
        <v>1.2932905686714593</v>
      </c>
    </row>
    <row r="36" spans="1:16" ht="18" customHeight="1" x14ac:dyDescent="0.2">
      <c r="A36" s="59" t="s">
        <v>68</v>
      </c>
      <c r="B36" s="12"/>
      <c r="C36" s="12"/>
      <c r="D36" s="12"/>
      <c r="E36" s="12"/>
      <c r="F36" s="12"/>
      <c r="G36" s="12"/>
    </row>
    <row r="37" spans="1:16" ht="18" customHeight="1" x14ac:dyDescent="0.2">
      <c r="A37" s="2" t="s">
        <v>66</v>
      </c>
      <c r="B37" s="12"/>
      <c r="C37" s="12"/>
      <c r="D37" s="12"/>
      <c r="E37" s="12"/>
      <c r="F37" s="12"/>
      <c r="G37" s="12"/>
    </row>
    <row r="38" spans="1:16" ht="18" customHeight="1" x14ac:dyDescent="0.2">
      <c r="A38" s="4" t="s">
        <v>8</v>
      </c>
      <c r="D38" s="12"/>
      <c r="E38" s="12"/>
      <c r="F38" s="13"/>
      <c r="G38" s="13"/>
      <c r="H38" s="14"/>
    </row>
    <row r="39" spans="1:16" ht="18" customHeight="1" x14ac:dyDescent="0.2">
      <c r="A39" s="19" t="s">
        <v>0</v>
      </c>
      <c r="B39" s="12"/>
      <c r="C39" s="20">
        <v>0.75</v>
      </c>
      <c r="D39" s="12"/>
      <c r="E39" s="12"/>
      <c r="H39" s="14" t="s">
        <v>46</v>
      </c>
    </row>
    <row r="40" spans="1:16" ht="18" customHeight="1" x14ac:dyDescent="0.2">
      <c r="A40" s="19" t="s">
        <v>28</v>
      </c>
      <c r="B40" s="12"/>
      <c r="H40" s="24" t="s">
        <v>46</v>
      </c>
    </row>
    <row r="41" spans="1:16" ht="14.25" customHeight="1" x14ac:dyDescent="0.2">
      <c r="A41" s="4"/>
      <c r="B41" s="15"/>
      <c r="C41" s="8"/>
      <c r="D41" s="15"/>
      <c r="E41" s="15"/>
      <c r="H41" s="24"/>
    </row>
    <row r="42" spans="1:16" ht="14.25" customHeight="1" x14ac:dyDescent="0.2">
      <c r="A42" s="2"/>
      <c r="B42" s="9"/>
      <c r="C42" s="10"/>
      <c r="D42" s="10"/>
      <c r="E42" s="10"/>
      <c r="F42" s="3"/>
      <c r="G42" s="3"/>
    </row>
    <row r="43" spans="1:16" s="2" customFormat="1" ht="14.25" customHeight="1" x14ac:dyDescent="0.2">
      <c r="D43" s="5"/>
      <c r="E43" s="5"/>
      <c r="F43" s="5"/>
      <c r="G43" s="5"/>
      <c r="H43" s="1"/>
      <c r="M43" s="1"/>
    </row>
    <row r="44" spans="1:16" s="2" customFormat="1" ht="14.25" customHeight="1" x14ac:dyDescent="0.2">
      <c r="A44" s="3"/>
      <c r="B44" s="3"/>
      <c r="D44" s="5"/>
      <c r="E44" s="5"/>
      <c r="F44" s="5"/>
      <c r="G44" s="5"/>
      <c r="H44" s="3"/>
      <c r="M44" s="1"/>
    </row>
    <row r="45" spans="1:16" s="2" customFormat="1" ht="39" customHeight="1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  <c r="M45" s="1"/>
    </row>
    <row r="46" spans="1:16" ht="19.5" customHeight="1" x14ac:dyDescent="0.2">
      <c r="A46" s="5">
        <v>1</v>
      </c>
      <c r="B46" s="6">
        <v>3.8510881370974179E-2</v>
      </c>
      <c r="C46" s="6">
        <v>3.8277720816323302E-2</v>
      </c>
      <c r="D46" s="6">
        <v>2.9446860853729426E-2</v>
      </c>
      <c r="E46" s="6">
        <v>2.2469424689235542E-2</v>
      </c>
      <c r="F46" s="6">
        <v>2.0292433389968639E-2</v>
      </c>
      <c r="G46" s="6">
        <v>1.8314497185823245E-2</v>
      </c>
      <c r="H46" s="6">
        <v>2.7060660479550219E-2</v>
      </c>
    </row>
    <row r="47" spans="1:16" ht="12.75" customHeight="1" x14ac:dyDescent="0.2">
      <c r="A47" s="5">
        <v>2</v>
      </c>
      <c r="B47" s="6">
        <v>6.4225503625859173E-2</v>
      </c>
      <c r="C47" s="6">
        <v>6.3836656278952617E-2</v>
      </c>
      <c r="D47" s="6">
        <v>4.9109223191053875E-2</v>
      </c>
      <c r="E47" s="6">
        <v>3.7472788611302606E-2</v>
      </c>
      <c r="F47" s="6">
        <v>3.3842168962854052E-2</v>
      </c>
      <c r="G47" s="6">
        <v>3.0543518183419945E-2</v>
      </c>
      <c r="H47" s="6">
        <v>4.5129700642411757E-2</v>
      </c>
    </row>
    <row r="48" spans="1:16" s="18" customFormat="1" ht="12.75" customHeight="1" x14ac:dyDescent="0.2">
      <c r="A48" s="17">
        <v>3</v>
      </c>
      <c r="B48" s="6">
        <v>9.0554499799253105E-2</v>
      </c>
      <c r="C48" s="6">
        <v>9.0006245990259803E-2</v>
      </c>
      <c r="D48" s="6">
        <v>6.9241358814432719E-2</v>
      </c>
      <c r="E48" s="6">
        <v>5.283461299964641E-2</v>
      </c>
      <c r="F48" s="6">
        <v>4.7715634904249626E-2</v>
      </c>
      <c r="G48" s="6">
        <v>4.3064715028491692E-2</v>
      </c>
      <c r="H48" s="6">
        <v>6.3630446427798804E-2</v>
      </c>
      <c r="I48" s="1"/>
      <c r="J48" s="1"/>
      <c r="K48" s="1"/>
      <c r="L48" s="1"/>
      <c r="M48" s="1"/>
      <c r="N48" s="1"/>
      <c r="O48" s="1"/>
      <c r="P48" s="1"/>
    </row>
    <row r="49" spans="1:16" ht="12.75" customHeight="1" x14ac:dyDescent="0.2">
      <c r="A49" s="5">
        <v>4</v>
      </c>
      <c r="B49" s="6">
        <v>0.11883912491295613</v>
      </c>
      <c r="C49" s="6">
        <v>0.11811962446808152</v>
      </c>
      <c r="D49" s="6">
        <v>9.0868841499128411E-2</v>
      </c>
      <c r="E49" s="6">
        <v>6.9337461836926434E-2</v>
      </c>
      <c r="F49" s="6">
        <v>6.2619575054335422E-2</v>
      </c>
      <c r="G49" s="6">
        <v>5.6515944099489068E-2</v>
      </c>
      <c r="H49" s="6">
        <v>8.3505365145451482E-2</v>
      </c>
    </row>
    <row r="50" spans="1:16" ht="12.75" customHeight="1" x14ac:dyDescent="0.2">
      <c r="A50" s="5">
        <v>5</v>
      </c>
      <c r="B50" s="6">
        <v>0.14914778914523361</v>
      </c>
      <c r="C50" s="6">
        <v>0.14824478770761229</v>
      </c>
      <c r="D50" s="6">
        <v>0.11404398022713887</v>
      </c>
      <c r="E50" s="6">
        <v>8.7021249487441554E-2</v>
      </c>
      <c r="F50" s="6">
        <v>7.859003660123659E-2</v>
      </c>
      <c r="G50" s="6">
        <v>7.0929739006984488E-2</v>
      </c>
      <c r="H50" s="6">
        <v>0.10480252696518888</v>
      </c>
    </row>
    <row r="51" spans="1:16" s="18" customFormat="1" ht="19.5" customHeight="1" x14ac:dyDescent="0.2">
      <c r="A51" s="17">
        <v>6</v>
      </c>
      <c r="B51" s="6">
        <v>0.18155708289666686</v>
      </c>
      <c r="C51" s="6">
        <v>0.18045786239996625</v>
      </c>
      <c r="D51" s="6">
        <v>0.13882533888452336</v>
      </c>
      <c r="E51" s="6">
        <v>0.10593066311950666</v>
      </c>
      <c r="F51" s="6">
        <v>9.5667377115249586E-2</v>
      </c>
      <c r="G51" s="6">
        <v>8.6342523603820859E-2</v>
      </c>
      <c r="H51" s="6">
        <v>0.12757575010026248</v>
      </c>
      <c r="I51" s="1"/>
      <c r="J51" s="1"/>
      <c r="K51" s="1"/>
      <c r="L51" s="1"/>
      <c r="M51" s="1"/>
      <c r="N51" s="1"/>
      <c r="O51" s="1"/>
      <c r="P51" s="1"/>
    </row>
    <row r="52" spans="1:16" ht="12.75" customHeight="1" x14ac:dyDescent="0.2">
      <c r="A52" s="5">
        <v>7</v>
      </c>
      <c r="B52" s="6">
        <v>0.21615264495286962</v>
      </c>
      <c r="C52" s="6">
        <v>0.21484396883868306</v>
      </c>
      <c r="D52" s="6">
        <v>0.16527840009109923</v>
      </c>
      <c r="E52" s="6">
        <v>0.12611566924064699</v>
      </c>
      <c r="F52" s="6">
        <v>0.11389672200744783</v>
      </c>
      <c r="G52" s="6">
        <v>0.10279502485448933</v>
      </c>
      <c r="H52" s="6">
        <v>0.15188521084419948</v>
      </c>
    </row>
    <row r="53" spans="1:16" ht="12.75" customHeight="1" x14ac:dyDescent="0.2">
      <c r="A53" s="5">
        <v>8</v>
      </c>
      <c r="B53" s="6">
        <v>0.25303009933145126</v>
      </c>
      <c r="C53" s="6">
        <v>0.25149815209463855</v>
      </c>
      <c r="D53" s="6">
        <v>0.19347628154868426</v>
      </c>
      <c r="E53" s="6">
        <v>0.14763206030706361</v>
      </c>
      <c r="F53" s="6">
        <v>0.1333284581798897</v>
      </c>
      <c r="G53" s="6">
        <v>0.1203327183684556</v>
      </c>
      <c r="H53" s="6">
        <v>0.17779810187039774</v>
      </c>
    </row>
    <row r="54" spans="1:16" ht="12.75" customHeight="1" x14ac:dyDescent="0.2">
      <c r="A54" s="5">
        <v>9</v>
      </c>
      <c r="B54" s="6">
        <v>0.2922960606128201</v>
      </c>
      <c r="C54" s="6">
        <v>0.29052638126016533</v>
      </c>
      <c r="D54" s="6">
        <v>0.22350050475464478</v>
      </c>
      <c r="E54" s="6">
        <v>0.17054204129044193</v>
      </c>
      <c r="F54" s="6">
        <v>0.15401876376182885</v>
      </c>
      <c r="G54" s="6">
        <v>0.13900630650212764</v>
      </c>
      <c r="H54" s="6">
        <v>0.20538933865365</v>
      </c>
    </row>
    <row r="55" spans="1:16" ht="12.75" customHeight="1" x14ac:dyDescent="0.2">
      <c r="A55" s="5">
        <v>10</v>
      </c>
      <c r="B55" s="6">
        <v>0.33406920573924614</v>
      </c>
      <c r="C55" s="6">
        <v>0.33204661475900832</v>
      </c>
      <c r="D55" s="6">
        <v>0.25544181453956266</v>
      </c>
      <c r="E55" s="6">
        <v>0.19491485502609884</v>
      </c>
      <c r="F55" s="6">
        <v>0.17603017286986325</v>
      </c>
      <c r="G55" s="6">
        <v>0.15887222807092191</v>
      </c>
      <c r="H55" s="6">
        <v>0.23474231259729972</v>
      </c>
    </row>
    <row r="56" spans="1:16" ht="19.5" customHeight="1" x14ac:dyDescent="0.2">
      <c r="A56" s="5">
        <v>11</v>
      </c>
      <c r="B56" s="6">
        <v>0.37848140787686535</v>
      </c>
      <c r="C56" s="6">
        <v>0.37618992734346668</v>
      </c>
      <c r="D56" s="6">
        <v>0.28940104606054973</v>
      </c>
      <c r="E56" s="6">
        <v>0.22082744377215846</v>
      </c>
      <c r="F56" s="6">
        <v>0.19943217307073957</v>
      </c>
      <c r="G56" s="6">
        <v>0.1799931975764055</v>
      </c>
      <c r="H56" s="6">
        <v>0.26594968777051731</v>
      </c>
    </row>
    <row r="57" spans="1:16" ht="12.75" customHeight="1" x14ac:dyDescent="0.2">
      <c r="A57" s="5">
        <v>12</v>
      </c>
      <c r="B57" s="6">
        <v>0.42567892483379843</v>
      </c>
      <c r="C57" s="6">
        <v>0.42310169131734504</v>
      </c>
      <c r="D57" s="6">
        <v>0.32549003351020744</v>
      </c>
      <c r="E57" s="6">
        <v>0.24836514259984693</v>
      </c>
      <c r="F57" s="6">
        <v>0.2243018315912621</v>
      </c>
      <c r="G57" s="6">
        <v>0.20243877037851482</v>
      </c>
      <c r="H57" s="6">
        <v>0.29911423598083198</v>
      </c>
    </row>
    <row r="58" spans="1:16" ht="12.75" customHeight="1" x14ac:dyDescent="0.2">
      <c r="A58" s="5">
        <v>13</v>
      </c>
      <c r="B58" s="6">
        <v>0.47582363054789634</v>
      </c>
      <c r="C58" s="6">
        <v>0.47294280056777138</v>
      </c>
      <c r="D58" s="6">
        <v>0.36383255175823631</v>
      </c>
      <c r="E58" s="6">
        <v>0.27762239791304311</v>
      </c>
      <c r="F58" s="6">
        <v>0.25072444422276235</v>
      </c>
      <c r="G58" s="6">
        <v>0.22628592835026051</v>
      </c>
      <c r="H58" s="6">
        <v>0.33434970211064385</v>
      </c>
    </row>
    <row r="59" spans="1:16" ht="12.75" customHeight="1" x14ac:dyDescent="0.2">
      <c r="A59" s="5">
        <v>14</v>
      </c>
      <c r="B59" s="6">
        <v>0.52909427309846613</v>
      </c>
      <c r="C59" s="6">
        <v>0.52589092096040735</v>
      </c>
      <c r="D59" s="6">
        <v>0.40456527827427202</v>
      </c>
      <c r="E59" s="6">
        <v>0.30870350144341752</v>
      </c>
      <c r="F59" s="6">
        <v>0.27879419820177703</v>
      </c>
      <c r="G59" s="6">
        <v>0.25161967814635677</v>
      </c>
      <c r="H59" s="6">
        <v>0.37178168809149298</v>
      </c>
    </row>
    <row r="60" spans="1:16" ht="12.75" customHeight="1" x14ac:dyDescent="0.2">
      <c r="A60" s="5">
        <v>15</v>
      </c>
      <c r="B60" s="6">
        <v>0.58568773631438087</v>
      </c>
      <c r="C60" s="6">
        <v>0.58214174430926935</v>
      </c>
      <c r="D60" s="6">
        <v>0.44783875780065197</v>
      </c>
      <c r="E60" s="6">
        <v>0.34172332634390523</v>
      </c>
      <c r="F60" s="6">
        <v>0.30861483698575887</v>
      </c>
      <c r="G60" s="6">
        <v>0.27853365118217166</v>
      </c>
      <c r="H60" s="6">
        <v>0.41154853940541947</v>
      </c>
    </row>
    <row r="61" spans="1:16" ht="19.5" customHeight="1" x14ac:dyDescent="0.2">
      <c r="A61" s="5">
        <v>16</v>
      </c>
      <c r="B61" s="6">
        <v>0.64582027405281495</v>
      </c>
      <c r="C61" s="6">
        <v>0.64191021518263736</v>
      </c>
      <c r="D61" s="6">
        <v>0.4938183461281187</v>
      </c>
      <c r="E61" s="6">
        <v>0.37680804733667683</v>
      </c>
      <c r="F61" s="6">
        <v>0.34030031062819388</v>
      </c>
      <c r="G61" s="6">
        <v>0.30713069061573317</v>
      </c>
      <c r="H61" s="6">
        <v>0.45380221238263529</v>
      </c>
    </row>
    <row r="62" spans="1:16" ht="12.75" customHeight="1" x14ac:dyDescent="0.2">
      <c r="A62" s="5">
        <v>17</v>
      </c>
      <c r="B62" s="6">
        <v>0.70972867625502489</v>
      </c>
      <c r="C62" s="6">
        <v>0.70543168989906024</v>
      </c>
      <c r="D62" s="6">
        <v>0.54268510170570083</v>
      </c>
      <c r="E62" s="6">
        <v>0.41409582105598308</v>
      </c>
      <c r="F62" s="6">
        <v>0.37397539020518633</v>
      </c>
      <c r="G62" s="6">
        <v>0.33752340588516372</v>
      </c>
      <c r="H62" s="6">
        <v>0.4987090935605874</v>
      </c>
    </row>
    <row r="63" spans="1:16" ht="12.75" customHeight="1" x14ac:dyDescent="0.2">
      <c r="A63" s="5">
        <v>18</v>
      </c>
      <c r="B63" s="6">
        <v>0.77767131352306007</v>
      </c>
      <c r="C63" s="6">
        <v>0.7729629747797726</v>
      </c>
      <c r="D63" s="6">
        <v>0.59463658436314981</v>
      </c>
      <c r="E63" s="6">
        <v>0.45373739551324266</v>
      </c>
      <c r="F63" s="6">
        <v>0.40977621823140631</v>
      </c>
      <c r="G63" s="6">
        <v>0.36983466947469823</v>
      </c>
      <c r="H63" s="6">
        <v>0.5464507336826252</v>
      </c>
    </row>
    <row r="64" spans="1:16" ht="12.75" customHeight="1" x14ac:dyDescent="0.2">
      <c r="A64" s="5">
        <v>19</v>
      </c>
      <c r="B64" s="6">
        <v>0.84992899169338121</v>
      </c>
      <c r="C64" s="6">
        <v>0.84478317554837734</v>
      </c>
      <c r="D64" s="6">
        <v>0.6498875087499052</v>
      </c>
      <c r="E64" s="6">
        <v>0.49589660870358931</v>
      </c>
      <c r="F64" s="6">
        <v>0.44785075895823001</v>
      </c>
      <c r="G64" s="6">
        <v>0.4041980233215382</v>
      </c>
      <c r="H64" s="6">
        <v>0.59722444818611642</v>
      </c>
    </row>
    <row r="65" spans="1:13" ht="12.75" customHeight="1" x14ac:dyDescent="0.2">
      <c r="A65" s="5">
        <v>20</v>
      </c>
      <c r="B65" s="6">
        <v>0.92680552909750746</v>
      </c>
      <c r="C65" s="6">
        <v>0.92119427109652219</v>
      </c>
      <c r="D65" s="6">
        <v>0.70867018573018459</v>
      </c>
      <c r="E65" s="6">
        <v>0.5407507254123578</v>
      </c>
      <c r="F65" s="6">
        <v>0.48835910254811354</v>
      </c>
      <c r="G65" s="6">
        <v>0.44075795334185941</v>
      </c>
      <c r="H65" s="6">
        <v>0.65124372282947629</v>
      </c>
    </row>
    <row r="66" spans="1:13" ht="19.5" customHeight="1" x14ac:dyDescent="0.2">
      <c r="A66" s="5">
        <v>21</v>
      </c>
      <c r="B66" s="6">
        <v>1.0086279461617713</v>
      </c>
      <c r="C66" s="6">
        <v>1.0025213019357397</v>
      </c>
      <c r="D66" s="6">
        <v>0.77123466735804946</v>
      </c>
      <c r="E66" s="6">
        <v>0.58849054783829646</v>
      </c>
      <c r="F66" s="6">
        <v>0.53147356497987286</v>
      </c>
      <c r="G66" s="6">
        <v>0.47966997959816249</v>
      </c>
      <c r="H66" s="6">
        <v>0.70873834691930637</v>
      </c>
    </row>
    <row r="67" spans="1:13" ht="12.75" customHeight="1" x14ac:dyDescent="0.2">
      <c r="A67" s="5">
        <v>22</v>
      </c>
      <c r="B67" s="6">
        <v>1.0957461288291019</v>
      </c>
      <c r="C67" s="6">
        <v>1.0891120356570123</v>
      </c>
      <c r="D67" s="6">
        <v>0.83784848951710789</v>
      </c>
      <c r="E67" s="6">
        <v>0.63932021921481363</v>
      </c>
      <c r="F67" s="6">
        <v>0.5773785106964453</v>
      </c>
      <c r="G67" s="6">
        <v>0.52110049623384291</v>
      </c>
      <c r="H67" s="6">
        <v>0.76995417680506217</v>
      </c>
    </row>
    <row r="68" spans="1:13" ht="12.75" customHeight="1" x14ac:dyDescent="0.2">
      <c r="A68" s="5">
        <v>23</v>
      </c>
      <c r="B68" s="6">
        <v>1.1885317929342216</v>
      </c>
      <c r="C68" s="6">
        <v>1.1813359375760628</v>
      </c>
      <c r="D68" s="6">
        <v>0.90879588004303957</v>
      </c>
      <c r="E68" s="6">
        <v>0.69345661956793681</v>
      </c>
      <c r="F68" s="6">
        <v>0.62626980690594336</v>
      </c>
      <c r="G68" s="6">
        <v>0.56522627896440225</v>
      </c>
      <c r="H68" s="6">
        <v>0.83515240817066938</v>
      </c>
    </row>
    <row r="69" spans="1:13" ht="12.75" customHeight="1" x14ac:dyDescent="0.2">
      <c r="A69" s="5">
        <v>24</v>
      </c>
      <c r="B69" s="6">
        <v>1.2873765348735959</v>
      </c>
      <c r="C69" s="6">
        <v>1.2795822332053439</v>
      </c>
      <c r="D69" s="6">
        <v>0.98437626819290225</v>
      </c>
      <c r="E69" s="6">
        <v>0.75112822836699333</v>
      </c>
      <c r="F69" s="6">
        <v>0.67835379642650451</v>
      </c>
      <c r="G69" s="6">
        <v>0.61223355804076529</v>
      </c>
      <c r="H69" s="6">
        <v>0.90460820628767058</v>
      </c>
    </row>
    <row r="70" spans="1:13" ht="12.75" customHeight="1" x14ac:dyDescent="0.2">
      <c r="A70" s="5">
        <v>25</v>
      </c>
      <c r="B70" s="6">
        <v>1.3926887031832746</v>
      </c>
      <c r="C70" s="6">
        <v>1.3842567987726173</v>
      </c>
      <c r="D70" s="6">
        <v>1.0649018925364928</v>
      </c>
      <c r="E70" s="6">
        <v>0.81257329922631438</v>
      </c>
      <c r="F70" s="6">
        <v>0.733845649235358</v>
      </c>
      <c r="G70" s="6">
        <v>0.66231653047551853</v>
      </c>
      <c r="H70" s="6">
        <v>0.97860850774899677</v>
      </c>
    </row>
    <row r="71" spans="1:13" ht="18" customHeight="1" x14ac:dyDescent="0.2">
      <c r="A71" s="59" t="s">
        <v>68</v>
      </c>
      <c r="B71" s="12"/>
      <c r="C71" s="12"/>
      <c r="D71" s="12"/>
      <c r="E71" s="12"/>
      <c r="F71" s="12"/>
      <c r="G71" s="12"/>
    </row>
    <row r="72" spans="1:13" ht="18" customHeight="1" x14ac:dyDescent="0.2">
      <c r="A72" s="2" t="s">
        <v>66</v>
      </c>
      <c r="B72" s="12"/>
      <c r="C72" s="12"/>
      <c r="D72" s="12"/>
      <c r="E72" s="12"/>
      <c r="F72" s="12"/>
      <c r="G72" s="12"/>
    </row>
    <row r="73" spans="1:13" ht="18" customHeight="1" x14ac:dyDescent="0.2">
      <c r="A73" s="4" t="s">
        <v>8</v>
      </c>
      <c r="D73" s="12"/>
      <c r="E73" s="12"/>
      <c r="F73" s="13"/>
      <c r="G73" s="13"/>
      <c r="H73" s="14"/>
    </row>
    <row r="74" spans="1:13" ht="18" customHeight="1" x14ac:dyDescent="0.2">
      <c r="A74" s="19" t="s">
        <v>0</v>
      </c>
      <c r="B74" s="12"/>
      <c r="C74" s="20">
        <v>0.75</v>
      </c>
      <c r="D74" s="12"/>
      <c r="E74" s="12"/>
      <c r="H74" s="14" t="s">
        <v>46</v>
      </c>
    </row>
    <row r="75" spans="1:13" ht="18" customHeight="1" x14ac:dyDescent="0.2">
      <c r="A75" s="19" t="s">
        <v>29</v>
      </c>
      <c r="B75" s="12"/>
      <c r="H75" s="24" t="s">
        <v>46</v>
      </c>
    </row>
    <row r="76" spans="1:13" ht="14.25" customHeight="1" x14ac:dyDescent="0.2">
      <c r="A76" s="4"/>
      <c r="B76" s="15"/>
      <c r="C76" s="8"/>
      <c r="D76" s="15"/>
      <c r="E76" s="15"/>
      <c r="H76" s="24"/>
    </row>
    <row r="77" spans="1:13" ht="14.25" customHeight="1" x14ac:dyDescent="0.2">
      <c r="A77" s="2"/>
      <c r="B77" s="9"/>
      <c r="C77" s="10"/>
      <c r="D77" s="10"/>
      <c r="E77" s="10"/>
      <c r="F77" s="3"/>
      <c r="G77" s="3"/>
    </row>
    <row r="78" spans="1:13" s="2" customFormat="1" ht="14.25" customHeight="1" x14ac:dyDescent="0.2">
      <c r="D78" s="5"/>
      <c r="E78" s="5"/>
      <c r="F78" s="5"/>
      <c r="G78" s="5"/>
      <c r="H78" s="1"/>
      <c r="M78" s="1"/>
    </row>
    <row r="79" spans="1:13" s="2" customFormat="1" ht="14.25" customHeight="1" x14ac:dyDescent="0.2">
      <c r="A79" s="3"/>
      <c r="B79" s="3"/>
      <c r="D79" s="5"/>
      <c r="E79" s="5"/>
      <c r="F79" s="5"/>
      <c r="G79" s="5"/>
      <c r="H79" s="3"/>
      <c r="M79" s="1"/>
    </row>
    <row r="80" spans="1:13" s="2" customFormat="1" ht="39" customHeight="1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  <c r="M80" s="1"/>
    </row>
    <row r="81" spans="1:16" ht="19.5" customHeight="1" x14ac:dyDescent="0.2">
      <c r="A81" s="5">
        <v>1</v>
      </c>
      <c r="B81" s="6">
        <v>3.3324330259140438E-2</v>
      </c>
      <c r="C81" s="6">
        <v>3.3122571196507133E-2</v>
      </c>
      <c r="D81" s="6">
        <v>2.5481029808999415E-2</v>
      </c>
      <c r="E81" s="6">
        <v>1.9443297645255316E-2</v>
      </c>
      <c r="F81" s="6">
        <v>1.7559498198309282E-2</v>
      </c>
      <c r="G81" s="6">
        <v>1.5847945594163197E-2</v>
      </c>
      <c r="H81" s="6">
        <v>2.3416197052573182E-2</v>
      </c>
    </row>
    <row r="82" spans="1:16" ht="12.75" customHeight="1" x14ac:dyDescent="0.2">
      <c r="A82" s="5">
        <v>2</v>
      </c>
      <c r="B82" s="6">
        <v>5.5575770215970315E-2</v>
      </c>
      <c r="C82" s="6">
        <v>5.5239291876669774E-2</v>
      </c>
      <c r="D82" s="6">
        <v>4.2495313379713483E-2</v>
      </c>
      <c r="E82" s="6">
        <v>3.2426045287948076E-2</v>
      </c>
      <c r="F82" s="6">
        <v>2.9284388595005879E-2</v>
      </c>
      <c r="G82" s="6">
        <v>2.6429992017463915E-2</v>
      </c>
      <c r="H82" s="6">
        <v>3.9051743174005386E-2</v>
      </c>
    </row>
    <row r="83" spans="1:16" s="18" customFormat="1" ht="12.75" customHeight="1" x14ac:dyDescent="0.2">
      <c r="A83" s="17">
        <v>3</v>
      </c>
      <c r="B83" s="6">
        <v>7.8358841717811392E-2</v>
      </c>
      <c r="C83" s="6">
        <v>7.7884425388028422E-2</v>
      </c>
      <c r="D83" s="6">
        <v>5.9916102321743131E-2</v>
      </c>
      <c r="E83" s="6">
        <v>4.5718976819915678E-2</v>
      </c>
      <c r="F83" s="6">
        <v>4.1289410147653555E-2</v>
      </c>
      <c r="G83" s="6">
        <v>3.726486476123262E-2</v>
      </c>
      <c r="H83" s="6">
        <v>5.5060853862843456E-2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">
      <c r="A84" s="5">
        <v>4</v>
      </c>
      <c r="B84" s="6">
        <v>0.10283416284758004</v>
      </c>
      <c r="C84" s="6">
        <v>0.10221156295910613</v>
      </c>
      <c r="D84" s="6">
        <v>7.8630848648007456E-2</v>
      </c>
      <c r="E84" s="6">
        <v>5.9999262424718508E-2</v>
      </c>
      <c r="F84" s="6">
        <v>5.4186124168285124E-2</v>
      </c>
      <c r="G84" s="6">
        <v>4.8904515270273383E-2</v>
      </c>
      <c r="H84" s="6">
        <v>7.2259067241564584E-2</v>
      </c>
    </row>
    <row r="85" spans="1:16" ht="12.75" customHeight="1" x14ac:dyDescent="0.2">
      <c r="A85" s="5">
        <v>5</v>
      </c>
      <c r="B85" s="6">
        <v>0.12906093046840794</v>
      </c>
      <c r="C85" s="6">
        <v>0.1282795430511246</v>
      </c>
      <c r="D85" s="6">
        <v>9.8684816495019645E-2</v>
      </c>
      <c r="E85" s="6">
        <v>7.5301440897902805E-2</v>
      </c>
      <c r="F85" s="6">
        <v>6.8005723098081686E-2</v>
      </c>
      <c r="G85" s="6">
        <v>6.1377095608227419E-2</v>
      </c>
      <c r="H85" s="6">
        <v>9.0687979507337868E-2</v>
      </c>
    </row>
    <row r="86" spans="1:16" s="18" customFormat="1" ht="19.5" customHeight="1" x14ac:dyDescent="0.2">
      <c r="A86" s="17">
        <v>6</v>
      </c>
      <c r="B86" s="6">
        <v>0.1571054199734514</v>
      </c>
      <c r="C86" s="6">
        <v>0.15615423979902734</v>
      </c>
      <c r="D86" s="6">
        <v>0.12012868250820613</v>
      </c>
      <c r="E86" s="6">
        <v>9.1664181049484261E-2</v>
      </c>
      <c r="F86" s="6">
        <v>8.2783129248689677E-2</v>
      </c>
      <c r="G86" s="6">
        <v>7.4714124152712669E-2</v>
      </c>
      <c r="H86" s="6">
        <v>0.11039416076836395</v>
      </c>
      <c r="I86" s="1"/>
      <c r="J86" s="1"/>
      <c r="K86" s="1"/>
      <c r="L86" s="1"/>
      <c r="M86" s="1"/>
      <c r="N86" s="1"/>
      <c r="O86" s="1"/>
      <c r="P86" s="1"/>
    </row>
    <row r="87" spans="1:16" ht="12.75" customHeight="1" x14ac:dyDescent="0.2">
      <c r="A87" s="5">
        <v>7</v>
      </c>
      <c r="B87" s="6">
        <v>0.18704173652658057</v>
      </c>
      <c r="C87" s="6">
        <v>0.18590930970385225</v>
      </c>
      <c r="D87" s="6">
        <v>0.14301911026864697</v>
      </c>
      <c r="E87" s="6">
        <v>0.10913072002022386</v>
      </c>
      <c r="F87" s="6">
        <v>9.8557390651422716E-2</v>
      </c>
      <c r="G87" s="6">
        <v>8.8950842860465479E-2</v>
      </c>
      <c r="H87" s="6">
        <v>0.13142968292245155</v>
      </c>
    </row>
    <row r="88" spans="1:16" ht="12.75" customHeight="1" x14ac:dyDescent="0.2">
      <c r="A88" s="5">
        <v>8</v>
      </c>
      <c r="B88" s="6">
        <v>0.21895262573709035</v>
      </c>
      <c r="C88" s="6">
        <v>0.21762699739928748</v>
      </c>
      <c r="D88" s="6">
        <v>0.16741937016529251</v>
      </c>
      <c r="E88" s="6">
        <v>0.12774933627507046</v>
      </c>
      <c r="F88" s="6">
        <v>0.11537210822386962</v>
      </c>
      <c r="G88" s="6">
        <v>0.10412660279733066</v>
      </c>
      <c r="H88" s="6">
        <v>0.15385268929843626</v>
      </c>
    </row>
    <row r="89" spans="1:16" ht="12.75" customHeight="1" x14ac:dyDescent="0.2">
      <c r="A89" s="5">
        <v>9</v>
      </c>
      <c r="B89" s="6">
        <v>0.25293034359501465</v>
      </c>
      <c r="C89" s="6">
        <v>0.25139900032004359</v>
      </c>
      <c r="D89" s="6">
        <v>0.19340000458005524</v>
      </c>
      <c r="E89" s="6">
        <v>0.1475738571725887</v>
      </c>
      <c r="F89" s="6">
        <v>0.13327589416253036</v>
      </c>
      <c r="G89" s="6">
        <v>0.12028527785062795</v>
      </c>
      <c r="H89" s="6">
        <v>0.17772800593858579</v>
      </c>
    </row>
    <row r="90" spans="1:16" ht="12.75" customHeight="1" x14ac:dyDescent="0.2">
      <c r="A90" s="5">
        <v>10</v>
      </c>
      <c r="B90" s="6">
        <v>0.2890775839229191</v>
      </c>
      <c r="C90" s="6">
        <v>0.28732739053847473</v>
      </c>
      <c r="D90" s="6">
        <v>0.22103953705215229</v>
      </c>
      <c r="E90" s="6">
        <v>0.16866420009275132</v>
      </c>
      <c r="F90" s="6">
        <v>0.15232286064245215</v>
      </c>
      <c r="G90" s="6">
        <v>0.13747570579444668</v>
      </c>
      <c r="H90" s="6">
        <v>0.20312779329643565</v>
      </c>
    </row>
    <row r="91" spans="1:16" ht="19.5" customHeight="1" x14ac:dyDescent="0.2">
      <c r="A91" s="5">
        <v>11</v>
      </c>
      <c r="B91" s="6">
        <v>0.32750845953214924</v>
      </c>
      <c r="C91" s="6">
        <v>0.32552558998050807</v>
      </c>
      <c r="D91" s="6">
        <v>0.25042522250688526</v>
      </c>
      <c r="E91" s="6">
        <v>0.19108694489894562</v>
      </c>
      <c r="F91" s="6">
        <v>0.17257313681520814</v>
      </c>
      <c r="G91" s="6">
        <v>0.15575215489499769</v>
      </c>
      <c r="H91" s="6">
        <v>0.2301322356714427</v>
      </c>
    </row>
    <row r="92" spans="1:16" ht="12.75" customHeight="1" x14ac:dyDescent="0.2">
      <c r="A92" s="5">
        <v>12</v>
      </c>
      <c r="B92" s="6">
        <v>0.36834953058770981</v>
      </c>
      <c r="C92" s="6">
        <v>0.36611939256438353</v>
      </c>
      <c r="D92" s="6">
        <v>0.28165383358190488</v>
      </c>
      <c r="E92" s="6">
        <v>0.21491593394416367</v>
      </c>
      <c r="F92" s="6">
        <v>0.19409341068239064</v>
      </c>
      <c r="G92" s="6">
        <v>0.17517481296682336</v>
      </c>
      <c r="H92" s="6">
        <v>0.25883026381599444</v>
      </c>
    </row>
    <row r="93" spans="1:16" ht="12.75" customHeight="1" x14ac:dyDescent="0.2">
      <c r="A93" s="5">
        <v>13</v>
      </c>
      <c r="B93" s="6">
        <v>0.4117408702422593</v>
      </c>
      <c r="C93" s="6">
        <v>0.40924802338286559</v>
      </c>
      <c r="D93" s="6">
        <v>0.31483247545083565</v>
      </c>
      <c r="E93" s="6">
        <v>0.24023289382210056</v>
      </c>
      <c r="F93" s="6">
        <v>0.2169574906072167</v>
      </c>
      <c r="G93" s="6">
        <v>0.19581029415296181</v>
      </c>
      <c r="H93" s="6">
        <v>0.2893203037305212</v>
      </c>
    </row>
    <row r="94" spans="1:16" ht="12.75" customHeight="1" x14ac:dyDescent="0.2">
      <c r="A94" s="5">
        <v>14</v>
      </c>
      <c r="B94" s="6">
        <v>0.45783715322190011</v>
      </c>
      <c r="C94" s="6">
        <v>0.45506522069829275</v>
      </c>
      <c r="D94" s="6">
        <v>0.35007941819670313</v>
      </c>
      <c r="E94" s="6">
        <v>0.26712807050962722</v>
      </c>
      <c r="F94" s="6">
        <v>0.24124687892006191</v>
      </c>
      <c r="G94" s="6">
        <v>0.21773215662022399</v>
      </c>
      <c r="H94" s="6">
        <v>0.32171104158627695</v>
      </c>
    </row>
    <row r="95" spans="1:16" ht="12.75" customHeight="1" x14ac:dyDescent="0.2">
      <c r="A95" s="5">
        <v>15</v>
      </c>
      <c r="B95" s="6">
        <v>0.50680874752400062</v>
      </c>
      <c r="C95" s="6">
        <v>0.50374032103081545</v>
      </c>
      <c r="D95" s="6">
        <v>0.38752493156493595</v>
      </c>
      <c r="E95" s="6">
        <v>0.29570086632499881</v>
      </c>
      <c r="F95" s="6">
        <v>0.26705134716380713</v>
      </c>
      <c r="G95" s="6">
        <v>0.24102142173444924</v>
      </c>
      <c r="H95" s="6">
        <v>0.35612219083486896</v>
      </c>
    </row>
    <row r="96" spans="1:16" ht="19.5" customHeight="1" x14ac:dyDescent="0.2">
      <c r="A96" s="5">
        <v>16</v>
      </c>
      <c r="B96" s="6">
        <v>0.55884278246629437</v>
      </c>
      <c r="C96" s="6">
        <v>0.5554593207410925</v>
      </c>
      <c r="D96" s="6">
        <v>0.42731210163367062</v>
      </c>
      <c r="E96" s="6">
        <v>0.32606046308806153</v>
      </c>
      <c r="F96" s="6">
        <v>0.29446949887802959</v>
      </c>
      <c r="G96" s="6">
        <v>0.26576708198921373</v>
      </c>
      <c r="H96" s="6">
        <v>0.39268524270040572</v>
      </c>
    </row>
    <row r="97" spans="1:8" ht="12.75" customHeight="1" x14ac:dyDescent="0.2">
      <c r="A97" s="5">
        <v>17</v>
      </c>
      <c r="B97" s="6">
        <v>0.6141441577011284</v>
      </c>
      <c r="C97" s="6">
        <v>0.61042587893555555</v>
      </c>
      <c r="D97" s="6">
        <v>0.4695976023438001</v>
      </c>
      <c r="E97" s="6">
        <v>0.35832641083619088</v>
      </c>
      <c r="F97" s="6">
        <v>0.32360930127612114</v>
      </c>
      <c r="G97" s="6">
        <v>0.29206658085952231</v>
      </c>
      <c r="H97" s="6">
        <v>0.43154417518928834</v>
      </c>
    </row>
    <row r="98" spans="1:8" ht="12.75" customHeight="1" x14ac:dyDescent="0.2">
      <c r="A98" s="5">
        <v>18</v>
      </c>
      <c r="B98" s="6">
        <v>0.67293644711114131</v>
      </c>
      <c r="C98" s="6">
        <v>0.66886221588953432</v>
      </c>
      <c r="D98" s="6">
        <v>0.51455238665142922</v>
      </c>
      <c r="E98" s="6">
        <v>0.39262915520811503</v>
      </c>
      <c r="F98" s="6">
        <v>0.35458856153256502</v>
      </c>
      <c r="G98" s="6">
        <v>0.32002624266459695</v>
      </c>
      <c r="H98" s="6">
        <v>0.47285608823573777</v>
      </c>
    </row>
    <row r="99" spans="1:8" ht="12.75" customHeight="1" x14ac:dyDescent="0.2">
      <c r="A99" s="5">
        <v>19</v>
      </c>
      <c r="B99" s="6">
        <v>0.73546263829100178</v>
      </c>
      <c r="C99" s="6">
        <v>0.73100984805187297</v>
      </c>
      <c r="D99" s="6">
        <v>0.56236225196328249</v>
      </c>
      <c r="E99" s="6">
        <v>0.42911046889935445</v>
      </c>
      <c r="F99" s="6">
        <v>0.3875353164360264</v>
      </c>
      <c r="G99" s="6">
        <v>0.34976162424085178</v>
      </c>
      <c r="H99" s="6">
        <v>0.51679172331764278</v>
      </c>
    </row>
    <row r="100" spans="1:8" ht="12.75" customHeight="1" x14ac:dyDescent="0.2">
      <c r="A100" s="5">
        <v>20</v>
      </c>
      <c r="B100" s="6">
        <v>0.8019856320640073</v>
      </c>
      <c r="C100" s="6">
        <v>0.79713008453724998</v>
      </c>
      <c r="D100" s="6">
        <v>0.61322822208578476</v>
      </c>
      <c r="E100" s="6">
        <v>0.4679237431084361</v>
      </c>
      <c r="F100" s="6">
        <v>0.42258809559826721</v>
      </c>
      <c r="G100" s="6">
        <v>0.38139775249541075</v>
      </c>
      <c r="H100" s="6">
        <v>0.56353581445473411</v>
      </c>
    </row>
    <row r="101" spans="1:8" ht="19.5" customHeight="1" x14ac:dyDescent="0.2">
      <c r="A101" s="5">
        <v>21</v>
      </c>
      <c r="B101" s="6">
        <v>0.87278840654700729</v>
      </c>
      <c r="C101" s="6">
        <v>0.86750419019778802</v>
      </c>
      <c r="D101" s="6">
        <v>0.66736667267524086</v>
      </c>
      <c r="E101" s="6">
        <v>0.50923408326164177</v>
      </c>
      <c r="F101" s="6">
        <v>0.45989600790442769</v>
      </c>
      <c r="G101" s="6">
        <v>0.41506920242994083</v>
      </c>
      <c r="H101" s="6">
        <v>0.61328720349302046</v>
      </c>
    </row>
    <row r="102" spans="1:8" ht="12.75" customHeight="1" x14ac:dyDescent="0.2">
      <c r="A102" s="5">
        <v>22</v>
      </c>
      <c r="B102" s="6">
        <v>0.94817372590171778</v>
      </c>
      <c r="C102" s="6">
        <v>0.94243309613770365</v>
      </c>
      <c r="D102" s="6">
        <v>0.72500910853819223</v>
      </c>
      <c r="E102" s="6">
        <v>0.55321813908206519</v>
      </c>
      <c r="F102" s="6">
        <v>0.49961858804615233</v>
      </c>
      <c r="G102" s="6">
        <v>0.45091995863244161</v>
      </c>
      <c r="H102" s="6">
        <v>0.66625863545141284</v>
      </c>
    </row>
    <row r="103" spans="1:8" ht="12.75" customHeight="1" x14ac:dyDescent="0.2">
      <c r="A103" s="5">
        <v>23</v>
      </c>
      <c r="B103" s="6">
        <v>1.0284632441853252</v>
      </c>
      <c r="C103" s="6">
        <v>1.022236508989568</v>
      </c>
      <c r="D103" s="6">
        <v>0.78640147840205943</v>
      </c>
      <c r="E103" s="6">
        <v>0.60006358172540741</v>
      </c>
      <c r="F103" s="6">
        <v>0.54192532431604112</v>
      </c>
      <c r="G103" s="6">
        <v>0.48910298909833311</v>
      </c>
      <c r="H103" s="6">
        <v>0.72267612881932397</v>
      </c>
    </row>
    <row r="104" spans="1:8" ht="12.75" customHeight="1" x14ac:dyDescent="0.2">
      <c r="A104" s="5">
        <v>24</v>
      </c>
      <c r="B104" s="6">
        <v>1.1139958185514336</v>
      </c>
      <c r="C104" s="6">
        <v>1.1072512343278178</v>
      </c>
      <c r="D104" s="6">
        <v>0.85180288512546887</v>
      </c>
      <c r="E104" s="6">
        <v>0.6499681196060757</v>
      </c>
      <c r="F104" s="6">
        <v>0.58699476978723641</v>
      </c>
      <c r="G104" s="6">
        <v>0.52977944304480062</v>
      </c>
      <c r="H104" s="6">
        <v>0.78277779028396233</v>
      </c>
    </row>
    <row r="105" spans="1:8" ht="12.75" customHeight="1" x14ac:dyDescent="0.2">
      <c r="A105" s="5">
        <v>25</v>
      </c>
      <c r="B105" s="6">
        <v>1.20512480215613</v>
      </c>
      <c r="C105" s="6">
        <v>1.1978284859646746</v>
      </c>
      <c r="D105" s="6">
        <v>0.92148351575294174</v>
      </c>
      <c r="E105" s="6">
        <v>0.70313791892558974</v>
      </c>
      <c r="F105" s="6">
        <v>0.63501311587182152</v>
      </c>
      <c r="G105" s="6">
        <v>0.57311736350675768</v>
      </c>
      <c r="H105" s="6">
        <v>0.84681191252121191</v>
      </c>
    </row>
    <row r="106" spans="1:8" ht="18" customHeight="1" x14ac:dyDescent="0.2">
      <c r="A106" s="59" t="s">
        <v>68</v>
      </c>
      <c r="B106" s="12"/>
      <c r="C106" s="12"/>
      <c r="D106" s="12"/>
      <c r="E106" s="12"/>
      <c r="F106" s="12"/>
      <c r="G106" s="12"/>
    </row>
    <row r="107" spans="1:8" ht="18" customHeight="1" x14ac:dyDescent="0.2">
      <c r="A107" s="2" t="s">
        <v>66</v>
      </c>
      <c r="B107" s="12"/>
      <c r="C107" s="12"/>
      <c r="D107" s="12"/>
      <c r="E107" s="12"/>
      <c r="F107" s="12"/>
      <c r="G107" s="12"/>
    </row>
    <row r="108" spans="1:8" ht="18" customHeight="1" x14ac:dyDescent="0.2">
      <c r="A108" s="4" t="s">
        <v>8</v>
      </c>
      <c r="D108" s="12"/>
      <c r="E108" s="12"/>
      <c r="F108" s="13"/>
      <c r="G108" s="13"/>
      <c r="H108" s="14"/>
    </row>
    <row r="109" spans="1:8" ht="18" customHeight="1" x14ac:dyDescent="0.2">
      <c r="A109" s="19" t="s">
        <v>0</v>
      </c>
      <c r="B109" s="12"/>
      <c r="C109" s="20">
        <v>0.75</v>
      </c>
      <c r="D109" s="12"/>
      <c r="E109" s="12"/>
      <c r="H109" s="14" t="s">
        <v>46</v>
      </c>
    </row>
    <row r="110" spans="1:8" ht="18" customHeight="1" x14ac:dyDescent="0.2">
      <c r="A110" s="19" t="s">
        <v>30</v>
      </c>
      <c r="B110" s="12"/>
      <c r="H110" s="24" t="s">
        <v>46</v>
      </c>
    </row>
    <row r="111" spans="1:8" ht="14.25" customHeight="1" x14ac:dyDescent="0.2">
      <c r="A111" s="4"/>
      <c r="B111" s="15"/>
      <c r="C111" s="8"/>
      <c r="D111" s="15"/>
      <c r="E111" s="15"/>
      <c r="H111" s="24"/>
    </row>
    <row r="112" spans="1:8" ht="14.25" customHeight="1" x14ac:dyDescent="0.2">
      <c r="A112" s="2"/>
      <c r="B112" s="9"/>
      <c r="C112" s="10"/>
      <c r="D112" s="10"/>
      <c r="E112" s="10"/>
      <c r="F112" s="3"/>
      <c r="G112" s="3"/>
    </row>
    <row r="113" spans="1:16" s="2" customFormat="1" ht="14.25" customHeight="1" x14ac:dyDescent="0.2">
      <c r="D113" s="5"/>
      <c r="E113" s="5"/>
      <c r="F113" s="5"/>
      <c r="G113" s="5"/>
      <c r="H113" s="1"/>
      <c r="M113" s="1"/>
    </row>
    <row r="114" spans="1:16" s="2" customFormat="1" ht="14.25" customHeight="1" x14ac:dyDescent="0.2">
      <c r="A114" s="3"/>
      <c r="B114" s="3"/>
      <c r="D114" s="5"/>
      <c r="E114" s="5"/>
      <c r="F114" s="5"/>
      <c r="G114" s="5"/>
      <c r="H114" s="3"/>
      <c r="M114" s="1"/>
    </row>
    <row r="115" spans="1:16" s="2" customFormat="1" ht="39" customHeight="1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  <c r="M115" s="1"/>
    </row>
    <row r="116" spans="1:16" ht="19.5" customHeight="1" x14ac:dyDescent="0.2">
      <c r="A116" s="5">
        <v>1</v>
      </c>
      <c r="B116" s="6">
        <v>2.7380542693553424E-2</v>
      </c>
      <c r="C116" s="6">
        <v>2.7214769740720346E-2</v>
      </c>
      <c r="D116" s="6">
        <v>2.093618743829518E-2</v>
      </c>
      <c r="E116" s="6">
        <v>1.5975356057856806E-2</v>
      </c>
      <c r="F116" s="6">
        <v>1.4427554473185781E-2</v>
      </c>
      <c r="G116" s="6">
        <v>1.3021277474198515E-2</v>
      </c>
      <c r="H116" s="6">
        <v>1.9239641971282563E-2</v>
      </c>
    </row>
    <row r="117" spans="1:16" ht="12.75" customHeight="1" x14ac:dyDescent="0.2">
      <c r="A117" s="5">
        <v>2</v>
      </c>
      <c r="B117" s="6">
        <v>4.5663175742537504E-2</v>
      </c>
      <c r="C117" s="6">
        <v>4.5386712285866909E-2</v>
      </c>
      <c r="D117" s="6">
        <v>3.4915772746851578E-2</v>
      </c>
      <c r="E117" s="6">
        <v>2.664247744772711E-2</v>
      </c>
      <c r="F117" s="6">
        <v>2.4061172300986835E-2</v>
      </c>
      <c r="G117" s="6">
        <v>2.1715891038078826E-2</v>
      </c>
      <c r="H117" s="6">
        <v>3.2086403925259799E-2</v>
      </c>
    </row>
    <row r="118" spans="1:16" s="18" customFormat="1" ht="12.75" customHeight="1" x14ac:dyDescent="0.2">
      <c r="A118" s="17">
        <v>3</v>
      </c>
      <c r="B118" s="6">
        <v>6.4382617576641155E-2</v>
      </c>
      <c r="C118" s="6">
        <v>6.3992818997911177E-2</v>
      </c>
      <c r="D118" s="6">
        <v>4.9229358396537477E-2</v>
      </c>
      <c r="E118" s="6">
        <v>3.7564457769707918E-2</v>
      </c>
      <c r="F118" s="6">
        <v>3.392495658721835E-2</v>
      </c>
      <c r="G118" s="6">
        <v>3.0618236364542098E-2</v>
      </c>
      <c r="H118" s="6">
        <v>4.5240100797571972E-2</v>
      </c>
      <c r="I118" s="1"/>
      <c r="J118" s="1"/>
      <c r="K118" s="1"/>
      <c r="L118" s="1"/>
      <c r="M118" s="1"/>
      <c r="N118" s="1"/>
      <c r="O118" s="1"/>
      <c r="P118" s="1"/>
    </row>
    <row r="119" spans="1:16" ht="12.75" customHeight="1" x14ac:dyDescent="0.2">
      <c r="A119" s="5">
        <v>4</v>
      </c>
      <c r="B119" s="6">
        <v>8.4492476347118539E-2</v>
      </c>
      <c r="C119" s="6">
        <v>8.3980924496119658E-2</v>
      </c>
      <c r="D119" s="6">
        <v>6.4606108860854827E-2</v>
      </c>
      <c r="E119" s="6">
        <v>4.9297685913766209E-2</v>
      </c>
      <c r="F119" s="6">
        <v>4.4521389466813742E-2</v>
      </c>
      <c r="G119" s="6">
        <v>4.018181784457546E-2</v>
      </c>
      <c r="H119" s="6">
        <v>5.937080986230267E-2</v>
      </c>
    </row>
    <row r="120" spans="1:16" ht="12.75" customHeight="1" x14ac:dyDescent="0.2">
      <c r="A120" s="5">
        <v>5</v>
      </c>
      <c r="B120" s="6">
        <v>0.10604139045797356</v>
      </c>
      <c r="C120" s="6">
        <v>0.10539937270779645</v>
      </c>
      <c r="D120" s="6">
        <v>8.1083214883402949E-2</v>
      </c>
      <c r="E120" s="6">
        <v>6.1870540273666674E-2</v>
      </c>
      <c r="F120" s="6">
        <v>5.5876099840964283E-2</v>
      </c>
      <c r="G120" s="6">
        <v>5.0429766289044366E-2</v>
      </c>
      <c r="H120" s="6">
        <v>7.4512708143974898E-2</v>
      </c>
    </row>
    <row r="121" spans="1:16" s="18" customFormat="1" ht="19.5" customHeight="1" x14ac:dyDescent="0.2">
      <c r="A121" s="17">
        <v>6</v>
      </c>
      <c r="B121" s="6">
        <v>0.1290838143038702</v>
      </c>
      <c r="C121" s="6">
        <v>0.1283022883385303</v>
      </c>
      <c r="D121" s="6">
        <v>9.870231433185607E-2</v>
      </c>
      <c r="E121" s="6">
        <v>7.5314792620824078E-2</v>
      </c>
      <c r="F121" s="6">
        <v>6.8017781214912393E-2</v>
      </c>
      <c r="G121" s="6">
        <v>6.1387978400966887E-2</v>
      </c>
      <c r="H121" s="6">
        <v>9.0704059422412997E-2</v>
      </c>
      <c r="I121" s="1"/>
      <c r="J121" s="1"/>
      <c r="K121" s="1"/>
      <c r="L121" s="1"/>
      <c r="M121" s="1"/>
      <c r="N121" s="1"/>
      <c r="O121" s="1"/>
      <c r="P121" s="1"/>
    </row>
    <row r="122" spans="1:16" ht="12.75" customHeight="1" x14ac:dyDescent="0.2">
      <c r="A122" s="5">
        <v>7</v>
      </c>
      <c r="B122" s="6">
        <v>0.15368063551817973</v>
      </c>
      <c r="C122" s="6">
        <v>0.15275019038317111</v>
      </c>
      <c r="D122" s="6">
        <v>0.1175099641689159</v>
      </c>
      <c r="E122" s="6">
        <v>8.9665968241698688E-2</v>
      </c>
      <c r="F122" s="6">
        <v>8.0978516942777093E-2</v>
      </c>
      <c r="G122" s="6">
        <v>7.3085410318201496E-2</v>
      </c>
      <c r="H122" s="6">
        <v>0.10798764795794566</v>
      </c>
    </row>
    <row r="123" spans="1:16" ht="12.75" customHeight="1" x14ac:dyDescent="0.2">
      <c r="A123" s="5">
        <v>8</v>
      </c>
      <c r="B123" s="6">
        <v>0.1798998410542898</v>
      </c>
      <c r="C123" s="6">
        <v>0.17881065417441133</v>
      </c>
      <c r="D123" s="6">
        <v>0.1375581497630031</v>
      </c>
      <c r="E123" s="6">
        <v>0.10496373456727656</v>
      </c>
      <c r="F123" s="6">
        <v>9.4794131203956272E-2</v>
      </c>
      <c r="G123" s="6">
        <v>8.555439437961361E-2</v>
      </c>
      <c r="H123" s="6">
        <v>0.1264112465305553</v>
      </c>
    </row>
    <row r="124" spans="1:16" ht="12.75" customHeight="1" x14ac:dyDescent="0.2">
      <c r="A124" s="5">
        <v>9</v>
      </c>
      <c r="B124" s="6">
        <v>0.20781723195768936</v>
      </c>
      <c r="C124" s="6">
        <v>0.20655902182734984</v>
      </c>
      <c r="D124" s="6">
        <v>0.15890483142973802</v>
      </c>
      <c r="E124" s="6">
        <v>0.12125231821150018</v>
      </c>
      <c r="F124" s="6">
        <v>0.10950456563602655</v>
      </c>
      <c r="G124" s="6">
        <v>9.8830979046959117E-2</v>
      </c>
      <c r="H124" s="6">
        <v>0.14602811869285209</v>
      </c>
    </row>
    <row r="125" spans="1:16" ht="12.75" customHeight="1" x14ac:dyDescent="0.2">
      <c r="A125" s="5">
        <v>10</v>
      </c>
      <c r="B125" s="6">
        <v>0.237517185395789</v>
      </c>
      <c r="C125" s="6">
        <v>0.23607915965567347</v>
      </c>
      <c r="D125" s="6">
        <v>0.18161452710845416</v>
      </c>
      <c r="E125" s="6">
        <v>0.13858094958253286</v>
      </c>
      <c r="F125" s="6">
        <v>0.12515428086903216</v>
      </c>
      <c r="G125" s="6">
        <v>0.112955291300979</v>
      </c>
      <c r="H125" s="6">
        <v>0.16689755422991093</v>
      </c>
    </row>
    <row r="126" spans="1:16" ht="19.5" customHeight="1" x14ac:dyDescent="0.2">
      <c r="A126" s="5">
        <v>11</v>
      </c>
      <c r="B126" s="6">
        <v>0.26909346081337354</v>
      </c>
      <c r="C126" s="6">
        <v>0.26746425944631635</v>
      </c>
      <c r="D126" s="6">
        <v>0.20575892877882104</v>
      </c>
      <c r="E126" s="6">
        <v>0.1570043332394109</v>
      </c>
      <c r="F126" s="6">
        <v>0.1417926813107728</v>
      </c>
      <c r="G126" s="6">
        <v>0.12797192002217991</v>
      </c>
      <c r="H126" s="6">
        <v>0.18908543562511695</v>
      </c>
    </row>
    <row r="127" spans="1:16" ht="12.75" customHeight="1" x14ac:dyDescent="0.2">
      <c r="A127" s="5">
        <v>12</v>
      </c>
      <c r="B127" s="6">
        <v>0.30265004487646974</v>
      </c>
      <c r="C127" s="6">
        <v>0.30081767828769318</v>
      </c>
      <c r="D127" s="6">
        <v>0.23141754853654051</v>
      </c>
      <c r="E127" s="6">
        <v>0.17658314088004914</v>
      </c>
      <c r="F127" s="6">
        <v>0.15947456037076477</v>
      </c>
      <c r="G127" s="6">
        <v>0.14393031781809801</v>
      </c>
      <c r="H127" s="6">
        <v>0.21266483178168846</v>
      </c>
    </row>
    <row r="128" spans="1:16" ht="12.75" customHeight="1" x14ac:dyDescent="0.2">
      <c r="A128" s="5">
        <v>13</v>
      </c>
      <c r="B128" s="6">
        <v>0.33830202703794154</v>
      </c>
      <c r="C128" s="6">
        <v>0.33625380883426437</v>
      </c>
      <c r="D128" s="6">
        <v>0.25867838808356192</v>
      </c>
      <c r="E128" s="6">
        <v>0.19738452219569302</v>
      </c>
      <c r="F128" s="6">
        <v>0.1782605618196253</v>
      </c>
      <c r="G128" s="6">
        <v>0.16088521741324011</v>
      </c>
      <c r="H128" s="6">
        <v>0.23771661326134369</v>
      </c>
    </row>
    <row r="129" spans="1:8" ht="12.75" customHeight="1" x14ac:dyDescent="0.2">
      <c r="A129" s="5">
        <v>14</v>
      </c>
      <c r="B129" s="6">
        <v>0.37617649396115865</v>
      </c>
      <c r="C129" s="6">
        <v>0.37389896831499903</v>
      </c>
      <c r="D129" s="6">
        <v>0.28763862263788575</v>
      </c>
      <c r="E129" s="6">
        <v>0.21948262672823649</v>
      </c>
      <c r="F129" s="6">
        <v>0.19821765108528994</v>
      </c>
      <c r="G129" s="6">
        <v>0.17889705700729891</v>
      </c>
      <c r="H129" s="6">
        <v>0.2643300807740766</v>
      </c>
    </row>
    <row r="130" spans="1:8" ht="12.75" customHeight="1" x14ac:dyDescent="0.2">
      <c r="A130" s="5">
        <v>15</v>
      </c>
      <c r="B130" s="6">
        <v>0.41641342650062818</v>
      </c>
      <c r="C130" s="6">
        <v>0.41389229008332112</v>
      </c>
      <c r="D130" s="6">
        <v>0.3184052867985166</v>
      </c>
      <c r="E130" s="6">
        <v>0.24295912721941687</v>
      </c>
      <c r="F130" s="6">
        <v>0.21941958789656352</v>
      </c>
      <c r="G130" s="6">
        <v>0.19803240684937484</v>
      </c>
      <c r="H130" s="6">
        <v>0.29260359546464959</v>
      </c>
    </row>
    <row r="131" spans="1:8" ht="19.5" customHeight="1" x14ac:dyDescent="0.2">
      <c r="A131" s="5">
        <v>16</v>
      </c>
      <c r="B131" s="6">
        <v>0.45916657725193377</v>
      </c>
      <c r="C131" s="6">
        <v>0.45638659585400365</v>
      </c>
      <c r="D131" s="6">
        <v>0.3510959455529819</v>
      </c>
      <c r="E131" s="6">
        <v>0.26790373162304471</v>
      </c>
      <c r="F131" s="6">
        <v>0.24194738868810922</v>
      </c>
      <c r="G131" s="6">
        <v>0.21836438657160512</v>
      </c>
      <c r="H131" s="6">
        <v>0.32264519554560983</v>
      </c>
    </row>
    <row r="132" spans="1:8" ht="12.75" customHeight="1" x14ac:dyDescent="0.2">
      <c r="A132" s="5">
        <v>17</v>
      </c>
      <c r="B132" s="6">
        <v>0.5046042995963842</v>
      </c>
      <c r="C132" s="6">
        <v>0.50154921972844368</v>
      </c>
      <c r="D132" s="6">
        <v>0.38583932819589062</v>
      </c>
      <c r="E132" s="6">
        <v>0.29441466681650735</v>
      </c>
      <c r="F132" s="6">
        <v>0.26588976344667808</v>
      </c>
      <c r="G132" s="6">
        <v>0.23997305945528685</v>
      </c>
      <c r="H132" s="6">
        <v>0.35457317884681727</v>
      </c>
    </row>
    <row r="133" spans="1:8" ht="12.75" customHeight="1" x14ac:dyDescent="0.2">
      <c r="A133" s="5">
        <v>18</v>
      </c>
      <c r="B133" s="6">
        <v>0.55291029037623107</v>
      </c>
      <c r="C133" s="6">
        <v>0.54956274637342184</v>
      </c>
      <c r="D133" s="6">
        <v>0.42277589620619327</v>
      </c>
      <c r="E133" s="6">
        <v>0.32259911191946333</v>
      </c>
      <c r="F133" s="6">
        <v>0.29134350704692957</v>
      </c>
      <c r="G133" s="6">
        <v>0.26294578562256454</v>
      </c>
      <c r="H133" s="6">
        <v>0.38851662467527215</v>
      </c>
    </row>
    <row r="134" spans="1:8" ht="12.75" customHeight="1" x14ac:dyDescent="0.2">
      <c r="A134" s="5">
        <v>19</v>
      </c>
      <c r="B134" s="6">
        <v>0.60428419748111184</v>
      </c>
      <c r="C134" s="6">
        <v>0.60062561492896993</v>
      </c>
      <c r="D134" s="6">
        <v>0.46205830783051038</v>
      </c>
      <c r="E134" s="6">
        <v>0.3525735527941129</v>
      </c>
      <c r="F134" s="6">
        <v>0.31841381940529523</v>
      </c>
      <c r="G134" s="6">
        <v>0.2873775109843798</v>
      </c>
      <c r="H134" s="6">
        <v>0.42461582075134396</v>
      </c>
    </row>
    <row r="135" spans="1:8" ht="12.75" customHeight="1" x14ac:dyDescent="0.2">
      <c r="A135" s="5">
        <v>20</v>
      </c>
      <c r="B135" s="6">
        <v>0.65894203026996956</v>
      </c>
      <c r="C135" s="6">
        <v>0.65495252694542816</v>
      </c>
      <c r="D135" s="6">
        <v>0.5038517319070881</v>
      </c>
      <c r="E135" s="6">
        <v>0.38446402150853998</v>
      </c>
      <c r="F135" s="6">
        <v>0.34721452174247669</v>
      </c>
      <c r="G135" s="6">
        <v>0.31337096242351536</v>
      </c>
      <c r="H135" s="6">
        <v>0.46302255160227934</v>
      </c>
    </row>
    <row r="136" spans="1:8" ht="19.5" customHeight="1" x14ac:dyDescent="0.2">
      <c r="A136" s="5">
        <v>21</v>
      </c>
      <c r="B136" s="6">
        <v>0.71711629437305935</v>
      </c>
      <c r="C136" s="6">
        <v>0.71277458036930685</v>
      </c>
      <c r="D136" s="6">
        <v>0.54833395094045778</v>
      </c>
      <c r="E136" s="6">
        <v>0.41840617498782318</v>
      </c>
      <c r="F136" s="6">
        <v>0.37786812761430016</v>
      </c>
      <c r="G136" s="6">
        <v>0.34103671190195756</v>
      </c>
      <c r="H136" s="6">
        <v>0.50390019328429758</v>
      </c>
    </row>
    <row r="137" spans="1:8" ht="12.75" customHeight="1" x14ac:dyDescent="0.2">
      <c r="A137" s="5">
        <v>22</v>
      </c>
      <c r="B137" s="6">
        <v>0.77905575239090341</v>
      </c>
      <c r="C137" s="6">
        <v>0.77433903169106699</v>
      </c>
      <c r="D137" s="6">
        <v>0.59569517812290218</v>
      </c>
      <c r="E137" s="6">
        <v>0.45454515539228041</v>
      </c>
      <c r="F137" s="6">
        <v>0.41050571681747</v>
      </c>
      <c r="G137" s="6">
        <v>0.37049306265725912</v>
      </c>
      <c r="H137" s="6">
        <v>0.54742354523156134</v>
      </c>
    </row>
    <row r="138" spans="1:8" ht="12.75" customHeight="1" x14ac:dyDescent="0.2">
      <c r="A138" s="5">
        <v>23</v>
      </c>
      <c r="B138" s="6">
        <v>0.84502468758371729</v>
      </c>
      <c r="C138" s="6">
        <v>0.8399085640924695</v>
      </c>
      <c r="D138" s="6">
        <v>0.64613749432384004</v>
      </c>
      <c r="E138" s="6">
        <v>0.49303516051226692</v>
      </c>
      <c r="F138" s="6">
        <v>0.4452665474074522</v>
      </c>
      <c r="G138" s="6">
        <v>0.40186569903766567</v>
      </c>
      <c r="H138" s="6">
        <v>0.59377831286862925</v>
      </c>
    </row>
    <row r="139" spans="1:8" ht="12.75" customHeight="1" x14ac:dyDescent="0.2">
      <c r="A139" s="5">
        <v>24</v>
      </c>
      <c r="B139" s="6">
        <v>0.91530151793287029</v>
      </c>
      <c r="C139" s="6">
        <v>0.90975990989907274</v>
      </c>
      <c r="D139" s="6">
        <v>0.69987378834936165</v>
      </c>
      <c r="E139" s="6">
        <v>0.53403863513330319</v>
      </c>
      <c r="F139" s="6">
        <v>0.48229732540967052</v>
      </c>
      <c r="G139" s="6">
        <v>0.43528702739573905</v>
      </c>
      <c r="H139" s="6">
        <v>0.6431601337451236</v>
      </c>
    </row>
    <row r="140" spans="1:8" ht="12.75" customHeight="1" x14ac:dyDescent="0.2">
      <c r="A140" s="5">
        <v>25</v>
      </c>
      <c r="B140" s="6">
        <v>0.99017657188910468</v>
      </c>
      <c r="C140" s="6">
        <v>0.98418163979497808</v>
      </c>
      <c r="D140" s="6">
        <v>0.7571260561960933</v>
      </c>
      <c r="E140" s="6">
        <v>0.57772497328187877</v>
      </c>
      <c r="F140" s="6">
        <v>0.52175103280059976</v>
      </c>
      <c r="G140" s="6">
        <v>0.47089511830802278</v>
      </c>
      <c r="H140" s="6">
        <v>0.69577301460805807</v>
      </c>
    </row>
    <row r="141" spans="1:8" ht="18" customHeight="1" x14ac:dyDescent="0.2">
      <c r="A141" s="59" t="s">
        <v>68</v>
      </c>
      <c r="B141" s="12"/>
      <c r="C141" s="12"/>
      <c r="D141" s="12"/>
      <c r="E141" s="12"/>
      <c r="F141" s="12"/>
      <c r="G141" s="12"/>
    </row>
    <row r="142" spans="1:8" ht="18" customHeight="1" x14ac:dyDescent="0.2">
      <c r="A142" s="2" t="s">
        <v>66</v>
      </c>
      <c r="B142" s="12"/>
      <c r="C142" s="12"/>
      <c r="D142" s="12"/>
      <c r="E142" s="12"/>
      <c r="F142" s="12"/>
      <c r="G142" s="12"/>
    </row>
    <row r="143" spans="1:8" ht="18" customHeight="1" x14ac:dyDescent="0.2">
      <c r="A143" s="4" t="s">
        <v>8</v>
      </c>
      <c r="D143" s="12"/>
      <c r="E143" s="12"/>
      <c r="F143" s="13"/>
      <c r="G143" s="13"/>
      <c r="H143" s="14"/>
    </row>
    <row r="144" spans="1:8" ht="18" customHeight="1" x14ac:dyDescent="0.2">
      <c r="A144" s="19" t="s">
        <v>0</v>
      </c>
      <c r="B144" s="12"/>
      <c r="C144" s="20">
        <v>0.75</v>
      </c>
      <c r="D144" s="12"/>
      <c r="E144" s="12"/>
      <c r="H144" s="14" t="s">
        <v>46</v>
      </c>
    </row>
    <row r="145" spans="1:16" ht="18" customHeight="1" x14ac:dyDescent="0.2">
      <c r="A145" s="19" t="s">
        <v>31</v>
      </c>
      <c r="B145" s="12"/>
      <c r="H145" s="24" t="s">
        <v>46</v>
      </c>
    </row>
    <row r="146" spans="1:16" ht="14.25" customHeight="1" x14ac:dyDescent="0.2">
      <c r="A146" s="4"/>
      <c r="B146" s="15"/>
      <c r="C146" s="8"/>
      <c r="D146" s="15"/>
      <c r="E146" s="15"/>
      <c r="H146" s="24"/>
    </row>
    <row r="147" spans="1:16" ht="14.25" customHeight="1" x14ac:dyDescent="0.2">
      <c r="A147" s="2"/>
      <c r="B147" s="9"/>
      <c r="C147" s="10"/>
      <c r="D147" s="10"/>
      <c r="E147" s="10"/>
      <c r="F147" s="3"/>
      <c r="G147" s="3"/>
    </row>
    <row r="148" spans="1:16" s="2" customFormat="1" ht="14.25" customHeight="1" x14ac:dyDescent="0.2">
      <c r="D148" s="5"/>
      <c r="E148" s="5"/>
      <c r="F148" s="5"/>
      <c r="G148" s="5"/>
      <c r="H148" s="1"/>
      <c r="M148" s="1"/>
    </row>
    <row r="149" spans="1:16" s="2" customFormat="1" ht="14.25" customHeight="1" x14ac:dyDescent="0.2">
      <c r="A149" s="3"/>
      <c r="B149" s="3"/>
      <c r="D149" s="5"/>
      <c r="E149" s="5"/>
      <c r="F149" s="5"/>
      <c r="G149" s="5"/>
      <c r="H149" s="3"/>
      <c r="M149" s="1"/>
    </row>
    <row r="150" spans="1:16" s="2" customFormat="1" ht="39" customHeight="1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  <c r="M150" s="1"/>
    </row>
    <row r="151" spans="1:16" ht="19.5" customHeight="1" x14ac:dyDescent="0.2">
      <c r="A151" s="5">
        <v>1</v>
      </c>
      <c r="B151" s="6">
        <v>2.364118442645723E-2</v>
      </c>
      <c r="C151" s="6">
        <v>2.349805107096797E-2</v>
      </c>
      <c r="D151" s="6">
        <v>1.8076934192109637E-2</v>
      </c>
      <c r="E151" s="6">
        <v>1.3793603109664987E-2</v>
      </c>
      <c r="F151" s="6">
        <v>1.2457184648997085E-2</v>
      </c>
      <c r="G151" s="6">
        <v>1.1242962774002243E-2</v>
      </c>
      <c r="H151" s="6">
        <v>1.6612085787809799E-2</v>
      </c>
    </row>
    <row r="152" spans="1:16" ht="12.75" customHeight="1" x14ac:dyDescent="0.2">
      <c r="A152" s="5">
        <v>2</v>
      </c>
      <c r="B152" s="6">
        <v>3.9426959914904323E-2</v>
      </c>
      <c r="C152" s="6">
        <v>3.9188253047787912E-2</v>
      </c>
      <c r="D152" s="6">
        <v>3.0147328785230194E-2</v>
      </c>
      <c r="E152" s="6">
        <v>2.3003916685250387E-2</v>
      </c>
      <c r="F152" s="6">
        <v>2.0775140151561813E-2</v>
      </c>
      <c r="G152" s="6">
        <v>1.875015374099746E-2</v>
      </c>
      <c r="H152" s="6">
        <v>2.7704366610580976E-2</v>
      </c>
    </row>
    <row r="153" spans="1:16" s="18" customFormat="1" ht="12.75" customHeight="1" x14ac:dyDescent="0.2">
      <c r="A153" s="17">
        <v>3</v>
      </c>
      <c r="B153" s="6">
        <v>5.5589889251749756E-2</v>
      </c>
      <c r="C153" s="6">
        <v>5.5253325430058377E-2</v>
      </c>
      <c r="D153" s="6">
        <v>4.2506109322760888E-2</v>
      </c>
      <c r="E153" s="6">
        <v>3.2434283131379256E-2</v>
      </c>
      <c r="F153" s="6">
        <v>2.9291828299912268E-2</v>
      </c>
      <c r="G153" s="6">
        <v>2.6436706562336525E-2</v>
      </c>
      <c r="H153" s="6">
        <v>3.9061664277338384E-2</v>
      </c>
      <c r="I153" s="1"/>
      <c r="J153" s="1"/>
      <c r="K153" s="1"/>
      <c r="L153" s="1"/>
      <c r="M153" s="1"/>
      <c r="N153" s="1"/>
      <c r="O153" s="1"/>
      <c r="P153" s="1"/>
    </row>
    <row r="154" spans="1:16" ht="12.75" customHeight="1" x14ac:dyDescent="0.2">
      <c r="A154" s="5">
        <v>4</v>
      </c>
      <c r="B154" s="6">
        <v>7.2953346408309291E-2</v>
      </c>
      <c r="C154" s="6">
        <v>7.2511657147854736E-2</v>
      </c>
      <c r="D154" s="6">
        <v>5.5782858351264543E-2</v>
      </c>
      <c r="E154" s="6">
        <v>4.256510535707201E-2</v>
      </c>
      <c r="F154" s="6">
        <v>3.8441107288749533E-2</v>
      </c>
      <c r="G154" s="6">
        <v>3.4694190574885049E-2</v>
      </c>
      <c r="H154" s="6">
        <v>5.1262543668767063E-2</v>
      </c>
    </row>
    <row r="155" spans="1:16" ht="12.75" customHeight="1" x14ac:dyDescent="0.2">
      <c r="A155" s="5">
        <v>5</v>
      </c>
      <c r="B155" s="6">
        <v>9.1559327246101649E-2</v>
      </c>
      <c r="C155" s="6">
        <v>9.1004989802652425E-2</v>
      </c>
      <c r="D155" s="6">
        <v>7.0009687477812985E-2</v>
      </c>
      <c r="E155" s="6">
        <v>5.3420886121394714E-2</v>
      </c>
      <c r="F155" s="6">
        <v>4.8245105882521094E-2</v>
      </c>
      <c r="G155" s="6">
        <v>4.3542577616737091E-2</v>
      </c>
      <c r="H155" s="6">
        <v>6.4336514256207289E-2</v>
      </c>
    </row>
    <row r="156" spans="1:16" s="18" customFormat="1" ht="19.5" customHeight="1" x14ac:dyDescent="0.2">
      <c r="A156" s="17">
        <v>6</v>
      </c>
      <c r="B156" s="6">
        <v>0.11145484932798119</v>
      </c>
      <c r="C156" s="6">
        <v>0.11078005629383821</v>
      </c>
      <c r="D156" s="6">
        <v>8.5222548090215761E-2</v>
      </c>
      <c r="E156" s="6">
        <v>6.5029058127781258E-2</v>
      </c>
      <c r="F156" s="6">
        <v>5.8728598917024408E-2</v>
      </c>
      <c r="G156" s="6">
        <v>5.3004227680495439E-2</v>
      </c>
      <c r="H156" s="6">
        <v>7.8316614138494611E-2</v>
      </c>
      <c r="I156" s="1"/>
      <c r="J156" s="1"/>
      <c r="K156" s="1"/>
      <c r="L156" s="1"/>
      <c r="M156" s="1"/>
      <c r="N156" s="1"/>
      <c r="O156" s="1"/>
      <c r="P156" s="1"/>
    </row>
    <row r="157" spans="1:16" ht="12.75" customHeight="1" x14ac:dyDescent="0.2">
      <c r="A157" s="5">
        <v>7</v>
      </c>
      <c r="B157" s="6">
        <v>0.13269248486867474</v>
      </c>
      <c r="C157" s="6">
        <v>0.13188911054254726</v>
      </c>
      <c r="D157" s="6">
        <v>0.10146163887094181</v>
      </c>
      <c r="E157" s="6">
        <v>7.7420294977496987E-2</v>
      </c>
      <c r="F157" s="6">
        <v>6.991928812557556E-2</v>
      </c>
      <c r="G157" s="6">
        <v>6.3104142366860683E-2</v>
      </c>
      <c r="H157" s="6">
        <v>9.3239784533350717E-2</v>
      </c>
    </row>
    <row r="158" spans="1:16" ht="12.75" customHeight="1" x14ac:dyDescent="0.2">
      <c r="A158" s="5">
        <v>8</v>
      </c>
      <c r="B158" s="6">
        <v>0.15533093584942567</v>
      </c>
      <c r="C158" s="6">
        <v>0.15439049912432937</v>
      </c>
      <c r="D158" s="6">
        <v>0.11877184555129552</v>
      </c>
      <c r="E158" s="6">
        <v>9.0628846724025505E-2</v>
      </c>
      <c r="F158" s="6">
        <v>8.1848105182595776E-2</v>
      </c>
      <c r="G158" s="6">
        <v>7.3870238390070744E-2</v>
      </c>
      <c r="H158" s="6">
        <v>0.10914727389646794</v>
      </c>
    </row>
    <row r="159" spans="1:16" ht="12.75" customHeight="1" x14ac:dyDescent="0.2">
      <c r="A159" s="5">
        <v>9</v>
      </c>
      <c r="B159" s="6">
        <v>0.17943565117371918</v>
      </c>
      <c r="C159" s="6">
        <v>0.17834927468836201</v>
      </c>
      <c r="D159" s="6">
        <v>0.13720321281177622</v>
      </c>
      <c r="E159" s="6">
        <v>0.10469289995659822</v>
      </c>
      <c r="F159" s="6">
        <v>9.4549536899789621E-2</v>
      </c>
      <c r="G159" s="6">
        <v>8.5333641076683314E-2</v>
      </c>
      <c r="H159" s="6">
        <v>0.12608507158183982</v>
      </c>
    </row>
    <row r="160" spans="1:16" ht="12.75" customHeight="1" x14ac:dyDescent="0.2">
      <c r="A160" s="5">
        <v>10</v>
      </c>
      <c r="B160" s="6">
        <v>0.20507948462675807</v>
      </c>
      <c r="C160" s="6">
        <v>0.20383784993337162</v>
      </c>
      <c r="D160" s="6">
        <v>0.15681144738251221</v>
      </c>
      <c r="E160" s="6">
        <v>0.11965496169093812</v>
      </c>
      <c r="F160" s="6">
        <v>0.10806197192293222</v>
      </c>
      <c r="G160" s="6">
        <v>9.7528997269267892E-2</v>
      </c>
      <c r="H160" s="6">
        <v>0.14410437017389546</v>
      </c>
    </row>
    <row r="161" spans="1:8" ht="19.5" customHeight="1" x14ac:dyDescent="0.2">
      <c r="A161" s="5">
        <v>11</v>
      </c>
      <c r="B161" s="6">
        <v>0.2323433909343377</v>
      </c>
      <c r="C161" s="6">
        <v>0.23093668945228474</v>
      </c>
      <c r="D161" s="6">
        <v>0.17765845027592081</v>
      </c>
      <c r="E161" s="6">
        <v>0.13556226548934605</v>
      </c>
      <c r="F161" s="6">
        <v>0.12242806750426816</v>
      </c>
      <c r="G161" s="6">
        <v>0.11049480634890788</v>
      </c>
      <c r="H161" s="6">
        <v>0.16326205459115595</v>
      </c>
    </row>
    <row r="162" spans="1:8" ht="12.75" customHeight="1" x14ac:dyDescent="0.2">
      <c r="A162" s="5">
        <v>12</v>
      </c>
      <c r="B162" s="6">
        <v>0.26131715531280469</v>
      </c>
      <c r="C162" s="6">
        <v>0.25973503486519417</v>
      </c>
      <c r="D162" s="6">
        <v>0.19981287462790434</v>
      </c>
      <c r="E162" s="6">
        <v>0.15246719712137818</v>
      </c>
      <c r="F162" s="6">
        <v>0.13769513392227611</v>
      </c>
      <c r="G162" s="6">
        <v>0.12427376718495059</v>
      </c>
      <c r="H162" s="6">
        <v>0.18362121472326146</v>
      </c>
    </row>
    <row r="163" spans="1:8" ht="12.75" customHeight="1" x14ac:dyDescent="0.2">
      <c r="A163" s="5">
        <v>13</v>
      </c>
      <c r="B163" s="6">
        <v>0.29210014945873752</v>
      </c>
      <c r="C163" s="6">
        <v>0.29033165623197033</v>
      </c>
      <c r="D163" s="6">
        <v>0.22335070375584673</v>
      </c>
      <c r="E163" s="6">
        <v>0.17042773565095171</v>
      </c>
      <c r="F163" s="6">
        <v>0.15391553283324333</v>
      </c>
      <c r="G163" s="6">
        <v>0.13891313765861157</v>
      </c>
      <c r="H163" s="6">
        <v>0.20525167664654823</v>
      </c>
    </row>
    <row r="164" spans="1:8" ht="12.75" customHeight="1" x14ac:dyDescent="0.2">
      <c r="A164" s="5">
        <v>14</v>
      </c>
      <c r="B164" s="6">
        <v>0.32480210382125435</v>
      </c>
      <c r="C164" s="6">
        <v>0.32283561964891827</v>
      </c>
      <c r="D164" s="6">
        <v>0.24835584166691621</v>
      </c>
      <c r="E164" s="6">
        <v>0.18950790402365503</v>
      </c>
      <c r="F164" s="6">
        <v>0.17114708420260066</v>
      </c>
      <c r="G164" s="6">
        <v>0.15446510193005625</v>
      </c>
      <c r="H164" s="6">
        <v>0.22823054528103229</v>
      </c>
    </row>
    <row r="165" spans="1:8" ht="12.75" customHeight="1" x14ac:dyDescent="0.2">
      <c r="A165" s="5">
        <v>15</v>
      </c>
      <c r="B165" s="6">
        <v>0.35954388208208055</v>
      </c>
      <c r="C165" s="6">
        <v>0.3573670570398273</v>
      </c>
      <c r="D165" s="6">
        <v>0.27492070525450307</v>
      </c>
      <c r="E165" s="6">
        <v>0.20977822094219009</v>
      </c>
      <c r="F165" s="6">
        <v>0.18945347439958626</v>
      </c>
      <c r="G165" s="6">
        <v>0.17098713875541866</v>
      </c>
      <c r="H165" s="6">
        <v>0.25264274859873204</v>
      </c>
    </row>
    <row r="166" spans="1:8" ht="19.5" customHeight="1" x14ac:dyDescent="0.2">
      <c r="A166" s="5">
        <v>16</v>
      </c>
      <c r="B166" s="6">
        <v>0.39645823885857046</v>
      </c>
      <c r="C166" s="6">
        <v>0.39405791927154993</v>
      </c>
      <c r="D166" s="6">
        <v>0.30314680366630176</v>
      </c>
      <c r="E166" s="6">
        <v>0.23131614295313802</v>
      </c>
      <c r="F166" s="6">
        <v>0.20890465545162634</v>
      </c>
      <c r="G166" s="6">
        <v>0.18854238182521377</v>
      </c>
      <c r="H166" s="6">
        <v>0.27858157004316852</v>
      </c>
    </row>
    <row r="167" spans="1:8" ht="12.75" customHeight="1" x14ac:dyDescent="0.2">
      <c r="A167" s="5">
        <v>17</v>
      </c>
      <c r="B167" s="6">
        <v>0.43569053552580272</v>
      </c>
      <c r="C167" s="6">
        <v>0.43305268764221994</v>
      </c>
      <c r="D167" s="6">
        <v>0.3331452856486683</v>
      </c>
      <c r="E167" s="6">
        <v>0.25420648209802543</v>
      </c>
      <c r="F167" s="6">
        <v>0.22957722223051447</v>
      </c>
      <c r="G167" s="6">
        <v>0.20719996018557199</v>
      </c>
      <c r="H167" s="6">
        <v>0.30614915152015687</v>
      </c>
    </row>
    <row r="168" spans="1:8" ht="12.75" customHeight="1" x14ac:dyDescent="0.2">
      <c r="A168" s="5">
        <v>18</v>
      </c>
      <c r="B168" s="6">
        <v>0.47739938146471028</v>
      </c>
      <c r="C168" s="6">
        <v>0.47450901124700373</v>
      </c>
      <c r="D168" s="6">
        <v>0.36503742986893384</v>
      </c>
      <c r="E168" s="6">
        <v>0.27854178005372376</v>
      </c>
      <c r="F168" s="6">
        <v>0.25155475034353397</v>
      </c>
      <c r="G168" s="6">
        <v>0.22703530319456877</v>
      </c>
      <c r="H168" s="6">
        <v>0.33545694398728343</v>
      </c>
    </row>
    <row r="169" spans="1:8" ht="12.75" customHeight="1" x14ac:dyDescent="0.2">
      <c r="A169" s="5">
        <v>19</v>
      </c>
      <c r="B169" s="6">
        <v>0.52175715867049699</v>
      </c>
      <c r="C169" s="6">
        <v>0.51859822841032477</v>
      </c>
      <c r="D169" s="6">
        <v>0.39895504605062992</v>
      </c>
      <c r="E169" s="6">
        <v>0.30442261421864963</v>
      </c>
      <c r="F169" s="6">
        <v>0.27492807256393703</v>
      </c>
      <c r="G169" s="6">
        <v>0.24813039000857917</v>
      </c>
      <c r="H169" s="6">
        <v>0.36662607608349246</v>
      </c>
    </row>
    <row r="170" spans="1:8" ht="12.75" customHeight="1" x14ac:dyDescent="0.2">
      <c r="A170" s="5">
        <v>20</v>
      </c>
      <c r="B170" s="6">
        <v>0.56895037612327148</v>
      </c>
      <c r="C170" s="6">
        <v>0.5655057189109931</v>
      </c>
      <c r="D170" s="6">
        <v>0.43504074593853381</v>
      </c>
      <c r="E170" s="6">
        <v>0.33195780447261936</v>
      </c>
      <c r="F170" s="6">
        <v>0.29979546555849279</v>
      </c>
      <c r="G170" s="6">
        <v>0.27057391810919085</v>
      </c>
      <c r="H170" s="6">
        <v>0.39978760313671785</v>
      </c>
    </row>
    <row r="171" spans="1:8" ht="19.5" customHeight="1" x14ac:dyDescent="0.2">
      <c r="A171" s="5">
        <v>21</v>
      </c>
      <c r="B171" s="6">
        <v>0.61917978618015779</v>
      </c>
      <c r="C171" s="6">
        <v>0.6154310196696311</v>
      </c>
      <c r="D171" s="6">
        <v>0.4734480322964319</v>
      </c>
      <c r="E171" s="6">
        <v>0.36126448108658504</v>
      </c>
      <c r="F171" s="6">
        <v>0.32626271121766431</v>
      </c>
      <c r="G171" s="6">
        <v>0.29446135865542977</v>
      </c>
      <c r="H171" s="6">
        <v>0.43508258894979168</v>
      </c>
    </row>
    <row r="172" spans="1:8" ht="12.75" customHeight="1" x14ac:dyDescent="0.2">
      <c r="A172" s="5">
        <v>22</v>
      </c>
      <c r="B172" s="6">
        <v>0.67266017795557087</v>
      </c>
      <c r="C172" s="6">
        <v>0.66858761937990852</v>
      </c>
      <c r="D172" s="6">
        <v>0.5143411409179468</v>
      </c>
      <c r="E172" s="6">
        <v>0.39246796416900964</v>
      </c>
      <c r="F172" s="6">
        <v>0.35444298778204208</v>
      </c>
      <c r="G172" s="6">
        <v>0.3198948582222757</v>
      </c>
      <c r="H172" s="6">
        <v>0.47266196061378474</v>
      </c>
    </row>
    <row r="173" spans="1:8" ht="12.75" customHeight="1" x14ac:dyDescent="0.2">
      <c r="A173" s="5">
        <v>23</v>
      </c>
      <c r="B173" s="6">
        <v>0.72961974156851217</v>
      </c>
      <c r="C173" s="6">
        <v>0.72520232660494388</v>
      </c>
      <c r="D173" s="6">
        <v>0.55789455450623227</v>
      </c>
      <c r="E173" s="6">
        <v>0.42570139273180885</v>
      </c>
      <c r="F173" s="6">
        <v>0.38445653484691039</v>
      </c>
      <c r="G173" s="6">
        <v>0.34698293645777378</v>
      </c>
      <c r="H173" s="6">
        <v>0.51268606178003018</v>
      </c>
    </row>
    <row r="174" spans="1:8" ht="12.75" customHeight="1" x14ac:dyDescent="0.2">
      <c r="A174" s="5">
        <v>24</v>
      </c>
      <c r="B174" s="6">
        <v>0.79029887148153422</v>
      </c>
      <c r="C174" s="6">
        <v>0.78551408036134251</v>
      </c>
      <c r="D174" s="6">
        <v>0.60429208766216924</v>
      </c>
      <c r="E174" s="6">
        <v>0.46110502649067187</v>
      </c>
      <c r="F174" s="6">
        <v>0.41643002280892072</v>
      </c>
      <c r="G174" s="6">
        <v>0.37583991699075747</v>
      </c>
      <c r="H174" s="6">
        <v>0.55532381179549473</v>
      </c>
    </row>
    <row r="175" spans="1:8" ht="12.75" customHeight="1" x14ac:dyDescent="0.2">
      <c r="A175" s="5">
        <v>25</v>
      </c>
      <c r="B175" s="6">
        <v>0.85494824601482455</v>
      </c>
      <c r="C175" s="6">
        <v>0.84977204126068306</v>
      </c>
      <c r="D175" s="6">
        <v>0.6537254184089768</v>
      </c>
      <c r="E175" s="6">
        <v>0.49882512534503898</v>
      </c>
      <c r="F175" s="6">
        <v>0.45049554090970112</v>
      </c>
      <c r="G175" s="6">
        <v>0.40658501411147863</v>
      </c>
      <c r="H175" s="6">
        <v>0.60075135622399545</v>
      </c>
    </row>
    <row r="176" spans="1:8" ht="18" customHeight="1" x14ac:dyDescent="0.2">
      <c r="A176" s="59" t="s">
        <v>68</v>
      </c>
      <c r="B176" s="12"/>
      <c r="C176" s="12"/>
      <c r="D176" s="12"/>
      <c r="E176" s="12"/>
      <c r="F176" s="12"/>
      <c r="G176" s="12"/>
    </row>
    <row r="177" spans="1:16" ht="18" customHeight="1" x14ac:dyDescent="0.2">
      <c r="A177" s="2" t="s">
        <v>66</v>
      </c>
      <c r="B177" s="12"/>
      <c r="C177" s="12"/>
      <c r="D177" s="12"/>
      <c r="E177" s="12"/>
      <c r="F177" s="12"/>
      <c r="G177" s="12"/>
    </row>
    <row r="178" spans="1:16" ht="18" customHeight="1" x14ac:dyDescent="0.2">
      <c r="A178" s="4" t="s">
        <v>8</v>
      </c>
      <c r="D178" s="12"/>
      <c r="E178" s="12"/>
      <c r="F178" s="13"/>
      <c r="G178" s="13"/>
      <c r="H178" s="14"/>
    </row>
    <row r="179" spans="1:16" ht="18" customHeight="1" x14ac:dyDescent="0.2">
      <c r="A179" s="19" t="s">
        <v>0</v>
      </c>
      <c r="B179" s="12"/>
      <c r="C179" s="20">
        <v>0.75</v>
      </c>
      <c r="D179" s="12"/>
      <c r="E179" s="12"/>
      <c r="H179" s="14" t="s">
        <v>46</v>
      </c>
    </row>
    <row r="180" spans="1:16" ht="18" customHeight="1" x14ac:dyDescent="0.2">
      <c r="A180" s="19" t="s">
        <v>18</v>
      </c>
      <c r="B180" s="12"/>
      <c r="H180" s="24" t="s">
        <v>46</v>
      </c>
    </row>
    <row r="181" spans="1:16" ht="14.25" customHeight="1" x14ac:dyDescent="0.2">
      <c r="A181" s="4"/>
      <c r="B181" s="15"/>
      <c r="C181" s="8"/>
      <c r="D181" s="15"/>
      <c r="E181" s="15"/>
      <c r="H181" s="24"/>
    </row>
    <row r="182" spans="1:16" ht="14.25" customHeight="1" x14ac:dyDescent="0.2">
      <c r="A182" s="2"/>
      <c r="B182" s="9"/>
      <c r="C182" s="10"/>
      <c r="D182" s="10"/>
      <c r="E182" s="10"/>
      <c r="F182" s="3"/>
      <c r="G182" s="3"/>
    </row>
    <row r="183" spans="1:16" s="2" customFormat="1" ht="14.25" customHeight="1" x14ac:dyDescent="0.2">
      <c r="D183" s="5"/>
      <c r="E183" s="5"/>
      <c r="F183" s="5"/>
      <c r="G183" s="5"/>
      <c r="H183" s="1"/>
      <c r="M183" s="1"/>
    </row>
    <row r="184" spans="1:16" s="2" customFormat="1" ht="14.25" customHeight="1" x14ac:dyDescent="0.2">
      <c r="A184" s="3"/>
      <c r="B184" s="3"/>
      <c r="D184" s="5"/>
      <c r="E184" s="5"/>
      <c r="F184" s="5"/>
      <c r="G184" s="5"/>
      <c r="H184" s="3"/>
      <c r="M184" s="1"/>
    </row>
    <row r="185" spans="1:16" s="2" customFormat="1" ht="39" customHeight="1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  <c r="M185" s="1"/>
    </row>
    <row r="186" spans="1:16" ht="19.5" customHeight="1" x14ac:dyDescent="0.2">
      <c r="A186" s="5">
        <v>1</v>
      </c>
      <c r="B186" s="6">
        <v>4.3340207347551743E-2</v>
      </c>
      <c r="C186" s="6">
        <v>4.3077808087288248E-2</v>
      </c>
      <c r="D186" s="6">
        <v>3.3139544193788312E-2</v>
      </c>
      <c r="E186" s="6">
        <v>2.5287126400219094E-2</v>
      </c>
      <c r="F186" s="6">
        <v>2.2837136918151396E-2</v>
      </c>
      <c r="G186" s="6">
        <v>2.0611164357770016E-2</v>
      </c>
      <c r="H186" s="6">
        <v>3.0454110484974803E-2</v>
      </c>
    </row>
    <row r="187" spans="1:16" ht="12.75" customHeight="1" x14ac:dyDescent="0.2">
      <c r="A187" s="5">
        <v>2</v>
      </c>
      <c r="B187" s="6">
        <v>7.2279484266585606E-2</v>
      </c>
      <c r="C187" s="6">
        <v>7.1841874841884729E-2</v>
      </c>
      <c r="D187" s="6">
        <v>5.5267598143875746E-2</v>
      </c>
      <c r="E187" s="6">
        <v>4.2171936099309991E-2</v>
      </c>
      <c r="F187" s="6">
        <v>3.8086030953486644E-2</v>
      </c>
      <c r="G187" s="6">
        <v>3.4373724102582159E-2</v>
      </c>
      <c r="H187" s="6">
        <v>5.0789037117422567E-2</v>
      </c>
    </row>
    <row r="188" spans="1:16" s="18" customFormat="1" ht="12.75" customHeight="1" x14ac:dyDescent="0.2">
      <c r="A188" s="17">
        <v>3</v>
      </c>
      <c r="B188" s="6">
        <v>0.10191017857387935</v>
      </c>
      <c r="C188" s="6">
        <v>0.10129317286237766</v>
      </c>
      <c r="D188" s="6">
        <v>7.7924335699716324E-2</v>
      </c>
      <c r="E188" s="6">
        <v>5.9460157779151944E-2</v>
      </c>
      <c r="F188" s="6">
        <v>5.3699251662126884E-2</v>
      </c>
      <c r="G188" s="6">
        <v>4.846509901237412E-2</v>
      </c>
      <c r="H188" s="6">
        <v>7.1609805946342628E-2</v>
      </c>
      <c r="I188" s="1"/>
      <c r="J188" s="1"/>
      <c r="K188" s="1"/>
      <c r="L188" s="1"/>
      <c r="M188" s="1"/>
      <c r="N188" s="1"/>
      <c r="O188" s="1"/>
      <c r="P188" s="1"/>
    </row>
    <row r="189" spans="1:16" ht="12.75" customHeight="1" x14ac:dyDescent="0.2">
      <c r="A189" s="5">
        <v>4</v>
      </c>
      <c r="B189" s="6">
        <v>0.13374174081123694</v>
      </c>
      <c r="C189" s="6">
        <v>0.1329320138624524</v>
      </c>
      <c r="D189" s="6">
        <v>0.10226393922452096</v>
      </c>
      <c r="E189" s="6">
        <v>7.8032490194584456E-2</v>
      </c>
      <c r="F189" s="6">
        <v>7.0472169689577369E-2</v>
      </c>
      <c r="G189" s="6">
        <v>6.3603133673295606E-2</v>
      </c>
      <c r="H189" s="6">
        <v>9.3977071186032365E-2</v>
      </c>
    </row>
    <row r="190" spans="1:16" ht="12.75" customHeight="1" x14ac:dyDescent="0.2">
      <c r="A190" s="5">
        <v>5</v>
      </c>
      <c r="B190" s="6">
        <v>0.16785115990244179</v>
      </c>
      <c r="C190" s="6">
        <v>0.16683492064360353</v>
      </c>
      <c r="D190" s="6">
        <v>0.12834527733010073</v>
      </c>
      <c r="E190" s="6">
        <v>9.7933853034881682E-2</v>
      </c>
      <c r="F190" s="6">
        <v>8.844535259887544E-2</v>
      </c>
      <c r="G190" s="6">
        <v>7.9824441462599358E-2</v>
      </c>
      <c r="H190" s="6">
        <v>0.11794493108231272</v>
      </c>
    </row>
    <row r="191" spans="1:16" s="18" customFormat="1" ht="19.5" customHeight="1" x14ac:dyDescent="0.2">
      <c r="A191" s="17">
        <v>6</v>
      </c>
      <c r="B191" s="6">
        <v>0.20432463080652508</v>
      </c>
      <c r="C191" s="6">
        <v>0.20308756630548791</v>
      </c>
      <c r="D191" s="6">
        <v>0.1562342579072783</v>
      </c>
      <c r="E191" s="6">
        <v>0.11921453731057349</v>
      </c>
      <c r="F191" s="6">
        <v>0.10766421886403219</v>
      </c>
      <c r="G191" s="6">
        <v>9.7170013842397179E-2</v>
      </c>
      <c r="H191" s="6">
        <v>0.14357395273825577</v>
      </c>
      <c r="I191" s="1"/>
      <c r="J191" s="1"/>
      <c r="K191" s="1"/>
      <c r="L191" s="1"/>
      <c r="M191" s="1"/>
      <c r="N191" s="1"/>
      <c r="O191" s="1"/>
      <c r="P191" s="1"/>
    </row>
    <row r="192" spans="1:16" ht="12.75" customHeight="1" x14ac:dyDescent="0.2">
      <c r="A192" s="5">
        <v>7</v>
      </c>
      <c r="B192" s="6">
        <v>0.24325853154947219</v>
      </c>
      <c r="C192" s="6">
        <v>0.24178574536228353</v>
      </c>
      <c r="D192" s="6">
        <v>0.18600457520088834</v>
      </c>
      <c r="E192" s="6">
        <v>0.14193077540896146</v>
      </c>
      <c r="F192" s="6">
        <v>0.12817955269467723</v>
      </c>
      <c r="G192" s="6">
        <v>0.11568568500351628</v>
      </c>
      <c r="H192" s="6">
        <v>0.17093185865062177</v>
      </c>
    </row>
    <row r="193" spans="1:8" ht="12.75" customHeight="1" x14ac:dyDescent="0.2">
      <c r="A193" s="5">
        <v>8</v>
      </c>
      <c r="B193" s="6">
        <v>0.2847604775532902</v>
      </c>
      <c r="C193" s="6">
        <v>0.28303642168841942</v>
      </c>
      <c r="D193" s="6">
        <v>0.21773851598923194</v>
      </c>
      <c r="E193" s="6">
        <v>0.1661453562492835</v>
      </c>
      <c r="F193" s="6">
        <v>0.15004805959079057</v>
      </c>
      <c r="G193" s="6">
        <v>0.13542263326941584</v>
      </c>
      <c r="H193" s="6">
        <v>0.20009426756127341</v>
      </c>
    </row>
    <row r="194" spans="1:8" ht="12.75" customHeight="1" x14ac:dyDescent="0.2">
      <c r="A194" s="5">
        <v>9</v>
      </c>
      <c r="B194" s="6">
        <v>0.32895045303689757</v>
      </c>
      <c r="C194" s="6">
        <v>0.32695885306950379</v>
      </c>
      <c r="D194" s="6">
        <v>0.25152782469553087</v>
      </c>
      <c r="E194" s="6">
        <v>0.19192828540593621</v>
      </c>
      <c r="F194" s="6">
        <v>0.17333296250867902</v>
      </c>
      <c r="G194" s="6">
        <v>0.15643791915290414</v>
      </c>
      <c r="H194" s="6">
        <v>0.23114548946508667</v>
      </c>
    </row>
    <row r="195" spans="1:8" ht="12.75" customHeight="1" x14ac:dyDescent="0.2">
      <c r="A195" s="5">
        <v>10</v>
      </c>
      <c r="B195" s="6">
        <v>0.37596201722050049</v>
      </c>
      <c r="C195" s="6">
        <v>0.37368579010384817</v>
      </c>
      <c r="D195" s="6">
        <v>0.2874746256969255</v>
      </c>
      <c r="E195" s="6">
        <v>0.21935748887627754</v>
      </c>
      <c r="F195" s="6">
        <v>0.19810463744294876</v>
      </c>
      <c r="G195" s="6">
        <v>0.17879505898691167</v>
      </c>
      <c r="H195" s="6">
        <v>0.26417937318045392</v>
      </c>
    </row>
    <row r="196" spans="1:8" ht="19.5" customHeight="1" x14ac:dyDescent="0.2">
      <c r="A196" s="5">
        <v>11</v>
      </c>
      <c r="B196" s="6">
        <v>0.42594358037570157</v>
      </c>
      <c r="C196" s="6">
        <v>0.42336474452684902</v>
      </c>
      <c r="D196" s="6">
        <v>0.32569239904013436</v>
      </c>
      <c r="E196" s="6">
        <v>0.2485195576003788</v>
      </c>
      <c r="F196" s="6">
        <v>0.22444128581209957</v>
      </c>
      <c r="G196" s="6">
        <v>0.2025646317715768</v>
      </c>
      <c r="H196" s="6">
        <v>0.29930020299868543</v>
      </c>
    </row>
    <row r="197" spans="1:8" ht="12.75" customHeight="1" x14ac:dyDescent="0.2">
      <c r="A197" s="5">
        <v>12</v>
      </c>
      <c r="B197" s="6">
        <v>0.47905974127314632</v>
      </c>
      <c r="C197" s="6">
        <v>0.47615931856118154</v>
      </c>
      <c r="D197" s="6">
        <v>0.36630700310396735</v>
      </c>
      <c r="E197" s="6">
        <v>0.27951052780356894</v>
      </c>
      <c r="F197" s="6">
        <v>0.2524296391961548</v>
      </c>
      <c r="G197" s="6">
        <v>0.22782491521996312</v>
      </c>
      <c r="H197" s="6">
        <v>0.33662363847597004</v>
      </c>
    </row>
    <row r="198" spans="1:8" ht="12.75" customHeight="1" x14ac:dyDescent="0.2">
      <c r="A198" s="5">
        <v>13</v>
      </c>
      <c r="B198" s="6">
        <v>0.53549267310079784</v>
      </c>
      <c r="C198" s="6">
        <v>0.53225058244416168</v>
      </c>
      <c r="D198" s="6">
        <v>0.40945773432429572</v>
      </c>
      <c r="E198" s="6">
        <v>0.3124366896194834</v>
      </c>
      <c r="F198" s="6">
        <v>0.28216568961478727</v>
      </c>
      <c r="G198" s="6">
        <v>0.25466254485479833</v>
      </c>
      <c r="H198" s="6">
        <v>0.37627768828446589</v>
      </c>
    </row>
    <row r="199" spans="1:8" ht="12.75" customHeight="1" x14ac:dyDescent="0.2">
      <c r="A199" s="5">
        <v>14</v>
      </c>
      <c r="B199" s="6">
        <v>0.59544353923234095</v>
      </c>
      <c r="C199" s="6">
        <v>0.59183848162451036</v>
      </c>
      <c r="D199" s="6">
        <v>0.45529840974354674</v>
      </c>
      <c r="E199" s="6">
        <v>0.3474154131293648</v>
      </c>
      <c r="F199" s="6">
        <v>0.31375543553429197</v>
      </c>
      <c r="G199" s="6">
        <v>0.28317318730094487</v>
      </c>
      <c r="H199" s="6">
        <v>0.41840370503835383</v>
      </c>
    </row>
    <row r="200" spans="1:8" ht="12.75" customHeight="1" x14ac:dyDescent="0.2">
      <c r="A200" s="5">
        <v>15</v>
      </c>
      <c r="B200" s="6">
        <v>0.65913391304296098</v>
      </c>
      <c r="C200" s="6">
        <v>0.65514324798199119</v>
      </c>
      <c r="D200" s="6">
        <v>0.50399845265497434</v>
      </c>
      <c r="E200" s="6">
        <v>0.38457597676283189</v>
      </c>
      <c r="F200" s="6">
        <v>0.34731563000723192</v>
      </c>
      <c r="G200" s="6">
        <v>0.31346221550266751</v>
      </c>
      <c r="H200" s="6">
        <v>0.4631573829638827</v>
      </c>
    </row>
    <row r="201" spans="1:8" ht="19.5" customHeight="1" x14ac:dyDescent="0.2">
      <c r="A201" s="5">
        <v>16</v>
      </c>
      <c r="B201" s="6">
        <v>0.72680716696860292</v>
      </c>
      <c r="C201" s="6">
        <v>0.72240678047673845</v>
      </c>
      <c r="D201" s="6">
        <v>0.55574395472934213</v>
      </c>
      <c r="E201" s="6">
        <v>0.42406037775355526</v>
      </c>
      <c r="F201" s="6">
        <v>0.38297451260563309</v>
      </c>
      <c r="G201" s="6">
        <v>0.34564536931412027</v>
      </c>
      <c r="H201" s="6">
        <v>0.51070973395755359</v>
      </c>
    </row>
    <row r="202" spans="1:8" ht="12.75" customHeight="1" x14ac:dyDescent="0.2">
      <c r="A202" s="5">
        <v>17</v>
      </c>
      <c r="B202" s="6">
        <v>0.79872978478700829</v>
      </c>
      <c r="C202" s="6">
        <v>0.79389394948521019</v>
      </c>
      <c r="D202" s="6">
        <v>0.61073867943410587</v>
      </c>
      <c r="E202" s="6">
        <v>0.46602409779818038</v>
      </c>
      <c r="F202" s="6">
        <v>0.42087250089764289</v>
      </c>
      <c r="G202" s="6">
        <v>0.37984937957665921</v>
      </c>
      <c r="H202" s="6">
        <v>0.56124800969411537</v>
      </c>
    </row>
    <row r="203" spans="1:8" ht="12.75" customHeight="1" x14ac:dyDescent="0.2">
      <c r="A203" s="5">
        <v>18</v>
      </c>
      <c r="B203" s="6">
        <v>0.87519253718601031</v>
      </c>
      <c r="C203" s="6">
        <v>0.86989376525111495</v>
      </c>
      <c r="D203" s="6">
        <v>0.66920496091691839</v>
      </c>
      <c r="E203" s="6">
        <v>0.51063678894930953</v>
      </c>
      <c r="F203" s="6">
        <v>0.46116280988651681</v>
      </c>
      <c r="G203" s="6">
        <v>0.4162125271801127</v>
      </c>
      <c r="H203" s="6">
        <v>0.6149765276698379</v>
      </c>
    </row>
    <row r="204" spans="1:8" ht="12.75" customHeight="1" x14ac:dyDescent="0.2">
      <c r="A204" s="5">
        <v>19</v>
      </c>
      <c r="B204" s="6">
        <v>0.9565114435020502</v>
      </c>
      <c r="C204" s="6">
        <v>0.95072033380117138</v>
      </c>
      <c r="D204" s="6">
        <v>0.73138443938688402</v>
      </c>
      <c r="E204" s="6">
        <v>0.55808283474810583</v>
      </c>
      <c r="F204" s="6">
        <v>0.50401195877686311</v>
      </c>
      <c r="G204" s="6">
        <v>0.45488510043370334</v>
      </c>
      <c r="H204" s="6">
        <v>0.67211734699279613</v>
      </c>
    </row>
    <row r="205" spans="1:8" ht="12.75" customHeight="1" x14ac:dyDescent="0.2">
      <c r="A205" s="5">
        <v>20</v>
      </c>
      <c r="B205" s="6">
        <v>1.0430284213702294</v>
      </c>
      <c r="C205" s="6">
        <v>1.0367135026619132</v>
      </c>
      <c r="D205" s="6">
        <v>0.79753855786129624</v>
      </c>
      <c r="E205" s="6">
        <v>0.60856172926685104</v>
      </c>
      <c r="F205" s="6">
        <v>0.54960011329296954</v>
      </c>
      <c r="G205" s="6">
        <v>0.49602970401805424</v>
      </c>
      <c r="H205" s="6">
        <v>0.73291072487617348</v>
      </c>
    </row>
    <row r="206" spans="1:8" ht="19.5" customHeight="1" x14ac:dyDescent="0.2">
      <c r="A206" s="5">
        <v>21</v>
      </c>
      <c r="B206" s="6">
        <v>1.1351115001001761</v>
      </c>
      <c r="C206" s="6">
        <v>1.1282390729436942</v>
      </c>
      <c r="D206" s="6">
        <v>0.86794872532081002</v>
      </c>
      <c r="E206" s="6">
        <v>0.66228820160448343</v>
      </c>
      <c r="F206" s="6">
        <v>0.59812119811236431</v>
      </c>
      <c r="G206" s="6">
        <v>0.53982136045967088</v>
      </c>
      <c r="H206" s="6">
        <v>0.7976152665723002</v>
      </c>
    </row>
    <row r="207" spans="1:8" ht="12.75" customHeight="1" x14ac:dyDescent="0.2">
      <c r="A207" s="5">
        <v>22</v>
      </c>
      <c r="B207" s="6">
        <v>1.2331544418903833</v>
      </c>
      <c r="C207" s="6">
        <v>1.2256884228483458</v>
      </c>
      <c r="D207" s="6">
        <v>0.94291602707575017</v>
      </c>
      <c r="E207" s="6">
        <v>0.71949199488163629</v>
      </c>
      <c r="F207" s="6">
        <v>0.64978269727332261</v>
      </c>
      <c r="G207" s="6">
        <v>0.58644732999304894</v>
      </c>
      <c r="H207" s="6">
        <v>0.86650765920917094</v>
      </c>
    </row>
    <row r="208" spans="1:8" ht="12.75" customHeight="1" x14ac:dyDescent="0.2">
      <c r="A208" s="5">
        <v>23</v>
      </c>
      <c r="B208" s="6">
        <v>1.3375755763344026</v>
      </c>
      <c r="C208" s="6">
        <v>1.3294773492317469</v>
      </c>
      <c r="D208" s="6">
        <v>1.0227603335859397</v>
      </c>
      <c r="E208" s="6">
        <v>0.78041718622568157</v>
      </c>
      <c r="F208" s="6">
        <v>0.70480504004440481</v>
      </c>
      <c r="G208" s="6">
        <v>0.63610655629049906</v>
      </c>
      <c r="H208" s="6">
        <v>0.93988185282627223</v>
      </c>
    </row>
    <row r="209" spans="1:16" ht="12.75" customHeight="1" x14ac:dyDescent="0.2">
      <c r="A209" s="5">
        <v>24</v>
      </c>
      <c r="B209" s="6">
        <v>1.4488156066416957</v>
      </c>
      <c r="C209" s="6">
        <v>1.4400438871067065</v>
      </c>
      <c r="D209" s="6">
        <v>1.1078186230150768</v>
      </c>
      <c r="E209" s="6">
        <v>0.8453209067959897</v>
      </c>
      <c r="F209" s="6">
        <v>0.76342044496240791</v>
      </c>
      <c r="G209" s="6">
        <v>0.68900862317358358</v>
      </c>
      <c r="H209" s="6">
        <v>1.0180475188592848</v>
      </c>
    </row>
    <row r="210" spans="1:16" ht="12.75" customHeight="1" x14ac:dyDescent="0.2">
      <c r="A210" s="5">
        <v>25</v>
      </c>
      <c r="B210" s="6">
        <v>1.567334088906343</v>
      </c>
      <c r="C210" s="6">
        <v>1.5578448102276146</v>
      </c>
      <c r="D210" s="6">
        <v>1.1984422891478572</v>
      </c>
      <c r="E210" s="6">
        <v>0.91447128759031626</v>
      </c>
      <c r="F210" s="6">
        <v>0.82587106466305749</v>
      </c>
      <c r="G210" s="6">
        <v>0.74537208027015156</v>
      </c>
      <c r="H210" s="6">
        <v>1.1013275762077641</v>
      </c>
    </row>
    <row r="211" spans="1:16" ht="18" customHeight="1" x14ac:dyDescent="0.2">
      <c r="A211" s="59" t="s">
        <v>68</v>
      </c>
      <c r="B211" s="12"/>
      <c r="C211" s="12"/>
      <c r="D211" s="12"/>
      <c r="E211" s="12"/>
      <c r="F211" s="12"/>
      <c r="G211" s="12"/>
    </row>
    <row r="212" spans="1:16" ht="18" customHeight="1" x14ac:dyDescent="0.2">
      <c r="A212" s="2" t="s">
        <v>66</v>
      </c>
      <c r="B212" s="12"/>
      <c r="C212" s="12"/>
      <c r="D212" s="12"/>
      <c r="E212" s="12"/>
      <c r="F212" s="12"/>
      <c r="G212" s="12"/>
    </row>
    <row r="213" spans="1:16" ht="18" customHeight="1" x14ac:dyDescent="0.2">
      <c r="A213" s="4" t="s">
        <v>8</v>
      </c>
      <c r="D213" s="12"/>
      <c r="E213" s="12"/>
      <c r="F213" s="13"/>
      <c r="G213" s="13"/>
      <c r="H213" s="14"/>
    </row>
    <row r="214" spans="1:16" ht="18" customHeight="1" x14ac:dyDescent="0.2">
      <c r="A214" s="19" t="s">
        <v>0</v>
      </c>
      <c r="B214" s="12"/>
      <c r="C214" s="20">
        <v>0.75</v>
      </c>
      <c r="D214" s="12"/>
      <c r="E214" s="12"/>
      <c r="H214" s="14" t="s">
        <v>46</v>
      </c>
    </row>
    <row r="215" spans="1:16" ht="18" customHeight="1" x14ac:dyDescent="0.2">
      <c r="A215" s="19" t="s">
        <v>4</v>
      </c>
      <c r="B215" s="12"/>
      <c r="H215" s="24" t="s">
        <v>46</v>
      </c>
    </row>
    <row r="216" spans="1:16" ht="14.25" customHeight="1" x14ac:dyDescent="0.2">
      <c r="A216" s="4"/>
      <c r="B216" s="15"/>
      <c r="C216" s="8"/>
      <c r="D216" s="15"/>
      <c r="E216" s="15"/>
      <c r="H216" s="24"/>
    </row>
    <row r="217" spans="1:16" ht="14.25" customHeight="1" x14ac:dyDescent="0.2">
      <c r="A217" s="2"/>
      <c r="B217" s="9"/>
      <c r="C217" s="10"/>
      <c r="D217" s="10"/>
      <c r="E217" s="10"/>
      <c r="F217" s="3"/>
      <c r="G217" s="3"/>
    </row>
    <row r="218" spans="1:16" s="2" customFormat="1" ht="14.25" customHeight="1" x14ac:dyDescent="0.2">
      <c r="D218" s="5"/>
      <c r="E218" s="5"/>
      <c r="F218" s="5"/>
      <c r="G218" s="5"/>
      <c r="H218" s="1"/>
      <c r="M218" s="1"/>
    </row>
    <row r="219" spans="1:16" s="2" customFormat="1" ht="14.25" customHeight="1" x14ac:dyDescent="0.2">
      <c r="A219" s="3"/>
      <c r="B219" s="3"/>
      <c r="D219" s="5"/>
      <c r="E219" s="5"/>
      <c r="F219" s="5"/>
      <c r="G219" s="5"/>
      <c r="H219" s="3"/>
      <c r="M219" s="1"/>
    </row>
    <row r="220" spans="1:16" s="2" customFormat="1" ht="39" customHeight="1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  <c r="M220" s="1"/>
    </row>
    <row r="221" spans="1:16" ht="19.5" customHeight="1" x14ac:dyDescent="0.2">
      <c r="A221" s="5">
        <v>1</v>
      </c>
      <c r="B221" s="6">
        <v>3.8845364890880758E-2</v>
      </c>
      <c r="C221" s="6">
        <v>3.8610179236823E-2</v>
      </c>
      <c r="D221" s="6">
        <v>2.9702619468383672E-2</v>
      </c>
      <c r="E221" s="6">
        <v>2.2664581278562423E-2</v>
      </c>
      <c r="F221" s="6">
        <v>2.0468681876269507E-2</v>
      </c>
      <c r="G221" s="6">
        <v>1.8473566447963018E-2</v>
      </c>
      <c r="H221" s="6">
        <v>2.7295693920644577E-2</v>
      </c>
    </row>
    <row r="222" spans="1:16" ht="12.75" customHeight="1" x14ac:dyDescent="0.2">
      <c r="A222" s="5">
        <v>2</v>
      </c>
      <c r="B222" s="6">
        <v>6.4783329667637113E-2</v>
      </c>
      <c r="C222" s="6">
        <v>6.4391105014767414E-2</v>
      </c>
      <c r="D222" s="6">
        <v>4.9535757854713945E-2</v>
      </c>
      <c r="E222" s="6">
        <v>3.779825585041053E-2</v>
      </c>
      <c r="F222" s="6">
        <v>3.4136102713342047E-2</v>
      </c>
      <c r="G222" s="6">
        <v>3.0808801737278596E-2</v>
      </c>
      <c r="H222" s="6">
        <v>4.5521671446138459E-2</v>
      </c>
    </row>
    <row r="223" spans="1:16" s="18" customFormat="1" ht="12.75" customHeight="1" x14ac:dyDescent="0.2">
      <c r="A223" s="17">
        <v>3</v>
      </c>
      <c r="B223" s="6">
        <v>9.1341004463855846E-2</v>
      </c>
      <c r="C223" s="6">
        <v>9.0787988835415528E-2</v>
      </c>
      <c r="D223" s="6">
        <v>6.9842749709547916E-2</v>
      </c>
      <c r="E223" s="6">
        <v>5.3293504271408963E-2</v>
      </c>
      <c r="F223" s="6">
        <v>4.8130065656005423E-2</v>
      </c>
      <c r="G223" s="6">
        <v>4.3438750546602699E-2</v>
      </c>
      <c r="H223" s="6">
        <v>6.418310414262425E-2</v>
      </c>
      <c r="I223" s="1"/>
      <c r="J223" s="1"/>
      <c r="K223" s="1"/>
      <c r="L223" s="1"/>
      <c r="M223" s="1"/>
      <c r="N223" s="1"/>
      <c r="O223" s="1"/>
      <c r="P223" s="1"/>
    </row>
    <row r="224" spans="1:16" ht="12.75" customHeight="1" x14ac:dyDescent="0.2">
      <c r="A224" s="5">
        <v>4</v>
      </c>
      <c r="B224" s="6">
        <v>0.11987129367639197</v>
      </c>
      <c r="C224" s="6">
        <v>0.11914554406159947</v>
      </c>
      <c r="D224" s="6">
        <v>9.1658076356198409E-2</v>
      </c>
      <c r="E224" s="6">
        <v>6.9939687428005298E-2</v>
      </c>
      <c r="F224" s="6">
        <v>6.3163452917775198E-2</v>
      </c>
      <c r="G224" s="6">
        <v>5.7006809310574294E-2</v>
      </c>
      <c r="H224" s="6">
        <v>8.4230645052599654E-2</v>
      </c>
    </row>
    <row r="225" spans="1:16" ht="12.75" customHeight="1" x14ac:dyDescent="0.2">
      <c r="A225" s="5">
        <v>5</v>
      </c>
      <c r="B225" s="6">
        <v>0.15044320165524649</v>
      </c>
      <c r="C225" s="6">
        <v>0.14953235726289177</v>
      </c>
      <c r="D225" s="6">
        <v>0.11503450110260446</v>
      </c>
      <c r="E225" s="6">
        <v>8.7777066357869388E-2</v>
      </c>
      <c r="F225" s="6">
        <v>7.9272624772064093E-2</v>
      </c>
      <c r="G225" s="6">
        <v>7.1545794208125443E-2</v>
      </c>
      <c r="H225" s="6">
        <v>0.10571278185592325</v>
      </c>
    </row>
    <row r="226" spans="1:16" s="18" customFormat="1" ht="19.5" customHeight="1" x14ac:dyDescent="0.2">
      <c r="A226" s="17">
        <v>6</v>
      </c>
      <c r="B226" s="6">
        <v>0.18313398402147515</v>
      </c>
      <c r="C226" s="6">
        <v>0.18202521632336544</v>
      </c>
      <c r="D226" s="6">
        <v>0.14003109648729059</v>
      </c>
      <c r="E226" s="6">
        <v>0.10685071635653684</v>
      </c>
      <c r="F226" s="6">
        <v>9.6498289311973739E-2</v>
      </c>
      <c r="G226" s="6">
        <v>8.7092445448881228E-2</v>
      </c>
      <c r="H226" s="6">
        <v>0.12868380020010831</v>
      </c>
      <c r="I226" s="1"/>
      <c r="J226" s="1"/>
      <c r="K226" s="1"/>
      <c r="L226" s="1"/>
      <c r="M226" s="1"/>
      <c r="N226" s="1"/>
      <c r="O226" s="1"/>
      <c r="P226" s="1"/>
    </row>
    <row r="227" spans="1:16" ht="12.75" customHeight="1" x14ac:dyDescent="0.2">
      <c r="A227" s="5">
        <v>7</v>
      </c>
      <c r="B227" s="6">
        <v>0.21803002337027047</v>
      </c>
      <c r="C227" s="6">
        <v>0.21670998084281301</v>
      </c>
      <c r="D227" s="6">
        <v>0.16671391387470913</v>
      </c>
      <c r="E227" s="6">
        <v>0.12721103791207861</v>
      </c>
      <c r="F227" s="6">
        <v>0.11488596388212448</v>
      </c>
      <c r="G227" s="6">
        <v>0.10368784372848497</v>
      </c>
      <c r="H227" s="6">
        <v>0.15320439903559757</v>
      </c>
    </row>
    <row r="228" spans="1:16" ht="12.75" customHeight="1" x14ac:dyDescent="0.2">
      <c r="A228" s="5">
        <v>8</v>
      </c>
      <c r="B228" s="6">
        <v>0.25522777425484272</v>
      </c>
      <c r="C228" s="6">
        <v>0.25368252139931036</v>
      </c>
      <c r="D228" s="6">
        <v>0.1951567060252743</v>
      </c>
      <c r="E228" s="6">
        <v>0.14891430806210421</v>
      </c>
      <c r="F228" s="6">
        <v>0.13448647301642722</v>
      </c>
      <c r="G228" s="6">
        <v>0.12137785963157258</v>
      </c>
      <c r="H228" s="6">
        <v>0.17934235463297254</v>
      </c>
    </row>
    <row r="229" spans="1:16" ht="12.75" customHeight="1" x14ac:dyDescent="0.2">
      <c r="A229" s="5">
        <v>9</v>
      </c>
      <c r="B229" s="6">
        <v>0.29483477724895224</v>
      </c>
      <c r="C229" s="6">
        <v>0.29304972747220148</v>
      </c>
      <c r="D229" s="6">
        <v>0.2254417024855172</v>
      </c>
      <c r="E229" s="6">
        <v>0.17202327205515441</v>
      </c>
      <c r="F229" s="6">
        <v>0.15535648277528005</v>
      </c>
      <c r="G229" s="6">
        <v>0.14021363588626082</v>
      </c>
      <c r="H229" s="6">
        <v>0.20717323314005187</v>
      </c>
    </row>
    <row r="230" spans="1:16" ht="12.75" customHeight="1" x14ac:dyDescent="0.2">
      <c r="A230" s="5">
        <v>10</v>
      </c>
      <c r="B230" s="6">
        <v>0.33697074005500643</v>
      </c>
      <c r="C230" s="6">
        <v>0.33493058200472725</v>
      </c>
      <c r="D230" s="6">
        <v>0.2576604362437887</v>
      </c>
      <c r="E230" s="6">
        <v>0.19660777413026528</v>
      </c>
      <c r="F230" s="6">
        <v>0.17755907041090085</v>
      </c>
      <c r="G230" s="6">
        <v>0.16025210150328162</v>
      </c>
      <c r="H230" s="6">
        <v>0.23678115025027888</v>
      </c>
    </row>
    <row r="231" spans="1:16" ht="19.5" customHeight="1" x14ac:dyDescent="0.2">
      <c r="A231" s="5">
        <v>11</v>
      </c>
      <c r="B231" s="6">
        <v>0.38176868121414265</v>
      </c>
      <c r="C231" s="6">
        <v>0.37945729818962132</v>
      </c>
      <c r="D231" s="6">
        <v>0.29191461825378279</v>
      </c>
      <c r="E231" s="6">
        <v>0.22274542482206905</v>
      </c>
      <c r="F231" s="6">
        <v>0.20116432701935305</v>
      </c>
      <c r="G231" s="6">
        <v>0.18155651568654285</v>
      </c>
      <c r="H231" s="6">
        <v>0.26825957486000329</v>
      </c>
    </row>
    <row r="232" spans="1:16" ht="12.75" customHeight="1" x14ac:dyDescent="0.2">
      <c r="A232" s="5">
        <v>12</v>
      </c>
      <c r="B232" s="6">
        <v>0.42937612884626675</v>
      </c>
      <c r="C232" s="6">
        <v>0.42677651095148916</v>
      </c>
      <c r="D232" s="6">
        <v>0.32831705403602335</v>
      </c>
      <c r="E232" s="6">
        <v>0.250522300373481</v>
      </c>
      <c r="F232" s="6">
        <v>0.22624998918935552</v>
      </c>
      <c r="G232" s="6">
        <v>0.20419703791411059</v>
      </c>
      <c r="H232" s="6">
        <v>0.30171217139397583</v>
      </c>
    </row>
    <row r="233" spans="1:16" ht="12.75" customHeight="1" x14ac:dyDescent="0.2">
      <c r="A233" s="5">
        <v>13</v>
      </c>
      <c r="B233" s="6">
        <v>0.47995636283379894</v>
      </c>
      <c r="C233" s="6">
        <v>0.477050511609867</v>
      </c>
      <c r="D233" s="6">
        <v>0.36699259349803426</v>
      </c>
      <c r="E233" s="6">
        <v>0.28003366749590053</v>
      </c>
      <c r="F233" s="6">
        <v>0.25290209354276616</v>
      </c>
      <c r="G233" s="6">
        <v>0.22825131867957582</v>
      </c>
      <c r="H233" s="6">
        <v>0.33725367265767925</v>
      </c>
    </row>
    <row r="234" spans="1:16" ht="12.75" customHeight="1" x14ac:dyDescent="0.2">
      <c r="A234" s="5">
        <v>14</v>
      </c>
      <c r="B234" s="6">
        <v>0.53368968375976999</v>
      </c>
      <c r="C234" s="6">
        <v>0.53045850913465054</v>
      </c>
      <c r="D234" s="6">
        <v>0.40807910121188873</v>
      </c>
      <c r="E234" s="6">
        <v>0.31138472373941262</v>
      </c>
      <c r="F234" s="6">
        <v>0.28121564537266286</v>
      </c>
      <c r="G234" s="6">
        <v>0.25380510295690362</v>
      </c>
      <c r="H234" s="6">
        <v>0.37501077148929285</v>
      </c>
    </row>
    <row r="235" spans="1:16" ht="12.75" customHeight="1" x14ac:dyDescent="0.2">
      <c r="A235" s="5">
        <v>15</v>
      </c>
      <c r="B235" s="6">
        <v>0.59077468547354006</v>
      </c>
      <c r="C235" s="6">
        <v>0.587197895007183</v>
      </c>
      <c r="D235" s="6">
        <v>0.4517284294655714</v>
      </c>
      <c r="E235" s="6">
        <v>0.34469133997954848</v>
      </c>
      <c r="F235" s="6">
        <v>0.31129528919291583</v>
      </c>
      <c r="G235" s="6">
        <v>0.2809528353904579</v>
      </c>
      <c r="H235" s="6">
        <v>0.4151230149606967</v>
      </c>
    </row>
    <row r="236" spans="1:16" ht="19.5" customHeight="1" x14ac:dyDescent="0.2">
      <c r="A236" s="5">
        <v>16</v>
      </c>
      <c r="B236" s="6">
        <v>0.65142950008977141</v>
      </c>
      <c r="C236" s="6">
        <v>0.64748548068149725</v>
      </c>
      <c r="D236" s="6">
        <v>0.49810737023577956</v>
      </c>
      <c r="E236" s="6">
        <v>0.3800807868200502</v>
      </c>
      <c r="F236" s="6">
        <v>0.34325596476209308</v>
      </c>
      <c r="G236" s="6">
        <v>0.30979825237519781</v>
      </c>
      <c r="H236" s="6">
        <v>0.45774367920799708</v>
      </c>
    </row>
    <row r="237" spans="1:16" ht="12.75" customHeight="1" x14ac:dyDescent="0.2">
      <c r="A237" s="5">
        <v>17</v>
      </c>
      <c r="B237" s="6">
        <v>0.71589297417190778</v>
      </c>
      <c r="C237" s="6">
        <v>0.71155866664670042</v>
      </c>
      <c r="D237" s="6">
        <v>0.54739855454181763</v>
      </c>
      <c r="E237" s="6">
        <v>0.4176924208447847</v>
      </c>
      <c r="F237" s="6">
        <v>0.37722352684660188</v>
      </c>
      <c r="G237" s="6">
        <v>0.34045494141050797</v>
      </c>
      <c r="H237" s="6">
        <v>0.50304059590707206</v>
      </c>
    </row>
    <row r="238" spans="1:16" ht="12.75" customHeight="1" x14ac:dyDescent="0.2">
      <c r="A238" s="5">
        <v>18</v>
      </c>
      <c r="B238" s="6">
        <v>0.78442572238147734</v>
      </c>
      <c r="C238" s="6">
        <v>0.77967648969705661</v>
      </c>
      <c r="D238" s="6">
        <v>0.59980125810528118</v>
      </c>
      <c r="E238" s="6">
        <v>0.45767829937629734</v>
      </c>
      <c r="F238" s="6">
        <v>0.41333530041723626</v>
      </c>
      <c r="G238" s="6">
        <v>0.37304684218084189</v>
      </c>
      <c r="H238" s="6">
        <v>0.55119689264733407</v>
      </c>
    </row>
    <row r="239" spans="1:16" ht="12.75" customHeight="1" x14ac:dyDescent="0.2">
      <c r="A239" s="5">
        <v>19</v>
      </c>
      <c r="B239" s="6">
        <v>0.85731098947405315</v>
      </c>
      <c r="C239" s="6">
        <v>0.85212047970907234</v>
      </c>
      <c r="D239" s="6">
        <v>0.65553206046441947</v>
      </c>
      <c r="E239" s="6">
        <v>0.50020368341297072</v>
      </c>
      <c r="F239" s="6">
        <v>0.45174053485834964</v>
      </c>
      <c r="G239" s="6">
        <v>0.40770865649239496</v>
      </c>
      <c r="H239" s="6">
        <v>0.60241159863534288</v>
      </c>
    </row>
    <row r="240" spans="1:16" ht="12.75" customHeight="1" x14ac:dyDescent="0.2">
      <c r="A240" s="5">
        <v>20</v>
      </c>
      <c r="B240" s="6">
        <v>0.93485523257365433</v>
      </c>
      <c r="C240" s="6">
        <v>0.9291952383905705</v>
      </c>
      <c r="D240" s="6">
        <v>0.71482529020293073</v>
      </c>
      <c r="E240" s="6">
        <v>0.54544737736081939</v>
      </c>
      <c r="F240" s="6">
        <v>0.49260071078411249</v>
      </c>
      <c r="G240" s="6">
        <v>0.4445861251834865</v>
      </c>
      <c r="H240" s="6">
        <v>0.65690005384487704</v>
      </c>
    </row>
    <row r="241" spans="1:13" ht="19.5" customHeight="1" x14ac:dyDescent="0.2">
      <c r="A241" s="5">
        <v>21</v>
      </c>
      <c r="B241" s="6">
        <v>1.0173883124192573</v>
      </c>
      <c r="C241" s="6">
        <v>1.0112286293693187</v>
      </c>
      <c r="D241" s="6">
        <v>0.77793317118419991</v>
      </c>
      <c r="E241" s="6">
        <v>0.59360184061751253</v>
      </c>
      <c r="F241" s="6">
        <v>0.53608964081151433</v>
      </c>
      <c r="G241" s="6">
        <v>0.48383611907505403</v>
      </c>
      <c r="H241" s="6">
        <v>0.71489404340121054</v>
      </c>
    </row>
    <row r="242" spans="1:13" ht="12.75" customHeight="1" x14ac:dyDescent="0.2">
      <c r="A242" s="5">
        <v>22</v>
      </c>
      <c r="B242" s="6">
        <v>1.1052631538632525</v>
      </c>
      <c r="C242" s="6">
        <v>1.0985714407469653</v>
      </c>
      <c r="D242" s="6">
        <v>0.8451255629557155</v>
      </c>
      <c r="E242" s="6">
        <v>0.6448729894879861</v>
      </c>
      <c r="F242" s="6">
        <v>0.58239329066774248</v>
      </c>
      <c r="G242" s="6">
        <v>0.52562647751498615</v>
      </c>
      <c r="H242" s="6">
        <v>0.77664155902162779</v>
      </c>
    </row>
    <row r="243" spans="1:13" ht="12.75" customHeight="1" x14ac:dyDescent="0.2">
      <c r="A243" s="5">
        <v>23</v>
      </c>
      <c r="B243" s="6">
        <v>1.1988547012517952</v>
      </c>
      <c r="C243" s="6">
        <v>1.1915963468039439</v>
      </c>
      <c r="D243" s="6">
        <v>0.91668916199380002</v>
      </c>
      <c r="E243" s="6">
        <v>0.69947958769430174</v>
      </c>
      <c r="F243" s="6">
        <v>0.63170922875160906</v>
      </c>
      <c r="G243" s="6">
        <v>0.57013551159168263</v>
      </c>
      <c r="H243" s="6">
        <v>0.84240606498658233</v>
      </c>
    </row>
    <row r="244" spans="1:13" ht="12.75" customHeight="1" x14ac:dyDescent="0.2">
      <c r="A244" s="5">
        <v>24</v>
      </c>
      <c r="B244" s="6">
        <v>1.2985579521639883</v>
      </c>
      <c r="C244" s="6">
        <v>1.2906959536431999</v>
      </c>
      <c r="D244" s="6">
        <v>0.99292599822701744</v>
      </c>
      <c r="E244" s="6">
        <v>0.75765209914796006</v>
      </c>
      <c r="F244" s="6">
        <v>0.6842455900571156</v>
      </c>
      <c r="G244" s="6">
        <v>0.61755106904566137</v>
      </c>
      <c r="H244" s="6">
        <v>0.9124651164960027</v>
      </c>
    </row>
    <row r="245" spans="1:13" ht="12.75" customHeight="1" x14ac:dyDescent="0.2">
      <c r="A245" s="5">
        <v>25</v>
      </c>
      <c r="B245" s="6">
        <v>1.4047848018180351</v>
      </c>
      <c r="C245" s="6">
        <v>1.3962796627015912</v>
      </c>
      <c r="D245" s="6">
        <v>1.0741510221510449</v>
      </c>
      <c r="E245" s="6">
        <v>0.81963084679810727</v>
      </c>
      <c r="F245" s="6">
        <v>0.74021941340501884</v>
      </c>
      <c r="G245" s="6">
        <v>0.66806903357384384</v>
      </c>
      <c r="H245" s="6">
        <v>0.98710814231018129</v>
      </c>
    </row>
    <row r="246" spans="1:13" ht="18" customHeight="1" x14ac:dyDescent="0.2">
      <c r="A246" s="59" t="s">
        <v>68</v>
      </c>
      <c r="B246" s="12"/>
      <c r="C246" s="12"/>
      <c r="D246" s="12"/>
      <c r="E246" s="12"/>
      <c r="F246" s="12"/>
      <c r="G246" s="12"/>
    </row>
    <row r="247" spans="1:13" ht="18" customHeight="1" x14ac:dyDescent="0.2">
      <c r="A247" s="2" t="s">
        <v>66</v>
      </c>
      <c r="B247" s="12"/>
      <c r="C247" s="12"/>
      <c r="D247" s="12"/>
      <c r="E247" s="12"/>
      <c r="F247" s="12"/>
      <c r="G247" s="12"/>
    </row>
    <row r="248" spans="1:13" ht="18" customHeight="1" x14ac:dyDescent="0.2">
      <c r="A248" s="4" t="s">
        <v>8</v>
      </c>
      <c r="D248" s="12"/>
      <c r="E248" s="12"/>
      <c r="F248" s="13"/>
      <c r="G248" s="13"/>
      <c r="H248" s="14"/>
    </row>
    <row r="249" spans="1:13" ht="18" customHeight="1" x14ac:dyDescent="0.2">
      <c r="A249" s="19" t="s">
        <v>0</v>
      </c>
      <c r="B249" s="12"/>
      <c r="C249" s="20">
        <v>0.75</v>
      </c>
      <c r="D249" s="12"/>
      <c r="E249" s="12"/>
      <c r="H249" s="14" t="s">
        <v>46</v>
      </c>
    </row>
    <row r="250" spans="1:13" ht="18" customHeight="1" x14ac:dyDescent="0.2">
      <c r="A250" s="19" t="s">
        <v>19</v>
      </c>
      <c r="B250" s="12"/>
      <c r="H250" s="24" t="s">
        <v>46</v>
      </c>
    </row>
    <row r="251" spans="1:13" ht="14.25" customHeight="1" x14ac:dyDescent="0.2">
      <c r="A251" s="4"/>
      <c r="B251" s="15"/>
      <c r="C251" s="8"/>
      <c r="D251" s="15"/>
      <c r="E251" s="15"/>
      <c r="H251" s="24"/>
    </row>
    <row r="252" spans="1:13" ht="14.25" customHeight="1" x14ac:dyDescent="0.2">
      <c r="A252" s="2"/>
      <c r="B252" s="9"/>
      <c r="C252" s="10"/>
      <c r="D252" s="10"/>
      <c r="E252" s="10"/>
      <c r="F252" s="3"/>
      <c r="G252" s="3"/>
    </row>
    <row r="253" spans="1:13" s="2" customFormat="1" ht="14.25" customHeight="1" x14ac:dyDescent="0.2">
      <c r="D253" s="5"/>
      <c r="E253" s="5"/>
      <c r="F253" s="5"/>
      <c r="G253" s="5"/>
      <c r="H253" s="1"/>
      <c r="M253" s="1"/>
    </row>
    <row r="254" spans="1:13" s="2" customFormat="1" ht="14.25" customHeight="1" x14ac:dyDescent="0.2">
      <c r="A254" s="3"/>
      <c r="B254" s="3"/>
      <c r="D254" s="5"/>
      <c r="E254" s="5"/>
      <c r="F254" s="5"/>
      <c r="G254" s="5"/>
      <c r="H254" s="3"/>
      <c r="M254" s="1"/>
    </row>
    <row r="255" spans="1:13" s="2" customFormat="1" ht="39" customHeight="1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  <c r="M255" s="1"/>
    </row>
    <row r="256" spans="1:13" ht="19.5" customHeight="1" x14ac:dyDescent="0.2">
      <c r="A256" s="5">
        <v>1</v>
      </c>
      <c r="B256" s="6">
        <v>3.6131002772404552E-2</v>
      </c>
      <c r="C256" s="6">
        <v>3.5912250971702961E-2</v>
      </c>
      <c r="D256" s="6">
        <v>2.7627116629602991E-2</v>
      </c>
      <c r="E256" s="6">
        <v>2.1080869012595337E-2</v>
      </c>
      <c r="F256" s="6">
        <v>1.9038410469213438E-2</v>
      </c>
      <c r="G256" s="6">
        <v>1.7182705901270724E-2</v>
      </c>
      <c r="H256" s="6">
        <v>2.5388377622191885E-2</v>
      </c>
    </row>
    <row r="257" spans="1:16" ht="12.75" customHeight="1" x14ac:dyDescent="0.2">
      <c r="A257" s="5">
        <v>2</v>
      </c>
      <c r="B257" s="6">
        <v>6.0256524051251439E-2</v>
      </c>
      <c r="C257" s="6">
        <v>5.9891706522569463E-2</v>
      </c>
      <c r="D257" s="6">
        <v>4.6074392901429367E-2</v>
      </c>
      <c r="E257" s="6">
        <v>3.5157061614932719E-2</v>
      </c>
      <c r="F257" s="6">
        <v>3.1750805411133905E-2</v>
      </c>
      <c r="G257" s="6">
        <v>2.8656003209417559E-2</v>
      </c>
      <c r="H257" s="6">
        <v>4.2340795146219197E-2</v>
      </c>
    </row>
    <row r="258" spans="1:16" s="18" customFormat="1" ht="12.75" customHeight="1" x14ac:dyDescent="0.2">
      <c r="A258" s="17">
        <v>3</v>
      </c>
      <c r="B258" s="6">
        <v>8.4958452437977977E-2</v>
      </c>
      <c r="C258" s="6">
        <v>8.4444079378013445E-2</v>
      </c>
      <c r="D258" s="6">
        <v>6.4962411615302931E-2</v>
      </c>
      <c r="E258" s="6">
        <v>4.9569562700477243E-2</v>
      </c>
      <c r="F258" s="6">
        <v>4.4766924973882405E-2</v>
      </c>
      <c r="G258" s="6">
        <v>4.0403420609843213E-2</v>
      </c>
      <c r="H258" s="6">
        <v>5.9698239937581055E-2</v>
      </c>
      <c r="I258" s="1"/>
      <c r="J258" s="1"/>
      <c r="K258" s="1"/>
      <c r="L258" s="1"/>
      <c r="M258" s="1"/>
      <c r="N258" s="1"/>
      <c r="O258" s="1"/>
      <c r="P258" s="1"/>
    </row>
    <row r="259" spans="1:16" ht="12.75" customHeight="1" x14ac:dyDescent="0.2">
      <c r="A259" s="5">
        <v>4</v>
      </c>
      <c r="B259" s="6">
        <v>0.1114951566633421</v>
      </c>
      <c r="C259" s="6">
        <v>0.1108201195921806</v>
      </c>
      <c r="D259" s="6">
        <v>8.5253368587007911E-2</v>
      </c>
      <c r="E259" s="6">
        <v>6.5052575705257382E-2</v>
      </c>
      <c r="F259" s="6">
        <v>5.8749837951001818E-2</v>
      </c>
      <c r="G259" s="6">
        <v>5.302339651158304E-2</v>
      </c>
      <c r="H259" s="6">
        <v>7.8344937123536934E-2</v>
      </c>
    </row>
    <row r="260" spans="1:16" ht="12.75" customHeight="1" x14ac:dyDescent="0.2">
      <c r="A260" s="5">
        <v>5</v>
      </c>
      <c r="B260" s="6">
        <v>0.13993081932334203</v>
      </c>
      <c r="C260" s="6">
        <v>0.1390836211735024</v>
      </c>
      <c r="D260" s="6">
        <v>0.10699634023095772</v>
      </c>
      <c r="E260" s="6">
        <v>8.1643548383149439E-2</v>
      </c>
      <c r="F260" s="6">
        <v>7.3733363902256099E-2</v>
      </c>
      <c r="G260" s="6">
        <v>6.654645402737662E-2</v>
      </c>
      <c r="H260" s="6">
        <v>9.8325986254581943E-2</v>
      </c>
    </row>
    <row r="261" spans="1:16" s="18" customFormat="1" ht="19.5" customHeight="1" x14ac:dyDescent="0.2">
      <c r="A261" s="17">
        <v>6</v>
      </c>
      <c r="B261" s="6">
        <v>0.17033729771849193</v>
      </c>
      <c r="C261" s="6">
        <v>0.16930600636914078</v>
      </c>
      <c r="D261" s="6">
        <v>0.13024627132780242</v>
      </c>
      <c r="E261" s="6">
        <v>9.9384406344391316E-2</v>
      </c>
      <c r="F261" s="6">
        <v>8.9755366398468817E-2</v>
      </c>
      <c r="G261" s="6">
        <v>8.1006766104744207E-2</v>
      </c>
      <c r="H261" s="6">
        <v>0.11969187970957035</v>
      </c>
      <c r="I261" s="1"/>
      <c r="J261" s="1"/>
      <c r="K261" s="1"/>
      <c r="L261" s="1"/>
      <c r="M261" s="1"/>
      <c r="N261" s="1"/>
      <c r="O261" s="1"/>
      <c r="P261" s="1"/>
    </row>
    <row r="262" spans="1:16" ht="12.75" customHeight="1" x14ac:dyDescent="0.2">
      <c r="A262" s="5">
        <v>7</v>
      </c>
      <c r="B262" s="6">
        <v>0.20279493836619894</v>
      </c>
      <c r="C262" s="6">
        <v>0.20156713524597508</v>
      </c>
      <c r="D262" s="6">
        <v>0.15506459783106841</v>
      </c>
      <c r="E262" s="6">
        <v>0.11832202828813637</v>
      </c>
      <c r="F262" s="6">
        <v>0.10685818221030211</v>
      </c>
      <c r="G262" s="6">
        <v>9.6442542881043286E-2</v>
      </c>
      <c r="H262" s="6">
        <v>0.14249907503376888</v>
      </c>
    </row>
    <row r="263" spans="1:16" ht="12.75" customHeight="1" x14ac:dyDescent="0.2">
      <c r="A263" s="5">
        <v>8</v>
      </c>
      <c r="B263" s="6">
        <v>0.23739345595286754</v>
      </c>
      <c r="C263" s="6">
        <v>0.23595617932117308</v>
      </c>
      <c r="D263" s="6">
        <v>0.18151991894682523</v>
      </c>
      <c r="E263" s="6">
        <v>0.13850875883278649</v>
      </c>
      <c r="F263" s="6">
        <v>0.12508908445208508</v>
      </c>
      <c r="G263" s="6">
        <v>0.11289644968392122</v>
      </c>
      <c r="H263" s="6">
        <v>0.16681061255714139</v>
      </c>
    </row>
    <row r="264" spans="1:16" ht="12.75" customHeight="1" x14ac:dyDescent="0.2">
      <c r="A264" s="5">
        <v>9</v>
      </c>
      <c r="B264" s="6">
        <v>0.27423287653770928</v>
      </c>
      <c r="C264" s="6">
        <v>0.27257255905546057</v>
      </c>
      <c r="D264" s="6">
        <v>0.20968871834261038</v>
      </c>
      <c r="E264" s="6">
        <v>0.16000295883440116</v>
      </c>
      <c r="F264" s="6">
        <v>0.14450077958161753</v>
      </c>
      <c r="G264" s="6">
        <v>0.13041605558774677</v>
      </c>
      <c r="H264" s="6">
        <v>0.19269677816074463</v>
      </c>
    </row>
    <row r="265" spans="1:16" ht="12.75" customHeight="1" x14ac:dyDescent="0.2">
      <c r="A265" s="5">
        <v>10</v>
      </c>
      <c r="B265" s="6">
        <v>0.31342454311723672</v>
      </c>
      <c r="C265" s="6">
        <v>0.31152694332951825</v>
      </c>
      <c r="D265" s="6">
        <v>0.23965613303966615</v>
      </c>
      <c r="E265" s="6">
        <v>0.18286959208985409</v>
      </c>
      <c r="F265" s="6">
        <v>0.16515193725951832</v>
      </c>
      <c r="G265" s="6">
        <v>0.14905431162671315</v>
      </c>
      <c r="H265" s="6">
        <v>0.22023580986246177</v>
      </c>
    </row>
    <row r="266" spans="1:16" ht="19.5" customHeight="1" x14ac:dyDescent="0.2">
      <c r="A266" s="5">
        <v>11</v>
      </c>
      <c r="B266" s="6">
        <v>0.35509217941735921</v>
      </c>
      <c r="C266" s="6">
        <v>0.35294230679544775</v>
      </c>
      <c r="D266" s="6">
        <v>0.27151676682818005</v>
      </c>
      <c r="E266" s="6">
        <v>0.2071808460132637</v>
      </c>
      <c r="F266" s="6">
        <v>0.18710775089028503</v>
      </c>
      <c r="G266" s="6">
        <v>0.16887005669905694</v>
      </c>
      <c r="H266" s="6">
        <v>0.24951464531785689</v>
      </c>
    </row>
    <row r="267" spans="1:16" ht="12.75" customHeight="1" x14ac:dyDescent="0.2">
      <c r="A267" s="5">
        <v>12</v>
      </c>
      <c r="B267" s="6">
        <v>0.39937300487015837</v>
      </c>
      <c r="C267" s="6">
        <v>0.39695503810302291</v>
      </c>
      <c r="D267" s="6">
        <v>0.30537554282024648</v>
      </c>
      <c r="E267" s="6">
        <v>0.23301678217645844</v>
      </c>
      <c r="F267" s="6">
        <v>0.2104405251339565</v>
      </c>
      <c r="G267" s="6">
        <v>0.18992854781301161</v>
      </c>
      <c r="H267" s="6">
        <v>0.28062970528725983</v>
      </c>
    </row>
    <row r="268" spans="1:16" ht="12.75" customHeight="1" x14ac:dyDescent="0.2">
      <c r="A268" s="5">
        <v>13</v>
      </c>
      <c r="B268" s="6">
        <v>0.44641888999869317</v>
      </c>
      <c r="C268" s="6">
        <v>0.44371608828932552</v>
      </c>
      <c r="D268" s="6">
        <v>0.34134858690031911</v>
      </c>
      <c r="E268" s="6">
        <v>0.26046601042577028</v>
      </c>
      <c r="F268" s="6">
        <v>0.23523028470986823</v>
      </c>
      <c r="G268" s="6">
        <v>0.21230200954947867</v>
      </c>
      <c r="H268" s="6">
        <v>0.31368770549659131</v>
      </c>
    </row>
    <row r="269" spans="1:16" ht="12.75" customHeight="1" x14ac:dyDescent="0.2">
      <c r="A269" s="5">
        <v>14</v>
      </c>
      <c r="B269" s="6">
        <v>0.49639753668666731</v>
      </c>
      <c r="C269" s="6">
        <v>0.49339214390257946</v>
      </c>
      <c r="D269" s="6">
        <v>0.37956413020356106</v>
      </c>
      <c r="E269" s="6">
        <v>0.28962637751806303</v>
      </c>
      <c r="F269" s="6">
        <v>0.26156539631291997</v>
      </c>
      <c r="G269" s="6">
        <v>0.2360701953591145</v>
      </c>
      <c r="H269" s="6">
        <v>0.34880648598417618</v>
      </c>
    </row>
    <row r="270" spans="1:16" ht="12.75" customHeight="1" x14ac:dyDescent="0.2">
      <c r="A270" s="5">
        <v>15</v>
      </c>
      <c r="B270" s="6">
        <v>0.54949366182223369</v>
      </c>
      <c r="C270" s="6">
        <v>0.54616680347969326</v>
      </c>
      <c r="D270" s="6">
        <v>0.42016341417418596</v>
      </c>
      <c r="E270" s="6">
        <v>0.32060565772542365</v>
      </c>
      <c r="F270" s="6">
        <v>0.28954319230776837</v>
      </c>
      <c r="G270" s="6">
        <v>0.26132095046404369</v>
      </c>
      <c r="H270" s="6">
        <v>0.38611584281848144</v>
      </c>
    </row>
    <row r="271" spans="1:16" ht="19.5" customHeight="1" x14ac:dyDescent="0.2">
      <c r="A271" s="5">
        <v>16</v>
      </c>
      <c r="B271" s="6">
        <v>0.60591015530131076</v>
      </c>
      <c r="C271" s="6">
        <v>0.60224172853855373</v>
      </c>
      <c r="D271" s="6">
        <v>0.46330157601812239</v>
      </c>
      <c r="E271" s="6">
        <v>0.35352222847974302</v>
      </c>
      <c r="F271" s="6">
        <v>0.31927058091234689</v>
      </c>
      <c r="G271" s="6">
        <v>0.28815076256580802</v>
      </c>
      <c r="H271" s="6">
        <v>0.42575834179890526</v>
      </c>
    </row>
    <row r="272" spans="1:16" ht="12.75" customHeight="1" x14ac:dyDescent="0.2">
      <c r="A272" s="5">
        <v>17</v>
      </c>
      <c r="B272" s="6">
        <v>0.66586917402396084</v>
      </c>
      <c r="C272" s="6">
        <v>0.66183773095090359</v>
      </c>
      <c r="D272" s="6">
        <v>0.50914848521357836</v>
      </c>
      <c r="E272" s="6">
        <v>0.3885057086720316</v>
      </c>
      <c r="F272" s="6">
        <v>0.35086462265438556</v>
      </c>
      <c r="G272" s="6">
        <v>0.31666528211373907</v>
      </c>
      <c r="H272" s="6">
        <v>0.46789008718044656</v>
      </c>
    </row>
    <row r="273" spans="1:13" ht="12.75" customHeight="1" x14ac:dyDescent="0.2">
      <c r="A273" s="5">
        <v>18</v>
      </c>
      <c r="B273" s="6">
        <v>0.72961312191880379</v>
      </c>
      <c r="C273" s="6">
        <v>0.72519574703328993</v>
      </c>
      <c r="D273" s="6">
        <v>0.5578894928743785</v>
      </c>
      <c r="E273" s="6">
        <v>0.42569753045405012</v>
      </c>
      <c r="F273" s="6">
        <v>0.38445304677299486</v>
      </c>
      <c r="G273" s="6">
        <v>0.34697978837204735</v>
      </c>
      <c r="H273" s="6">
        <v>0.51268141031304526</v>
      </c>
    </row>
    <row r="274" spans="1:13" ht="12.75" customHeight="1" x14ac:dyDescent="0.2">
      <c r="A274" s="5">
        <v>19</v>
      </c>
      <c r="B274" s="6">
        <v>0.79740545170607036</v>
      </c>
      <c r="C274" s="6">
        <v>0.79257763445591656</v>
      </c>
      <c r="D274" s="6">
        <v>0.60972604480799319</v>
      </c>
      <c r="E274" s="6">
        <v>0.46525140703218765</v>
      </c>
      <c r="F274" s="6">
        <v>0.42017467368947836</v>
      </c>
      <c r="G274" s="6">
        <v>0.37921957071172352</v>
      </c>
      <c r="H274" s="6">
        <v>0.56031743302099613</v>
      </c>
    </row>
    <row r="275" spans="1:13" ht="12.75" customHeight="1" x14ac:dyDescent="0.2">
      <c r="A275" s="5">
        <v>20</v>
      </c>
      <c r="B275" s="6">
        <v>0.86953120648494864</v>
      </c>
      <c r="C275" s="6">
        <v>0.86426671055099979</v>
      </c>
      <c r="D275" s="6">
        <v>0.66487609563348826</v>
      </c>
      <c r="E275" s="6">
        <v>0.50733364866012776</v>
      </c>
      <c r="F275" s="6">
        <v>0.45817970038447181</v>
      </c>
      <c r="G275" s="6">
        <v>0.41352018617150743</v>
      </c>
      <c r="H275" s="6">
        <v>0.61099844816321447</v>
      </c>
    </row>
    <row r="276" spans="1:13" ht="19.5" customHeight="1" x14ac:dyDescent="0.2">
      <c r="A276" s="5">
        <v>21</v>
      </c>
      <c r="B276" s="6">
        <v>0.94629719761653441</v>
      </c>
      <c r="C276" s="6">
        <v>0.94056792911874465</v>
      </c>
      <c r="D276" s="6">
        <v>0.72357424479748522</v>
      </c>
      <c r="E276" s="6">
        <v>0.55212326642581588</v>
      </c>
      <c r="F276" s="6">
        <v>0.49862979412931985</v>
      </c>
      <c r="G276" s="6">
        <v>0.4500275440531169</v>
      </c>
      <c r="H276" s="6">
        <v>0.66494004462726486</v>
      </c>
    </row>
    <row r="277" spans="1:13" ht="12.75" customHeight="1" x14ac:dyDescent="0.2">
      <c r="A277" s="5">
        <v>22</v>
      </c>
      <c r="B277" s="6">
        <v>1.02803168894533</v>
      </c>
      <c r="C277" s="6">
        <v>1.0218075665606938</v>
      </c>
      <c r="D277" s="6">
        <v>0.78607149511810337</v>
      </c>
      <c r="E277" s="6">
        <v>0.59981178800843404</v>
      </c>
      <c r="F277" s="6">
        <v>0.5416979260937741</v>
      </c>
      <c r="G277" s="6">
        <v>0.48889775574747096</v>
      </c>
      <c r="H277" s="6">
        <v>0.72237288543948064</v>
      </c>
    </row>
    <row r="278" spans="1:13" ht="12.75" customHeight="1" x14ac:dyDescent="0.2">
      <c r="A278" s="5">
        <v>23</v>
      </c>
      <c r="B278" s="6">
        <v>1.1150834251735282</v>
      </c>
      <c r="C278" s="6">
        <v>1.1083322561366284</v>
      </c>
      <c r="D278" s="6">
        <v>0.8526345098435818</v>
      </c>
      <c r="E278" s="6">
        <v>0.65060269077704602</v>
      </c>
      <c r="F278" s="6">
        <v>0.58756785936991163</v>
      </c>
      <c r="G278" s="6">
        <v>0.53029667266174352</v>
      </c>
      <c r="H278" s="6">
        <v>0.78354202502718484</v>
      </c>
    </row>
    <row r="279" spans="1:13" ht="12.75" customHeight="1" x14ac:dyDescent="0.2">
      <c r="A279" s="5">
        <v>24</v>
      </c>
      <c r="B279" s="6">
        <v>1.2078198029948082</v>
      </c>
      <c r="C279" s="6">
        <v>1.2005071701710672</v>
      </c>
      <c r="D279" s="6">
        <v>0.92354421423275013</v>
      </c>
      <c r="E279" s="6">
        <v>0.70471033472669231</v>
      </c>
      <c r="F279" s="6">
        <v>0.63643318529266857</v>
      </c>
      <c r="G279" s="6">
        <v>0.57439901647128755</v>
      </c>
      <c r="H279" s="6">
        <v>0.84870562411885264</v>
      </c>
    </row>
    <row r="280" spans="1:13" ht="12.75" customHeight="1" x14ac:dyDescent="0.2">
      <c r="A280" s="5">
        <v>25</v>
      </c>
      <c r="B280" s="6">
        <v>1.3066239360010397</v>
      </c>
      <c r="C280" s="6">
        <v>1.2987131027302192</v>
      </c>
      <c r="D280" s="6">
        <v>0.9990935512728718</v>
      </c>
      <c r="E280" s="6">
        <v>0.7623582499790813</v>
      </c>
      <c r="F280" s="6">
        <v>0.68849577685915797</v>
      </c>
      <c r="G280" s="6">
        <v>0.62138698328666653</v>
      </c>
      <c r="H280" s="6">
        <v>0.91813288732537934</v>
      </c>
    </row>
    <row r="281" spans="1:13" ht="18" customHeight="1" x14ac:dyDescent="0.2">
      <c r="A281" s="59" t="s">
        <v>68</v>
      </c>
      <c r="B281" s="12"/>
      <c r="C281" s="12"/>
      <c r="D281" s="12"/>
      <c r="E281" s="12"/>
      <c r="F281" s="12"/>
      <c r="G281" s="12"/>
    </row>
    <row r="282" spans="1:13" ht="18" customHeight="1" x14ac:dyDescent="0.2">
      <c r="A282" s="2" t="s">
        <v>66</v>
      </c>
      <c r="B282" s="12"/>
      <c r="C282" s="12"/>
      <c r="D282" s="12"/>
      <c r="E282" s="12"/>
      <c r="F282" s="12"/>
      <c r="G282" s="12"/>
    </row>
    <row r="283" spans="1:13" ht="18" customHeight="1" x14ac:dyDescent="0.2">
      <c r="A283" s="4" t="s">
        <v>8</v>
      </c>
      <c r="D283" s="12"/>
      <c r="E283" s="12"/>
      <c r="F283" s="13"/>
      <c r="G283" s="13"/>
      <c r="H283" s="14"/>
    </row>
    <row r="284" spans="1:13" ht="18" customHeight="1" x14ac:dyDescent="0.2">
      <c r="A284" s="19" t="s">
        <v>0</v>
      </c>
      <c r="B284" s="12"/>
      <c r="C284" s="20">
        <v>0.75</v>
      </c>
      <c r="D284" s="12"/>
      <c r="E284" s="12"/>
      <c r="H284" s="14" t="s">
        <v>46</v>
      </c>
    </row>
    <row r="285" spans="1:13" ht="18" customHeight="1" x14ac:dyDescent="0.2">
      <c r="A285" s="19" t="s">
        <v>20</v>
      </c>
      <c r="B285" s="12"/>
      <c r="H285" s="24" t="s">
        <v>46</v>
      </c>
    </row>
    <row r="286" spans="1:13" ht="14.25" customHeight="1" x14ac:dyDescent="0.2">
      <c r="A286" s="4"/>
      <c r="B286" s="15"/>
      <c r="C286" s="8"/>
      <c r="D286" s="15"/>
      <c r="E286" s="15"/>
      <c r="H286" s="24"/>
    </row>
    <row r="287" spans="1:13" ht="14.25" customHeight="1" x14ac:dyDescent="0.2">
      <c r="A287" s="2"/>
      <c r="B287" s="9"/>
      <c r="C287" s="10"/>
      <c r="D287" s="10"/>
      <c r="E287" s="10"/>
      <c r="F287" s="3"/>
      <c r="G287" s="3"/>
    </row>
    <row r="288" spans="1:13" s="2" customFormat="1" ht="14.25" customHeight="1" x14ac:dyDescent="0.2">
      <c r="D288" s="5"/>
      <c r="E288" s="5"/>
      <c r="F288" s="5"/>
      <c r="G288" s="5"/>
      <c r="H288" s="1"/>
      <c r="M288" s="1"/>
    </row>
    <row r="289" spans="1:16" s="2" customFormat="1" ht="14.25" customHeight="1" x14ac:dyDescent="0.2">
      <c r="A289" s="3"/>
      <c r="B289" s="3"/>
      <c r="D289" s="5"/>
      <c r="E289" s="5"/>
      <c r="F289" s="5"/>
      <c r="G289" s="5"/>
      <c r="H289" s="3"/>
      <c r="M289" s="1"/>
    </row>
    <row r="290" spans="1:16" s="2" customFormat="1" ht="39" customHeight="1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  <c r="M290" s="1"/>
    </row>
    <row r="291" spans="1:16" ht="19.5" customHeight="1" x14ac:dyDescent="0.2">
      <c r="A291" s="5">
        <v>1</v>
      </c>
      <c r="B291" s="6">
        <v>3.3771203219200241E-2</v>
      </c>
      <c r="C291" s="6">
        <v>3.3566738605732553E-2</v>
      </c>
      <c r="D291" s="6">
        <v>2.5822725594858348E-2</v>
      </c>
      <c r="E291" s="6">
        <v>1.9704028585817154E-2</v>
      </c>
      <c r="F291" s="6">
        <v>1.7794967744914528E-2</v>
      </c>
      <c r="G291" s="6">
        <v>1.60604635443653E-2</v>
      </c>
      <c r="H291" s="6">
        <v>2.3730203822067274E-2</v>
      </c>
    </row>
    <row r="292" spans="1:16" ht="12.75" customHeight="1" x14ac:dyDescent="0.2">
      <c r="A292" s="5">
        <v>2</v>
      </c>
      <c r="B292" s="6">
        <v>5.6321030773373471E-2</v>
      </c>
      <c r="C292" s="6">
        <v>5.5980040323242511E-2</v>
      </c>
      <c r="D292" s="6">
        <v>4.3065167487237606E-2</v>
      </c>
      <c r="E292" s="6">
        <v>3.2860872416600843E-2</v>
      </c>
      <c r="F292" s="6">
        <v>2.9677086702161452E-2</v>
      </c>
      <c r="G292" s="6">
        <v>2.6784413206887861E-2</v>
      </c>
      <c r="H292" s="6">
        <v>3.957541965698215E-2</v>
      </c>
    </row>
    <row r="293" spans="1:16" s="18" customFormat="1" ht="12.75" customHeight="1" x14ac:dyDescent="0.2">
      <c r="A293" s="17">
        <v>3</v>
      </c>
      <c r="B293" s="6">
        <v>7.9409618950931959E-2</v>
      </c>
      <c r="C293" s="6">
        <v>7.8928840787979598E-2</v>
      </c>
      <c r="D293" s="6">
        <v>6.0719565911005191E-2</v>
      </c>
      <c r="E293" s="6">
        <v>4.6332059643892844E-2</v>
      </c>
      <c r="F293" s="6">
        <v>4.1843093321128413E-2</v>
      </c>
      <c r="G293" s="6">
        <v>3.7764579542972687E-2</v>
      </c>
      <c r="H293" s="6">
        <v>5.5799209489431331E-2</v>
      </c>
      <c r="I293" s="1"/>
      <c r="J293" s="1"/>
      <c r="K293" s="1"/>
      <c r="L293" s="1"/>
      <c r="M293" s="1"/>
      <c r="N293" s="1"/>
      <c r="O293" s="1"/>
      <c r="P293" s="1"/>
    </row>
    <row r="294" spans="1:16" ht="12.75" customHeight="1" x14ac:dyDescent="0.2">
      <c r="A294" s="5">
        <v>4</v>
      </c>
      <c r="B294" s="6">
        <v>0.10421314950356436</v>
      </c>
      <c r="C294" s="6">
        <v>0.10358220066845204</v>
      </c>
      <c r="D294" s="6">
        <v>7.9685273442567636E-2</v>
      </c>
      <c r="E294" s="6">
        <v>6.0803841175218212E-2</v>
      </c>
      <c r="F294" s="6">
        <v>5.4912749835266325E-2</v>
      </c>
      <c r="G294" s="6">
        <v>4.9560315561807303E-2</v>
      </c>
      <c r="H294" s="6">
        <v>7.3228047653722789E-2</v>
      </c>
    </row>
    <row r="295" spans="1:16" ht="12.75" customHeight="1" x14ac:dyDescent="0.2">
      <c r="A295" s="5">
        <v>5</v>
      </c>
      <c r="B295" s="6">
        <v>0.13079161311313031</v>
      </c>
      <c r="C295" s="6">
        <v>0.12999974743850765</v>
      </c>
      <c r="D295" s="6">
        <v>0.10000816120193967</v>
      </c>
      <c r="E295" s="6">
        <v>7.6311218964832853E-2</v>
      </c>
      <c r="F295" s="6">
        <v>6.8917666970487387E-2</v>
      </c>
      <c r="G295" s="6">
        <v>6.2200150840876822E-2</v>
      </c>
      <c r="H295" s="6">
        <v>9.1904088144154988E-2</v>
      </c>
    </row>
    <row r="296" spans="1:16" s="18" customFormat="1" ht="19.5" customHeight="1" x14ac:dyDescent="0.2">
      <c r="A296" s="17">
        <v>6</v>
      </c>
      <c r="B296" s="6">
        <v>0.15921217391326142</v>
      </c>
      <c r="C296" s="6">
        <v>0.15824823859276874</v>
      </c>
      <c r="D296" s="6">
        <v>0.12173958539876914</v>
      </c>
      <c r="E296" s="6">
        <v>9.2893380364174327E-2</v>
      </c>
      <c r="F296" s="6">
        <v>8.3893235340026018E-2</v>
      </c>
      <c r="G296" s="6">
        <v>7.5716026413276183E-2</v>
      </c>
      <c r="H296" s="6">
        <v>0.11187452556526321</v>
      </c>
      <c r="I296" s="1"/>
      <c r="J296" s="1"/>
      <c r="K296" s="1"/>
      <c r="L296" s="1"/>
      <c r="M296" s="1"/>
      <c r="N296" s="1"/>
      <c r="O296" s="1"/>
      <c r="P296" s="1"/>
    </row>
    <row r="297" spans="1:16" ht="12.75" customHeight="1" x14ac:dyDescent="0.2">
      <c r="A297" s="5">
        <v>7</v>
      </c>
      <c r="B297" s="6">
        <v>0.18954993080404639</v>
      </c>
      <c r="C297" s="6">
        <v>0.18840231835200799</v>
      </c>
      <c r="D297" s="6">
        <v>0.14493696946203133</v>
      </c>
      <c r="E297" s="6">
        <v>0.1105941423158758</v>
      </c>
      <c r="F297" s="6">
        <v>9.9879026601903398E-2</v>
      </c>
      <c r="G297" s="6">
        <v>9.0143656823709867E-2</v>
      </c>
      <c r="H297" s="6">
        <v>0.13319213008914793</v>
      </c>
    </row>
    <row r="298" spans="1:16" ht="12.75" customHeight="1" x14ac:dyDescent="0.2">
      <c r="A298" s="5">
        <v>8</v>
      </c>
      <c r="B298" s="6">
        <v>0.22188873899773598</v>
      </c>
      <c r="C298" s="6">
        <v>0.22054533423488137</v>
      </c>
      <c r="D298" s="6">
        <v>0.16966443222461447</v>
      </c>
      <c r="E298" s="6">
        <v>0.12946243068996138</v>
      </c>
      <c r="F298" s="6">
        <v>0.11691922635375909</v>
      </c>
      <c r="G298" s="6">
        <v>0.10552292082836601</v>
      </c>
      <c r="H298" s="6">
        <v>0.15591582473567725</v>
      </c>
    </row>
    <row r="299" spans="1:16" ht="12.75" customHeight="1" x14ac:dyDescent="0.2">
      <c r="A299" s="5">
        <v>9</v>
      </c>
      <c r="B299" s="6">
        <v>0.25632209161972536</v>
      </c>
      <c r="C299" s="6">
        <v>0.25477021332133948</v>
      </c>
      <c r="D299" s="6">
        <v>0.195993462028418</v>
      </c>
      <c r="E299" s="6">
        <v>0.14955279465968399</v>
      </c>
      <c r="F299" s="6">
        <v>0.13506309867244515</v>
      </c>
      <c r="G299" s="6">
        <v>0.1218982806550874</v>
      </c>
      <c r="H299" s="6">
        <v>0.18011130485207305</v>
      </c>
    </row>
    <row r="300" spans="1:16" ht="12.75" customHeight="1" x14ac:dyDescent="0.2">
      <c r="A300" s="5">
        <v>10</v>
      </c>
      <c r="B300" s="6">
        <v>0.29295405959729925</v>
      </c>
      <c r="C300" s="6">
        <v>0.29118039645090316</v>
      </c>
      <c r="D300" s="6">
        <v>0.22400363539845436</v>
      </c>
      <c r="E300" s="6">
        <v>0.17092595508573855</v>
      </c>
      <c r="F300" s="6">
        <v>0.1543654813670321</v>
      </c>
      <c r="G300" s="6">
        <v>0.13931922898326829</v>
      </c>
      <c r="H300" s="6">
        <v>0.20585169854989221</v>
      </c>
    </row>
    <row r="301" spans="1:16" ht="19.5" customHeight="1" x14ac:dyDescent="0.2">
      <c r="A301" s="5">
        <v>11</v>
      </c>
      <c r="B301" s="6">
        <v>0.33190028597300059</v>
      </c>
      <c r="C301" s="6">
        <v>0.32989082651605417</v>
      </c>
      <c r="D301" s="6">
        <v>0.25378337733205514</v>
      </c>
      <c r="E301" s="6">
        <v>0.19364938465487602</v>
      </c>
      <c r="F301" s="6">
        <v>0.17488730990963261</v>
      </c>
      <c r="G301" s="6">
        <v>0.15784076180629578</v>
      </c>
      <c r="H301" s="6">
        <v>0.23321826538486717</v>
      </c>
    </row>
    <row r="302" spans="1:16" ht="12.75" customHeight="1" x14ac:dyDescent="0.2">
      <c r="A302" s="5">
        <v>12</v>
      </c>
      <c r="B302" s="6">
        <v>0.37328902805968733</v>
      </c>
      <c r="C302" s="6">
        <v>0.3710289843076614</v>
      </c>
      <c r="D302" s="6">
        <v>0.28543075816962143</v>
      </c>
      <c r="E302" s="6">
        <v>0.21779791593206282</v>
      </c>
      <c r="F302" s="6">
        <v>0.19669616657531519</v>
      </c>
      <c r="G302" s="6">
        <v>0.17752387404591091</v>
      </c>
      <c r="H302" s="6">
        <v>0.26230112865393929</v>
      </c>
    </row>
    <row r="303" spans="1:16" ht="12.75" customHeight="1" x14ac:dyDescent="0.2">
      <c r="A303" s="5">
        <v>13</v>
      </c>
      <c r="B303" s="6">
        <v>0.41726223736447754</v>
      </c>
      <c r="C303" s="6">
        <v>0.41473596190062656</v>
      </c>
      <c r="D303" s="6">
        <v>0.31905431934488004</v>
      </c>
      <c r="E303" s="6">
        <v>0.24345437144914359</v>
      </c>
      <c r="F303" s="6">
        <v>0.21986684948347507</v>
      </c>
      <c r="G303" s="6">
        <v>0.19843607312819911</v>
      </c>
      <c r="H303" s="6">
        <v>0.29320003423157148</v>
      </c>
    </row>
    <row r="304" spans="1:16" ht="12.75" customHeight="1" x14ac:dyDescent="0.2">
      <c r="A304" s="5">
        <v>14</v>
      </c>
      <c r="B304" s="6">
        <v>0.46397666277226868</v>
      </c>
      <c r="C304" s="6">
        <v>0.46116755915828123</v>
      </c>
      <c r="D304" s="6">
        <v>0.35477391692027954</v>
      </c>
      <c r="E304" s="6">
        <v>0.27071020736445439</v>
      </c>
      <c r="F304" s="6">
        <v>0.24448195389530841</v>
      </c>
      <c r="G304" s="6">
        <v>0.22065190362106263</v>
      </c>
      <c r="H304" s="6">
        <v>0.32602512574999842</v>
      </c>
    </row>
    <row r="305" spans="1:8" ht="12.75" customHeight="1" x14ac:dyDescent="0.2">
      <c r="A305" s="5">
        <v>15</v>
      </c>
      <c r="B305" s="6">
        <v>0.51360495688302077</v>
      </c>
      <c r="C305" s="6">
        <v>0.51049538337145373</v>
      </c>
      <c r="D305" s="6">
        <v>0.39272156753387311</v>
      </c>
      <c r="E305" s="6">
        <v>0.29966615896252013</v>
      </c>
      <c r="F305" s="6">
        <v>0.27063245517309154</v>
      </c>
      <c r="G305" s="6">
        <v>0.24425347337151856</v>
      </c>
      <c r="H305" s="6">
        <v>0.36089772199555026</v>
      </c>
    </row>
    <row r="306" spans="1:8" ht="19.5" customHeight="1" x14ac:dyDescent="0.2">
      <c r="A306" s="5">
        <v>16</v>
      </c>
      <c r="B306" s="6">
        <v>0.56633675838319275</v>
      </c>
      <c r="C306" s="6">
        <v>0.56290792507678789</v>
      </c>
      <c r="D306" s="6">
        <v>0.43304227602101736</v>
      </c>
      <c r="E306" s="6">
        <v>0.33043287217072159</v>
      </c>
      <c r="F306" s="6">
        <v>0.29841827911120045</v>
      </c>
      <c r="G306" s="6">
        <v>0.26933096824563441</v>
      </c>
      <c r="H306" s="6">
        <v>0.39795107746475777</v>
      </c>
    </row>
    <row r="307" spans="1:8" ht="12.75" customHeight="1" x14ac:dyDescent="0.2">
      <c r="A307" s="5">
        <v>17</v>
      </c>
      <c r="B307" s="6">
        <v>0.62237971459067942</v>
      </c>
      <c r="C307" s="6">
        <v>0.61861157441077719</v>
      </c>
      <c r="D307" s="6">
        <v>0.47589481729049199</v>
      </c>
      <c r="E307" s="6">
        <v>0.36313150016980322</v>
      </c>
      <c r="F307" s="6">
        <v>0.32794884074291897</v>
      </c>
      <c r="G307" s="6">
        <v>0.29598313841696761</v>
      </c>
      <c r="H307" s="6">
        <v>0.43733110088183119</v>
      </c>
    </row>
    <row r="308" spans="1:8" ht="12.75" customHeight="1" x14ac:dyDescent="0.2">
      <c r="A308" s="5">
        <v>18</v>
      </c>
      <c r="B308" s="6">
        <v>0.68196039747156001</v>
      </c>
      <c r="C308" s="6">
        <v>0.67783153158057463</v>
      </c>
      <c r="D308" s="6">
        <v>0.52145243674517983</v>
      </c>
      <c r="E308" s="6">
        <v>0.39789423784981348</v>
      </c>
      <c r="F308" s="6">
        <v>0.35934352701463773</v>
      </c>
      <c r="G308" s="6">
        <v>0.32431773399373232</v>
      </c>
      <c r="H308" s="6">
        <v>0.47919699886136824</v>
      </c>
    </row>
    <row r="309" spans="1:8" ht="12.75" customHeight="1" x14ac:dyDescent="0.2">
      <c r="A309" s="5">
        <v>19</v>
      </c>
      <c r="B309" s="6">
        <v>0.74532505303814722</v>
      </c>
      <c r="C309" s="6">
        <v>0.74081255172488081</v>
      </c>
      <c r="D309" s="6">
        <v>0.56990342329985566</v>
      </c>
      <c r="E309" s="6">
        <v>0.43486475905128052</v>
      </c>
      <c r="F309" s="6">
        <v>0.39273209166411899</v>
      </c>
      <c r="G309" s="6">
        <v>0.35445186140764257</v>
      </c>
      <c r="H309" s="6">
        <v>0.52372180249215261</v>
      </c>
    </row>
    <row r="310" spans="1:8" ht="12.75" customHeight="1" x14ac:dyDescent="0.2">
      <c r="A310" s="5">
        <v>20</v>
      </c>
      <c r="B310" s="6">
        <v>0.81274010756400838</v>
      </c>
      <c r="C310" s="6">
        <v>0.80781944806413364</v>
      </c>
      <c r="D310" s="6">
        <v>0.62145149645213205</v>
      </c>
      <c r="E310" s="6">
        <v>0.47419851191966433</v>
      </c>
      <c r="F310" s="6">
        <v>0.42825492195899306</v>
      </c>
      <c r="G310" s="6">
        <v>0.38651222415297781</v>
      </c>
      <c r="H310" s="6">
        <v>0.57109272304214753</v>
      </c>
    </row>
    <row r="311" spans="1:8" ht="19.5" customHeight="1" x14ac:dyDescent="0.2">
      <c r="A311" s="5">
        <v>21</v>
      </c>
      <c r="B311" s="6">
        <v>0.88449233384896897</v>
      </c>
      <c r="C311" s="6">
        <v>0.87913725715887536</v>
      </c>
      <c r="D311" s="6">
        <v>0.67631593341490259</v>
      </c>
      <c r="E311" s="6">
        <v>0.51606281591375724</v>
      </c>
      <c r="F311" s="6">
        <v>0.46606312630632168</v>
      </c>
      <c r="G311" s="6">
        <v>0.42063520185670067</v>
      </c>
      <c r="H311" s="6">
        <v>0.62151126878887308</v>
      </c>
    </row>
    <row r="312" spans="1:8" ht="12.75" customHeight="1" x14ac:dyDescent="0.2">
      <c r="A312" s="5">
        <v>22</v>
      </c>
      <c r="B312" s="6">
        <v>0.96088855606483592</v>
      </c>
      <c r="C312" s="6">
        <v>0.95507094554245997</v>
      </c>
      <c r="D312" s="6">
        <v>0.7347313434303373</v>
      </c>
      <c r="E312" s="6">
        <v>0.56063668959599711</v>
      </c>
      <c r="F312" s="6">
        <v>0.50631837872776231</v>
      </c>
      <c r="G312" s="6">
        <v>0.45696670991287752</v>
      </c>
      <c r="H312" s="6">
        <v>0.67519303762166838</v>
      </c>
    </row>
    <row r="313" spans="1:8" ht="12.75" customHeight="1" x14ac:dyDescent="0.2">
      <c r="A313" s="5">
        <v>23</v>
      </c>
      <c r="B313" s="6">
        <v>1.0422547415888102</v>
      </c>
      <c r="C313" s="6">
        <v>1.035944507052877</v>
      </c>
      <c r="D313" s="6">
        <v>0.79694697335173048</v>
      </c>
      <c r="E313" s="6">
        <v>0.60811032075675442</v>
      </c>
      <c r="F313" s="6">
        <v>0.54919244032183245</v>
      </c>
      <c r="G313" s="6">
        <v>0.49566176758878822</v>
      </c>
      <c r="H313" s="6">
        <v>0.73236707889510155</v>
      </c>
    </row>
    <row r="314" spans="1:8" ht="12.75" customHeight="1" x14ac:dyDescent="0.2">
      <c r="A314" s="5">
        <v>24</v>
      </c>
      <c r="B314" s="6">
        <v>1.1289342915847747</v>
      </c>
      <c r="C314" s="6">
        <v>1.1220992637635552</v>
      </c>
      <c r="D314" s="6">
        <v>0.86322540055799113</v>
      </c>
      <c r="E314" s="6">
        <v>0.65868406904284493</v>
      </c>
      <c r="F314" s="6">
        <v>0.59486625852458297</v>
      </c>
      <c r="G314" s="6">
        <v>0.53688368508211293</v>
      </c>
      <c r="H314" s="6">
        <v>0.79327469226197933</v>
      </c>
    </row>
    <row r="315" spans="1:8" ht="12.75" customHeight="1" x14ac:dyDescent="0.2">
      <c r="A315" s="5">
        <v>25</v>
      </c>
      <c r="B315" s="6">
        <v>1.221285297607746</v>
      </c>
      <c r="C315" s="6">
        <v>1.2138911391974481</v>
      </c>
      <c r="D315" s="6">
        <v>0.93384043525075788</v>
      </c>
      <c r="E315" s="6">
        <v>0.71256686530552138</v>
      </c>
      <c r="F315" s="6">
        <v>0.64352852153968509</v>
      </c>
      <c r="G315" s="6">
        <v>0.58080275885305088</v>
      </c>
      <c r="H315" s="6">
        <v>0.85816749995596497</v>
      </c>
    </row>
    <row r="316" spans="1:8" ht="18" customHeight="1" x14ac:dyDescent="0.2">
      <c r="A316" s="59" t="s">
        <v>68</v>
      </c>
      <c r="B316" s="12"/>
      <c r="C316" s="12"/>
      <c r="D316" s="12"/>
      <c r="E316" s="12"/>
      <c r="F316" s="12"/>
      <c r="G316" s="12"/>
    </row>
    <row r="317" spans="1:8" ht="18" customHeight="1" x14ac:dyDescent="0.2">
      <c r="A317" s="2" t="s">
        <v>66</v>
      </c>
      <c r="B317" s="12"/>
      <c r="C317" s="12"/>
      <c r="D317" s="12"/>
      <c r="E317" s="12"/>
      <c r="F317" s="12"/>
      <c r="G317" s="12"/>
    </row>
    <row r="318" spans="1:8" ht="18" customHeight="1" x14ac:dyDescent="0.2">
      <c r="A318" s="4" t="s">
        <v>8</v>
      </c>
      <c r="D318" s="12"/>
      <c r="E318" s="12"/>
      <c r="F318" s="13"/>
      <c r="G318" s="13"/>
      <c r="H318" s="14"/>
    </row>
    <row r="319" spans="1:8" ht="18" customHeight="1" x14ac:dyDescent="0.2">
      <c r="A319" s="19" t="s">
        <v>0</v>
      </c>
      <c r="B319" s="12"/>
      <c r="C319" s="20">
        <v>0.75</v>
      </c>
      <c r="D319" s="12"/>
      <c r="E319" s="12"/>
      <c r="H319" s="14" t="s">
        <v>46</v>
      </c>
    </row>
    <row r="320" spans="1:8" ht="18" customHeight="1" x14ac:dyDescent="0.2">
      <c r="A320" s="19" t="s">
        <v>21</v>
      </c>
      <c r="B320" s="12"/>
      <c r="H320" s="24" t="s">
        <v>46</v>
      </c>
    </row>
    <row r="321" spans="1:16" ht="14.25" customHeight="1" x14ac:dyDescent="0.2">
      <c r="A321" s="4"/>
      <c r="B321" s="15"/>
      <c r="C321" s="8"/>
      <c r="D321" s="15"/>
      <c r="E321" s="15"/>
      <c r="H321" s="24"/>
    </row>
    <row r="322" spans="1:16" ht="14.25" customHeight="1" x14ac:dyDescent="0.2">
      <c r="A322" s="2"/>
      <c r="B322" s="9"/>
      <c r="C322" s="10"/>
      <c r="D322" s="10"/>
      <c r="E322" s="10"/>
      <c r="F322" s="3"/>
      <c r="G322" s="3"/>
    </row>
    <row r="323" spans="1:16" s="2" customFormat="1" ht="14.25" customHeight="1" x14ac:dyDescent="0.2">
      <c r="D323" s="5"/>
      <c r="E323" s="5"/>
      <c r="F323" s="5"/>
      <c r="G323" s="5"/>
      <c r="H323" s="1"/>
      <c r="M323" s="1"/>
    </row>
    <row r="324" spans="1:16" s="2" customFormat="1" ht="14.25" customHeight="1" x14ac:dyDescent="0.2">
      <c r="A324" s="3"/>
      <c r="B324" s="3"/>
      <c r="D324" s="5"/>
      <c r="E324" s="5"/>
      <c r="F324" s="5"/>
      <c r="G324" s="5"/>
      <c r="H324" s="3"/>
      <c r="M324" s="1"/>
    </row>
    <row r="325" spans="1:16" s="2" customFormat="1" ht="39" customHeight="1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  <c r="M325" s="1"/>
    </row>
    <row r="326" spans="1:16" ht="19.5" customHeight="1" x14ac:dyDescent="0.2">
      <c r="A326" s="5">
        <v>1</v>
      </c>
      <c r="B326" s="6">
        <v>3.1700753515562362E-2</v>
      </c>
      <c r="C326" s="6">
        <v>3.1508824247537093E-2</v>
      </c>
      <c r="D326" s="6">
        <v>2.4239582281664226E-2</v>
      </c>
      <c r="E326" s="6">
        <v>1.8496011214295636E-2</v>
      </c>
      <c r="F326" s="6">
        <v>1.6703991345448938E-2</v>
      </c>
      <c r="G326" s="6">
        <v>1.5075826373759166E-2</v>
      </c>
      <c r="H326" s="6">
        <v>2.2275349129690428E-2</v>
      </c>
    </row>
    <row r="327" spans="1:16" ht="12.75" customHeight="1" x14ac:dyDescent="0.2">
      <c r="A327" s="5">
        <v>2</v>
      </c>
      <c r="B327" s="6">
        <v>5.2868093052545875E-2</v>
      </c>
      <c r="C327" s="6">
        <v>5.2548008093161999E-2</v>
      </c>
      <c r="D327" s="6">
        <v>4.0424922107695625E-2</v>
      </c>
      <c r="E327" s="6">
        <v>3.0846233402567969E-2</v>
      </c>
      <c r="F327" s="6">
        <v>2.7857639673031266E-2</v>
      </c>
      <c r="G327" s="6">
        <v>2.5142310613552175E-2</v>
      </c>
      <c r="H327" s="6">
        <v>3.7149124231015268E-2</v>
      </c>
    </row>
    <row r="328" spans="1:16" s="18" customFormat="1" ht="12.75" customHeight="1" x14ac:dyDescent="0.2">
      <c r="A328" s="17">
        <v>3</v>
      </c>
      <c r="B328" s="6">
        <v>7.4541162800412647E-2</v>
      </c>
      <c r="C328" s="6">
        <v>7.4089860253076886E-2</v>
      </c>
      <c r="D328" s="6">
        <v>5.6996962175820939E-2</v>
      </c>
      <c r="E328" s="6">
        <v>4.3491527177934058E-2</v>
      </c>
      <c r="F328" s="6">
        <v>3.9277771037415185E-2</v>
      </c>
      <c r="G328" s="6">
        <v>3.5449303358844816E-2</v>
      </c>
      <c r="H328" s="6">
        <v>5.2378263661687241E-2</v>
      </c>
      <c r="I328" s="1"/>
      <c r="J328" s="1"/>
      <c r="K328" s="1"/>
      <c r="L328" s="1"/>
      <c r="M328" s="1"/>
      <c r="N328" s="1"/>
      <c r="O328" s="1"/>
      <c r="P328" s="1"/>
    </row>
    <row r="329" spans="1:16" ht="12.75" customHeight="1" x14ac:dyDescent="0.2">
      <c r="A329" s="5">
        <v>4</v>
      </c>
      <c r="B329" s="6">
        <v>9.7824034993656925E-2</v>
      </c>
      <c r="C329" s="6">
        <v>9.7231768458970497E-2</v>
      </c>
      <c r="D329" s="6">
        <v>7.4799917427485901E-2</v>
      </c>
      <c r="E329" s="6">
        <v>5.7076070680215502E-2</v>
      </c>
      <c r="F329" s="6">
        <v>5.1546151201382631E-2</v>
      </c>
      <c r="G329" s="6">
        <v>4.6521864725421191E-2</v>
      </c>
      <c r="H329" s="6">
        <v>6.8738572150628133E-2</v>
      </c>
    </row>
    <row r="330" spans="1:16" ht="12.75" customHeight="1" x14ac:dyDescent="0.2">
      <c r="A330" s="5">
        <v>5</v>
      </c>
      <c r="B330" s="6">
        <v>0.12277302239692978</v>
      </c>
      <c r="C330" s="6">
        <v>0.12202970453509013</v>
      </c>
      <c r="D330" s="6">
        <v>9.3876846709591261E-2</v>
      </c>
      <c r="E330" s="6">
        <v>7.1632719958905952E-2</v>
      </c>
      <c r="F330" s="6">
        <v>6.4692452895990488E-2</v>
      </c>
      <c r="G330" s="6">
        <v>5.8386775195394716E-2</v>
      </c>
      <c r="H330" s="6">
        <v>8.6269619309091633E-2</v>
      </c>
    </row>
    <row r="331" spans="1:16" s="18" customFormat="1" ht="19.5" customHeight="1" x14ac:dyDescent="0.2">
      <c r="A331" s="17">
        <v>6</v>
      </c>
      <c r="B331" s="6">
        <v>0.14945117143565823</v>
      </c>
      <c r="C331" s="6">
        <v>0.14854633319813546</v>
      </c>
      <c r="D331" s="6">
        <v>0.11427595767801987</v>
      </c>
      <c r="E331" s="6">
        <v>8.7198259861758276E-2</v>
      </c>
      <c r="F331" s="6">
        <v>7.8749897001751265E-2</v>
      </c>
      <c r="G331" s="6">
        <v>7.1074017556485514E-2</v>
      </c>
      <c r="H331" s="6">
        <v>0.10501570632812282</v>
      </c>
      <c r="I331" s="1"/>
      <c r="J331" s="1"/>
      <c r="K331" s="1"/>
      <c r="L331" s="1"/>
      <c r="M331" s="1"/>
      <c r="N331" s="1"/>
      <c r="O331" s="1"/>
      <c r="P331" s="1"/>
    </row>
    <row r="332" spans="1:16" ht="12.75" customHeight="1" x14ac:dyDescent="0.2">
      <c r="A332" s="5">
        <v>7</v>
      </c>
      <c r="B332" s="6">
        <v>0.17792897683594222</v>
      </c>
      <c r="C332" s="6">
        <v>0.17685172237043423</v>
      </c>
      <c r="D332" s="6">
        <v>0.13605115323804126</v>
      </c>
      <c r="E332" s="6">
        <v>0.10381382099608918</v>
      </c>
      <c r="F332" s="6">
        <v>9.3755629111879124E-2</v>
      </c>
      <c r="G332" s="6">
        <v>8.4617116761039751E-2</v>
      </c>
      <c r="H332" s="6">
        <v>0.12502636813864718</v>
      </c>
    </row>
    <row r="333" spans="1:16" ht="12.75" customHeight="1" x14ac:dyDescent="0.2">
      <c r="A333" s="5">
        <v>8</v>
      </c>
      <c r="B333" s="6">
        <v>0.20828515280281912</v>
      </c>
      <c r="C333" s="6">
        <v>0.20702410968917984</v>
      </c>
      <c r="D333" s="6">
        <v>0.15926262121606788</v>
      </c>
      <c r="E333" s="6">
        <v>0.12152532967776307</v>
      </c>
      <c r="F333" s="6">
        <v>0.10975112588714375</v>
      </c>
      <c r="G333" s="6">
        <v>9.9053506672820646E-2</v>
      </c>
      <c r="H333" s="6">
        <v>0.14635691529969644</v>
      </c>
    </row>
    <row r="334" spans="1:16" ht="12.75" customHeight="1" x14ac:dyDescent="0.2">
      <c r="A334" s="5">
        <v>9</v>
      </c>
      <c r="B334" s="6">
        <v>0.2406074605719285</v>
      </c>
      <c r="C334" s="6">
        <v>0.23915072504776122</v>
      </c>
      <c r="D334" s="6">
        <v>0.18397746713662244</v>
      </c>
      <c r="E334" s="6">
        <v>0.14038399077160352</v>
      </c>
      <c r="F334" s="6">
        <v>0.12678263111540561</v>
      </c>
      <c r="G334" s="6">
        <v>0.11442492362311754</v>
      </c>
      <c r="H334" s="6">
        <v>0.16906901549885298</v>
      </c>
    </row>
    <row r="335" spans="1:16" ht="12.75" customHeight="1" x14ac:dyDescent="0.2">
      <c r="A335" s="5">
        <v>10</v>
      </c>
      <c r="B335" s="6">
        <v>0.27499359067542517</v>
      </c>
      <c r="C335" s="6">
        <v>0.27332866752007923</v>
      </c>
      <c r="D335" s="6">
        <v>0.21027038883586655</v>
      </c>
      <c r="E335" s="6">
        <v>0.1604468024551895</v>
      </c>
      <c r="F335" s="6">
        <v>0.14490162060158027</v>
      </c>
      <c r="G335" s="6">
        <v>0.13077782598713611</v>
      </c>
      <c r="H335" s="6">
        <v>0.19323131349906686</v>
      </c>
    </row>
    <row r="336" spans="1:16" ht="19.5" customHeight="1" x14ac:dyDescent="0.2">
      <c r="A336" s="5">
        <v>11</v>
      </c>
      <c r="B336" s="6">
        <v>0.31155209629584285</v>
      </c>
      <c r="C336" s="6">
        <v>0.30966583306350531</v>
      </c>
      <c r="D336" s="6">
        <v>0.23822439013888821</v>
      </c>
      <c r="E336" s="6">
        <v>0.18177710079024914</v>
      </c>
      <c r="F336" s="6">
        <v>0.16416529397723728</v>
      </c>
      <c r="G336" s="6">
        <v>0.14816383805612207</v>
      </c>
      <c r="H336" s="6">
        <v>0.21892008698373427</v>
      </c>
    </row>
    <row r="337" spans="1:8" ht="12.75" customHeight="1" x14ac:dyDescent="0.2">
      <c r="A337" s="5">
        <v>12</v>
      </c>
      <c r="B337" s="6">
        <v>0.35040337152856199</v>
      </c>
      <c r="C337" s="6">
        <v>0.34828188685855088</v>
      </c>
      <c r="D337" s="6">
        <v>0.26793152887578808</v>
      </c>
      <c r="E337" s="6">
        <v>0.20444513049627144</v>
      </c>
      <c r="F337" s="6">
        <v>0.18463709017376634</v>
      </c>
      <c r="G337" s="6">
        <v>0.16664021526652706</v>
      </c>
      <c r="H337" s="6">
        <v>0.24621993395796038</v>
      </c>
    </row>
    <row r="338" spans="1:8" ht="12.75" customHeight="1" x14ac:dyDescent="0.2">
      <c r="A338" s="5">
        <v>13</v>
      </c>
      <c r="B338" s="6">
        <v>0.39168066509762417</v>
      </c>
      <c r="C338" s="6">
        <v>0.38930927088723316</v>
      </c>
      <c r="D338" s="6">
        <v>0.2994936920067216</v>
      </c>
      <c r="E338" s="6">
        <v>0.22852863640960416</v>
      </c>
      <c r="F338" s="6">
        <v>0.20638722157687911</v>
      </c>
      <c r="G338" s="6">
        <v>0.18627032628960971</v>
      </c>
      <c r="H338" s="6">
        <v>0.27522448506202818</v>
      </c>
    </row>
    <row r="339" spans="1:8" ht="12.75" customHeight="1" x14ac:dyDescent="0.2">
      <c r="A339" s="5">
        <v>14</v>
      </c>
      <c r="B339" s="6">
        <v>0.43553111590512072</v>
      </c>
      <c r="C339" s="6">
        <v>0.43289423321282566</v>
      </c>
      <c r="D339" s="6">
        <v>0.33302338744170812</v>
      </c>
      <c r="E339" s="6">
        <v>0.25411346768149223</v>
      </c>
      <c r="F339" s="6">
        <v>0.22949321968581599</v>
      </c>
      <c r="G339" s="6">
        <v>0.20712414550435967</v>
      </c>
      <c r="H339" s="6">
        <v>0.30603713122678844</v>
      </c>
    </row>
    <row r="340" spans="1:8" ht="12.75" customHeight="1" x14ac:dyDescent="0.2">
      <c r="A340" s="5">
        <v>15</v>
      </c>
      <c r="B340" s="6">
        <v>0.48211679154099302</v>
      </c>
      <c r="C340" s="6">
        <v>0.4791978602020982</v>
      </c>
      <c r="D340" s="6">
        <v>0.36864453812408221</v>
      </c>
      <c r="E340" s="6">
        <v>0.28129418370338855</v>
      </c>
      <c r="F340" s="6">
        <v>0.25404048233247478</v>
      </c>
      <c r="G340" s="6">
        <v>0.22927874687829536</v>
      </c>
      <c r="H340" s="6">
        <v>0.33877175340925925</v>
      </c>
    </row>
    <row r="341" spans="1:8" ht="19.5" customHeight="1" x14ac:dyDescent="0.2">
      <c r="A341" s="5">
        <v>16</v>
      </c>
      <c r="B341" s="6">
        <v>0.53161570429628757</v>
      </c>
      <c r="C341" s="6">
        <v>0.52839708638721372</v>
      </c>
      <c r="D341" s="6">
        <v>0.40649325891224469</v>
      </c>
      <c r="E341" s="6">
        <v>0.31017464690650837</v>
      </c>
      <c r="F341" s="6">
        <v>0.2801228090464965</v>
      </c>
      <c r="G341" s="6">
        <v>0.2528187871496515</v>
      </c>
      <c r="H341" s="6">
        <v>0.37355343652045053</v>
      </c>
    </row>
    <row r="342" spans="1:8" ht="12.75" customHeight="1" x14ac:dyDescent="0.2">
      <c r="A342" s="5">
        <v>17</v>
      </c>
      <c r="B342" s="6">
        <v>0.58422277101776354</v>
      </c>
      <c r="C342" s="6">
        <v>0.58068564850898496</v>
      </c>
      <c r="D342" s="6">
        <v>0.4467185905204103</v>
      </c>
      <c r="E342" s="6">
        <v>0.34086858279525456</v>
      </c>
      <c r="F342" s="6">
        <v>0.30784290682882842</v>
      </c>
      <c r="G342" s="6">
        <v>0.27783696230237759</v>
      </c>
      <c r="H342" s="6">
        <v>0.41051914389187061</v>
      </c>
    </row>
    <row r="343" spans="1:8" ht="12.75" customHeight="1" x14ac:dyDescent="0.2">
      <c r="A343" s="5">
        <v>18</v>
      </c>
      <c r="B343" s="6">
        <v>0.64015067296535677</v>
      </c>
      <c r="C343" s="6">
        <v>0.63627494016841213</v>
      </c>
      <c r="D343" s="6">
        <v>0.4894831569977976</v>
      </c>
      <c r="E343" s="6">
        <v>0.37350008163665871</v>
      </c>
      <c r="F343" s="6">
        <v>0.33731284323406535</v>
      </c>
      <c r="G343" s="6">
        <v>0.30443441648581282</v>
      </c>
      <c r="H343" s="6">
        <v>0.44981832147647116</v>
      </c>
    </row>
    <row r="344" spans="1:8" ht="12.75" customHeight="1" x14ac:dyDescent="0.2">
      <c r="A344" s="5">
        <v>19</v>
      </c>
      <c r="B344" s="6">
        <v>0.69963055926602802</v>
      </c>
      <c r="C344" s="6">
        <v>0.69539471102153372</v>
      </c>
      <c r="D344" s="6">
        <v>0.53496370361576262</v>
      </c>
      <c r="E344" s="6">
        <v>0.40820400889511238</v>
      </c>
      <c r="F344" s="6">
        <v>0.36865441703946245</v>
      </c>
      <c r="G344" s="6">
        <v>0.33272107655399219</v>
      </c>
      <c r="H344" s="6">
        <v>0.4916133921485708</v>
      </c>
    </row>
    <row r="345" spans="1:8" ht="12.75" customHeight="1" x14ac:dyDescent="0.2">
      <c r="A345" s="5">
        <v>20</v>
      </c>
      <c r="B345" s="6">
        <v>0.76291252209368021</v>
      </c>
      <c r="C345" s="6">
        <v>0.75829353908241315</v>
      </c>
      <c r="D345" s="6">
        <v>0.58335146020814355</v>
      </c>
      <c r="E345" s="6">
        <v>0.44512628247918651</v>
      </c>
      <c r="F345" s="6">
        <v>0.40199940863018907</v>
      </c>
      <c r="G345" s="6">
        <v>0.36281587804544635</v>
      </c>
      <c r="H345" s="6">
        <v>0.53608008960123676</v>
      </c>
    </row>
    <row r="346" spans="1:8" ht="19.5" customHeight="1" x14ac:dyDescent="0.2">
      <c r="A346" s="5">
        <v>21</v>
      </c>
      <c r="B346" s="6">
        <v>0.83026575274076597</v>
      </c>
      <c r="C346" s="6">
        <v>0.82523898584982258</v>
      </c>
      <c r="D346" s="6">
        <v>0.63485226050945076</v>
      </c>
      <c r="E346" s="6">
        <v>0.48442396380262809</v>
      </c>
      <c r="F346" s="6">
        <v>0.43748966223771402</v>
      </c>
      <c r="G346" s="6">
        <v>0.39484683940567838</v>
      </c>
      <c r="H346" s="6">
        <v>0.58340756801400917</v>
      </c>
    </row>
    <row r="347" spans="1:8" ht="12.75" customHeight="1" x14ac:dyDescent="0.2">
      <c r="A347" s="5">
        <v>22</v>
      </c>
      <c r="B347" s="6">
        <v>0.90197826455936836</v>
      </c>
      <c r="C347" s="6">
        <v>0.89651732092575442</v>
      </c>
      <c r="D347" s="6">
        <v>0.68968633030525184</v>
      </c>
      <c r="E347" s="6">
        <v>0.52626509613252781</v>
      </c>
      <c r="F347" s="6">
        <v>0.47527693994990716</v>
      </c>
      <c r="G347" s="6">
        <v>0.42895093022713682</v>
      </c>
      <c r="H347" s="6">
        <v>0.63379820737033321</v>
      </c>
    </row>
    <row r="348" spans="1:8" ht="12.75" customHeight="1" x14ac:dyDescent="0.2">
      <c r="A348" s="5">
        <v>23</v>
      </c>
      <c r="B348" s="6">
        <v>0.97835604047262215</v>
      </c>
      <c r="C348" s="6">
        <v>0.97243267468815175</v>
      </c>
      <c r="D348" s="6">
        <v>0.74808763558750524</v>
      </c>
      <c r="E348" s="6">
        <v>0.57082820719930383</v>
      </c>
      <c r="F348" s="6">
        <v>0.51552247251156424</v>
      </c>
      <c r="G348" s="6">
        <v>0.46527366583393642</v>
      </c>
      <c r="H348" s="6">
        <v>0.68746701443454927</v>
      </c>
    </row>
    <row r="349" spans="1:8" ht="12.75" customHeight="1" x14ac:dyDescent="0.2">
      <c r="A349" s="5">
        <v>24</v>
      </c>
      <c r="B349" s="6">
        <v>1.0597214283572831</v>
      </c>
      <c r="C349" s="6">
        <v>1.0533054433884883</v>
      </c>
      <c r="D349" s="6">
        <v>0.81030265560403425</v>
      </c>
      <c r="E349" s="6">
        <v>0.618301372972206</v>
      </c>
      <c r="F349" s="6">
        <v>0.55839611380773269</v>
      </c>
      <c r="G349" s="6">
        <v>0.50396834417905945</v>
      </c>
      <c r="H349" s="6">
        <v>0.74464049522622033</v>
      </c>
    </row>
    <row r="350" spans="1:8" ht="12.75" customHeight="1" x14ac:dyDescent="0.2">
      <c r="A350" s="5">
        <v>25</v>
      </c>
      <c r="B350" s="6">
        <v>1.1464105658406636</v>
      </c>
      <c r="C350" s="6">
        <v>1.1394697295400307</v>
      </c>
      <c r="D350" s="6">
        <v>0.8765884137619071</v>
      </c>
      <c r="E350" s="6">
        <v>0.66888071514030578</v>
      </c>
      <c r="F350" s="6">
        <v>0.60407498391900449</v>
      </c>
      <c r="G350" s="6">
        <v>0.54519482116323603</v>
      </c>
      <c r="H350" s="6">
        <v>0.8055548454875181</v>
      </c>
    </row>
    <row r="351" spans="1:8" ht="18" customHeight="1" x14ac:dyDescent="0.2">
      <c r="A351" s="59" t="s">
        <v>68</v>
      </c>
      <c r="B351" s="12"/>
      <c r="C351" s="12"/>
      <c r="D351" s="12"/>
      <c r="E351" s="12"/>
      <c r="F351" s="12"/>
      <c r="G351" s="12"/>
    </row>
    <row r="352" spans="1:8" ht="18" customHeight="1" x14ac:dyDescent="0.2">
      <c r="A352" s="2" t="s">
        <v>66</v>
      </c>
      <c r="B352" s="12"/>
      <c r="C352" s="12"/>
      <c r="D352" s="12"/>
      <c r="E352" s="12"/>
      <c r="F352" s="12"/>
      <c r="G352" s="12"/>
    </row>
    <row r="353" spans="1:16" ht="18" customHeight="1" x14ac:dyDescent="0.2">
      <c r="A353" s="4" t="s">
        <v>8</v>
      </c>
      <c r="D353" s="12"/>
      <c r="E353" s="12"/>
      <c r="F353" s="13"/>
      <c r="G353" s="13"/>
      <c r="H353" s="14"/>
    </row>
    <row r="354" spans="1:16" ht="18" customHeight="1" x14ac:dyDescent="0.2">
      <c r="A354" s="19" t="s">
        <v>0</v>
      </c>
      <c r="B354" s="12"/>
      <c r="C354" s="20">
        <v>0.75</v>
      </c>
      <c r="D354" s="12"/>
      <c r="E354" s="12"/>
      <c r="H354" s="14" t="s">
        <v>46</v>
      </c>
    </row>
    <row r="355" spans="1:16" ht="18" customHeight="1" x14ac:dyDescent="0.2">
      <c r="A355" s="19" t="s">
        <v>22</v>
      </c>
      <c r="B355" s="12"/>
      <c r="H355" s="24" t="s">
        <v>46</v>
      </c>
    </row>
    <row r="356" spans="1:16" ht="14.25" customHeight="1" x14ac:dyDescent="0.2">
      <c r="A356" s="4"/>
      <c r="B356" s="15"/>
      <c r="C356" s="8"/>
      <c r="D356" s="15"/>
      <c r="E356" s="15"/>
      <c r="H356" s="24"/>
    </row>
    <row r="357" spans="1:16" ht="14.25" customHeight="1" x14ac:dyDescent="0.2">
      <c r="A357" s="2"/>
      <c r="B357" s="9"/>
      <c r="C357" s="10"/>
      <c r="D357" s="10"/>
      <c r="E357" s="10"/>
      <c r="F357" s="3"/>
      <c r="G357" s="3"/>
    </row>
    <row r="358" spans="1:16" s="2" customFormat="1" ht="14.25" customHeight="1" x14ac:dyDescent="0.2">
      <c r="D358" s="5"/>
      <c r="E358" s="5"/>
      <c r="F358" s="5"/>
      <c r="G358" s="5"/>
      <c r="H358" s="1"/>
      <c r="M358" s="1"/>
    </row>
    <row r="359" spans="1:16" s="2" customFormat="1" ht="14.25" customHeight="1" x14ac:dyDescent="0.2">
      <c r="A359" s="3"/>
      <c r="B359" s="3"/>
      <c r="D359" s="5"/>
      <c r="E359" s="5"/>
      <c r="F359" s="5"/>
      <c r="G359" s="5"/>
      <c r="H359" s="3"/>
      <c r="M359" s="1"/>
    </row>
    <row r="360" spans="1:16" s="2" customFormat="1" ht="39" customHeight="1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  <c r="M360" s="1"/>
    </row>
    <row r="361" spans="1:16" ht="19.5" customHeight="1" x14ac:dyDescent="0.2">
      <c r="A361" s="5">
        <v>1</v>
      </c>
      <c r="B361" s="6">
        <v>3.0194145301639844E-2</v>
      </c>
      <c r="C361" s="6">
        <v>3.0011337653122985E-2</v>
      </c>
      <c r="D361" s="6">
        <v>2.3087573268702498E-2</v>
      </c>
      <c r="E361" s="6">
        <v>1.7616970834180352E-2</v>
      </c>
      <c r="F361" s="6">
        <v>1.5910118400000194E-2</v>
      </c>
      <c r="G361" s="6">
        <v>1.4359333504426423E-2</v>
      </c>
      <c r="H361" s="6">
        <v>2.1216692150123419E-2</v>
      </c>
    </row>
    <row r="362" spans="1:16" ht="12.75" customHeight="1" x14ac:dyDescent="0.2">
      <c r="A362" s="5">
        <v>2</v>
      </c>
      <c r="B362" s="6">
        <v>5.035548706012731E-2</v>
      </c>
      <c r="C362" s="6">
        <v>5.0050614440372024E-2</v>
      </c>
      <c r="D362" s="6">
        <v>3.8503689551985756E-2</v>
      </c>
      <c r="E362" s="6">
        <v>2.9380237063078254E-2</v>
      </c>
      <c r="F362" s="6">
        <v>2.6533679069657E-2</v>
      </c>
      <c r="G362" s="6">
        <v>2.3947398585080246E-2</v>
      </c>
      <c r="H362" s="6">
        <v>3.5383577059431494E-2</v>
      </c>
    </row>
    <row r="363" spans="1:16" s="18" customFormat="1" ht="12.75" customHeight="1" x14ac:dyDescent="0.2">
      <c r="A363" s="17">
        <v>3</v>
      </c>
      <c r="B363" s="6">
        <v>7.099852372417409E-2</v>
      </c>
      <c r="C363" s="6">
        <v>7.0568669756110952E-2</v>
      </c>
      <c r="D363" s="6">
        <v>5.4288127783585841E-2</v>
      </c>
      <c r="E363" s="6">
        <v>4.1424551323554333E-2</v>
      </c>
      <c r="F363" s="6">
        <v>3.7411057918419838E-2</v>
      </c>
      <c r="G363" s="6">
        <v>3.3764541777639878E-2</v>
      </c>
      <c r="H363" s="6">
        <v>4.9888937273121811E-2</v>
      </c>
      <c r="I363" s="1"/>
      <c r="J363" s="1"/>
      <c r="K363" s="1"/>
      <c r="L363" s="1"/>
      <c r="M363" s="1"/>
      <c r="N363" s="1"/>
      <c r="O363" s="1"/>
      <c r="P363" s="1"/>
    </row>
    <row r="364" spans="1:16" ht="12.75" customHeight="1" x14ac:dyDescent="0.2">
      <c r="A364" s="5">
        <v>4</v>
      </c>
      <c r="B364" s="6">
        <v>9.3174855453866626E-2</v>
      </c>
      <c r="C364" s="6">
        <v>9.2610736944921987E-2</v>
      </c>
      <c r="D364" s="6">
        <v>7.1244980793514309E-2</v>
      </c>
      <c r="E364" s="6">
        <v>5.4363476581686554E-2</v>
      </c>
      <c r="F364" s="6">
        <v>4.9096371742418946E-2</v>
      </c>
      <c r="G364" s="6">
        <v>4.4310869220601311E-2</v>
      </c>
      <c r="H364" s="6">
        <v>6.5471706668563112E-2</v>
      </c>
    </row>
    <row r="365" spans="1:16" ht="12.75" customHeight="1" x14ac:dyDescent="0.2">
      <c r="A365" s="5">
        <v>5</v>
      </c>
      <c r="B365" s="6">
        <v>0.11693811869659648</v>
      </c>
      <c r="C365" s="6">
        <v>0.11623012771730723</v>
      </c>
      <c r="D365" s="6">
        <v>8.9415261016355829E-2</v>
      </c>
      <c r="E365" s="6">
        <v>6.822830737222349E-2</v>
      </c>
      <c r="F365" s="6">
        <v>6.1617883048177648E-2</v>
      </c>
      <c r="G365" s="6">
        <v>5.5611888628403647E-2</v>
      </c>
      <c r="H365" s="6">
        <v>8.2169574273908474E-2</v>
      </c>
    </row>
    <row r="366" spans="1:16" s="18" customFormat="1" ht="19.5" customHeight="1" x14ac:dyDescent="0.2">
      <c r="A366" s="17">
        <v>6</v>
      </c>
      <c r="B366" s="6">
        <v>0.14234836353695104</v>
      </c>
      <c r="C366" s="6">
        <v>0.14148652859019403</v>
      </c>
      <c r="D366" s="6">
        <v>0.10884488499367354</v>
      </c>
      <c r="E366" s="6">
        <v>8.3054080308329614E-2</v>
      </c>
      <c r="F366" s="6">
        <v>7.5007233862525058E-2</v>
      </c>
      <c r="G366" s="6">
        <v>6.7696157828498055E-2</v>
      </c>
      <c r="H366" s="6">
        <v>0.10002473582430961</v>
      </c>
      <c r="I366" s="1"/>
      <c r="J366" s="1"/>
      <c r="K366" s="1"/>
      <c r="L366" s="1"/>
      <c r="M366" s="1"/>
      <c r="N366" s="1"/>
      <c r="O366" s="1"/>
      <c r="P366" s="1"/>
    </row>
    <row r="367" spans="1:16" ht="12.75" customHeight="1" x14ac:dyDescent="0.2">
      <c r="A367" s="5">
        <v>7</v>
      </c>
      <c r="B367" s="6">
        <v>0.16947273437267518</v>
      </c>
      <c r="C367" s="6">
        <v>0.16844667744180694</v>
      </c>
      <c r="D367" s="6">
        <v>0.12958519384431774</v>
      </c>
      <c r="E367" s="6">
        <v>9.8879971226410748E-2</v>
      </c>
      <c r="F367" s="6">
        <v>8.9299804399318686E-2</v>
      </c>
      <c r="G367" s="6">
        <v>8.0595608468246663E-2</v>
      </c>
      <c r="H367" s="6">
        <v>0.11908437205637379</v>
      </c>
    </row>
    <row r="368" spans="1:16" ht="12.75" customHeight="1" x14ac:dyDescent="0.2">
      <c r="A368" s="5">
        <v>8</v>
      </c>
      <c r="B368" s="6">
        <v>0.19838620444196126</v>
      </c>
      <c r="C368" s="6">
        <v>0.19718509359183067</v>
      </c>
      <c r="D368" s="6">
        <v>0.1516935149114759</v>
      </c>
      <c r="E368" s="6">
        <v>0.11574972375084785</v>
      </c>
      <c r="F368" s="6">
        <v>0.10453510010190045</v>
      </c>
      <c r="G368" s="6">
        <v>9.4345895331726187E-2</v>
      </c>
      <c r="H368" s="6">
        <v>0.13940116484264067</v>
      </c>
    </row>
    <row r="369" spans="1:8" ht="12.75" customHeight="1" x14ac:dyDescent="0.2">
      <c r="A369" s="5">
        <v>9</v>
      </c>
      <c r="B369" s="6">
        <v>0.22917236404494057</v>
      </c>
      <c r="C369" s="6">
        <v>0.22778486125068767</v>
      </c>
      <c r="D369" s="6">
        <v>0.17523376446631764</v>
      </c>
      <c r="E369" s="6">
        <v>0.13371210918696264</v>
      </c>
      <c r="F369" s="6">
        <v>0.12075716697849134</v>
      </c>
      <c r="G369" s="6">
        <v>0.10898677119171191</v>
      </c>
      <c r="H369" s="6">
        <v>0.16103385105566964</v>
      </c>
    </row>
    <row r="370" spans="1:8" ht="12.75" customHeight="1" x14ac:dyDescent="0.2">
      <c r="A370" s="5">
        <v>10</v>
      </c>
      <c r="B370" s="6">
        <v>0.26192426087907655</v>
      </c>
      <c r="C370" s="6">
        <v>0.26033846476719857</v>
      </c>
      <c r="D370" s="6">
        <v>0.20027709025987905</v>
      </c>
      <c r="E370" s="6">
        <v>0.15282141682017852</v>
      </c>
      <c r="F370" s="6">
        <v>0.13801503439782165</v>
      </c>
      <c r="G370" s="6">
        <v>0.12456248644530395</v>
      </c>
      <c r="H370" s="6">
        <v>0.18404781305129947</v>
      </c>
    </row>
    <row r="371" spans="1:8" ht="19.5" customHeight="1" x14ac:dyDescent="0.2">
      <c r="A371" s="5">
        <v>11</v>
      </c>
      <c r="B371" s="6">
        <v>0.29674528903450542</v>
      </c>
      <c r="C371" s="6">
        <v>0.2949486722415835</v>
      </c>
      <c r="D371" s="6">
        <v>0.22690255128216397</v>
      </c>
      <c r="E371" s="6">
        <v>0.17313797260614566</v>
      </c>
      <c r="F371" s="6">
        <v>0.15636318352501438</v>
      </c>
      <c r="G371" s="6">
        <v>0.14112221189060981</v>
      </c>
      <c r="H371" s="6">
        <v>0.20851570334407066</v>
      </c>
    </row>
    <row r="372" spans="1:8" ht="12.75" customHeight="1" x14ac:dyDescent="0.2">
      <c r="A372" s="5">
        <v>12</v>
      </c>
      <c r="B372" s="6">
        <v>0.33375012076365784</v>
      </c>
      <c r="C372" s="6">
        <v>0.33172946165377049</v>
      </c>
      <c r="D372" s="6">
        <v>0.25519783022805992</v>
      </c>
      <c r="E372" s="6">
        <v>0.19472868281779801</v>
      </c>
      <c r="F372" s="6">
        <v>0.17586203829640357</v>
      </c>
      <c r="G372" s="6">
        <v>0.15872048184545501</v>
      </c>
      <c r="H372" s="6">
        <v>0.23451809933909507</v>
      </c>
    </row>
    <row r="373" spans="1:8" ht="12.75" customHeight="1" x14ac:dyDescent="0.2">
      <c r="A373" s="5">
        <v>13</v>
      </c>
      <c r="B373" s="6">
        <v>0.37306567201927276</v>
      </c>
      <c r="C373" s="6">
        <v>0.37080698055564987</v>
      </c>
      <c r="D373" s="6">
        <v>0.28525997178383172</v>
      </c>
      <c r="E373" s="6">
        <v>0.21766759739479963</v>
      </c>
      <c r="F373" s="6">
        <v>0.19657847418783908</v>
      </c>
      <c r="G373" s="6">
        <v>0.17741765332522152</v>
      </c>
      <c r="H373" s="6">
        <v>0.26214418179215521</v>
      </c>
    </row>
    <row r="374" spans="1:8" ht="12.75" customHeight="1" x14ac:dyDescent="0.2">
      <c r="A374" s="5">
        <v>14</v>
      </c>
      <c r="B374" s="6">
        <v>0.41483208878832462</v>
      </c>
      <c r="C374" s="6">
        <v>0.4123205264333335</v>
      </c>
      <c r="D374" s="6">
        <v>0.31719613681494707</v>
      </c>
      <c r="E374" s="6">
        <v>0.24203648542650177</v>
      </c>
      <c r="F374" s="6">
        <v>0.21858633794092494</v>
      </c>
      <c r="G374" s="6">
        <v>0.19728037511053104</v>
      </c>
      <c r="H374" s="6">
        <v>0.29149242788258511</v>
      </c>
    </row>
    <row r="375" spans="1:8" ht="12.75" customHeight="1" x14ac:dyDescent="0.2">
      <c r="A375" s="5">
        <v>15</v>
      </c>
      <c r="B375" s="6">
        <v>0.45920373624566541</v>
      </c>
      <c r="C375" s="6">
        <v>0.45642352987205881</v>
      </c>
      <c r="D375" s="6">
        <v>0.35112435870996317</v>
      </c>
      <c r="E375" s="6">
        <v>0.26792541228008132</v>
      </c>
      <c r="F375" s="6">
        <v>0.24196696877504301</v>
      </c>
      <c r="G375" s="6">
        <v>0.21838205815589243</v>
      </c>
      <c r="H375" s="6">
        <v>0.32267130626749763</v>
      </c>
    </row>
    <row r="376" spans="1:8" ht="19.5" customHeight="1" x14ac:dyDescent="0.2">
      <c r="A376" s="5">
        <v>16</v>
      </c>
      <c r="B376" s="6">
        <v>0.50635016648029207</v>
      </c>
      <c r="C376" s="6">
        <v>0.50328451642344629</v>
      </c>
      <c r="D376" s="6">
        <v>0.38717428334023907</v>
      </c>
      <c r="E376" s="6">
        <v>0.29543330422673719</v>
      </c>
      <c r="F376" s="6">
        <v>0.26680970830870748</v>
      </c>
      <c r="G376" s="6">
        <v>0.24080333580819974</v>
      </c>
      <c r="H376" s="6">
        <v>0.35579995707951517</v>
      </c>
    </row>
    <row r="377" spans="1:8" ht="12.75" customHeight="1" x14ac:dyDescent="0.2">
      <c r="A377" s="5">
        <v>17</v>
      </c>
      <c r="B377" s="6">
        <v>0.55645703273195779</v>
      </c>
      <c r="C377" s="6">
        <v>0.55308801530695151</v>
      </c>
      <c r="D377" s="6">
        <v>0.42548786811945716</v>
      </c>
      <c r="E377" s="6">
        <v>0.32466848185899921</v>
      </c>
      <c r="F377" s="6">
        <v>0.29321238229576285</v>
      </c>
      <c r="G377" s="6">
        <v>0.26463249858732568</v>
      </c>
      <c r="H377" s="6">
        <v>0.39100883433861955</v>
      </c>
    </row>
    <row r="378" spans="1:8" ht="12.75" customHeight="1" x14ac:dyDescent="0.2">
      <c r="A378" s="5">
        <v>18</v>
      </c>
      <c r="B378" s="6">
        <v>0.60972690838309951</v>
      </c>
      <c r="C378" s="6">
        <v>0.60603537344328084</v>
      </c>
      <c r="D378" s="6">
        <v>0.4662200082354952</v>
      </c>
      <c r="E378" s="6">
        <v>0.35574913793690488</v>
      </c>
      <c r="F378" s="6">
        <v>0.32128173217455946</v>
      </c>
      <c r="G378" s="6">
        <v>0.28996588367150383</v>
      </c>
      <c r="H378" s="6">
        <v>0.42844028143787721</v>
      </c>
    </row>
    <row r="379" spans="1:8" ht="12.75" customHeight="1" x14ac:dyDescent="0.2">
      <c r="A379" s="5">
        <v>19</v>
      </c>
      <c r="B379" s="6">
        <v>0.66637995698037744</v>
      </c>
      <c r="C379" s="6">
        <v>0.66234542141934827</v>
      </c>
      <c r="D379" s="6">
        <v>0.50953904897396507</v>
      </c>
      <c r="E379" s="6">
        <v>0.38880372831643256</v>
      </c>
      <c r="F379" s="6">
        <v>0.35113376812057129</v>
      </c>
      <c r="G379" s="6">
        <v>0.31690819353733757</v>
      </c>
      <c r="H379" s="6">
        <v>0.46824900195129221</v>
      </c>
    </row>
    <row r="380" spans="1:8" ht="12.75" customHeight="1" x14ac:dyDescent="0.2">
      <c r="A380" s="5">
        <v>20</v>
      </c>
      <c r="B380" s="6">
        <v>0.72665438483121991</v>
      </c>
      <c r="C380" s="6">
        <v>0.72225492334461694</v>
      </c>
      <c r="D380" s="6">
        <v>0.5556271317904663</v>
      </c>
      <c r="E380" s="6">
        <v>0.4239712360199055</v>
      </c>
      <c r="F380" s="6">
        <v>0.3828940075318551</v>
      </c>
      <c r="G380" s="6">
        <v>0.34557271119969812</v>
      </c>
      <c r="H380" s="6">
        <v>0.51060237766240057</v>
      </c>
    </row>
    <row r="381" spans="1:8" ht="19.5" customHeight="1" x14ac:dyDescent="0.2">
      <c r="A381" s="5">
        <v>21</v>
      </c>
      <c r="B381" s="6">
        <v>0.79080658965797901</v>
      </c>
      <c r="C381" s="6">
        <v>0.78601872460524136</v>
      </c>
      <c r="D381" s="6">
        <v>0.60468030797711514</v>
      </c>
      <c r="E381" s="6">
        <v>0.46140125796922704</v>
      </c>
      <c r="F381" s="6">
        <v>0.41669755335897846</v>
      </c>
      <c r="G381" s="6">
        <v>0.37608137090670701</v>
      </c>
      <c r="H381" s="6">
        <v>0.55568057301993223</v>
      </c>
    </row>
    <row r="382" spans="1:8" ht="12.75" customHeight="1" x14ac:dyDescent="0.2">
      <c r="A382" s="5">
        <v>22</v>
      </c>
      <c r="B382" s="6">
        <v>0.85911089670649998</v>
      </c>
      <c r="C382" s="6">
        <v>0.85390948957034252</v>
      </c>
      <c r="D382" s="6">
        <v>0.65690833688128247</v>
      </c>
      <c r="E382" s="6">
        <v>0.5012538510167055</v>
      </c>
      <c r="F382" s="6">
        <v>0.45268895505342926</v>
      </c>
      <c r="G382" s="6">
        <v>0.40856463264172904</v>
      </c>
      <c r="H382" s="6">
        <v>0.60367634970771489</v>
      </c>
    </row>
    <row r="383" spans="1:8" ht="12.75" customHeight="1" x14ac:dyDescent="0.2">
      <c r="A383" s="5">
        <v>23</v>
      </c>
      <c r="B383" s="6">
        <v>0.93185874677286318</v>
      </c>
      <c r="C383" s="6">
        <v>0.92621689453476863</v>
      </c>
      <c r="D383" s="6">
        <v>0.7125340650404608</v>
      </c>
      <c r="E383" s="6">
        <v>0.54369905819396736</v>
      </c>
      <c r="F383" s="6">
        <v>0.49102178071676883</v>
      </c>
      <c r="G383" s="6">
        <v>0.4431610959758373</v>
      </c>
      <c r="H383" s="6">
        <v>0.65479449609079987</v>
      </c>
    </row>
    <row r="384" spans="1:8" ht="12.75" customHeight="1" x14ac:dyDescent="0.2">
      <c r="A384" s="5">
        <v>24</v>
      </c>
      <c r="B384" s="6">
        <v>1.0093571678469135</v>
      </c>
      <c r="C384" s="6">
        <v>1.0032461086159141</v>
      </c>
      <c r="D384" s="6">
        <v>0.77179225754371816</v>
      </c>
      <c r="E384" s="6">
        <v>0.58891601698241258</v>
      </c>
      <c r="F384" s="6">
        <v>0.53185781176793578</v>
      </c>
      <c r="G384" s="6">
        <v>0.48001677323219349</v>
      </c>
      <c r="H384" s="6">
        <v>0.70925075327650888</v>
      </c>
    </row>
    <row r="385" spans="1:16" ht="12.75" customHeight="1" x14ac:dyDescent="0.2">
      <c r="A385" s="5">
        <v>25</v>
      </c>
      <c r="B385" s="6">
        <v>1.0919263222981492</v>
      </c>
      <c r="C385" s="6">
        <v>1.0853153557899455</v>
      </c>
      <c r="D385" s="6">
        <v>0.83492772251825365</v>
      </c>
      <c r="E385" s="6">
        <v>0.63709152820283954</v>
      </c>
      <c r="F385" s="6">
        <v>0.57536575048861605</v>
      </c>
      <c r="G385" s="6">
        <v>0.51928392300905435</v>
      </c>
      <c r="H385" s="6">
        <v>0.76727009158156512</v>
      </c>
    </row>
    <row r="386" spans="1:16" ht="18" customHeight="1" x14ac:dyDescent="0.2">
      <c r="A386" s="59" t="s">
        <v>68</v>
      </c>
      <c r="B386" s="12"/>
      <c r="C386" s="12"/>
      <c r="D386" s="12"/>
      <c r="E386" s="12"/>
      <c r="F386" s="12"/>
      <c r="G386" s="12"/>
    </row>
    <row r="387" spans="1:16" ht="18" customHeight="1" x14ac:dyDescent="0.2">
      <c r="A387" s="2" t="s">
        <v>66</v>
      </c>
      <c r="B387" s="12"/>
      <c r="C387" s="12"/>
      <c r="D387" s="12"/>
      <c r="E387" s="12"/>
      <c r="F387" s="12"/>
      <c r="G387" s="12"/>
    </row>
    <row r="388" spans="1:16" ht="18" customHeight="1" x14ac:dyDescent="0.2">
      <c r="A388" s="4" t="s">
        <v>8</v>
      </c>
      <c r="D388" s="12"/>
      <c r="E388" s="12"/>
      <c r="F388" s="13"/>
      <c r="G388" s="13"/>
      <c r="H388" s="14"/>
    </row>
    <row r="389" spans="1:16" ht="18" customHeight="1" x14ac:dyDescent="0.2">
      <c r="A389" s="19" t="s">
        <v>0</v>
      </c>
      <c r="B389" s="12"/>
      <c r="C389" s="20">
        <v>0.75</v>
      </c>
      <c r="D389" s="12"/>
      <c r="E389" s="12"/>
      <c r="H389" s="14" t="s">
        <v>46</v>
      </c>
    </row>
    <row r="390" spans="1:16" ht="18" customHeight="1" x14ac:dyDescent="0.2">
      <c r="A390" s="19" t="s">
        <v>23</v>
      </c>
      <c r="B390" s="12"/>
      <c r="H390" s="24" t="s">
        <v>46</v>
      </c>
    </row>
    <row r="391" spans="1:16" ht="14.25" customHeight="1" x14ac:dyDescent="0.2">
      <c r="A391" s="4"/>
      <c r="B391" s="15"/>
      <c r="C391" s="8"/>
      <c r="D391" s="15"/>
      <c r="E391" s="15"/>
      <c r="H391" s="24"/>
    </row>
    <row r="392" spans="1:16" ht="14.25" customHeight="1" x14ac:dyDescent="0.2">
      <c r="A392" s="2"/>
      <c r="B392" s="9"/>
      <c r="C392" s="10"/>
      <c r="D392" s="10"/>
      <c r="E392" s="10"/>
      <c r="F392" s="3"/>
      <c r="G392" s="3"/>
    </row>
    <row r="393" spans="1:16" s="2" customFormat="1" ht="14.25" customHeight="1" x14ac:dyDescent="0.2">
      <c r="D393" s="5"/>
      <c r="E393" s="5"/>
      <c r="F393" s="5"/>
      <c r="G393" s="5"/>
      <c r="H393" s="1"/>
      <c r="M393" s="1"/>
    </row>
    <row r="394" spans="1:16" s="2" customFormat="1" ht="14.25" customHeight="1" x14ac:dyDescent="0.2">
      <c r="A394" s="3"/>
      <c r="B394" s="3"/>
      <c r="D394" s="5"/>
      <c r="E394" s="5"/>
      <c r="F394" s="5"/>
      <c r="G394" s="5"/>
      <c r="H394" s="3"/>
      <c r="M394" s="1"/>
    </row>
    <row r="395" spans="1:16" s="2" customFormat="1" ht="39" customHeight="1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  <c r="M395" s="1"/>
    </row>
    <row r="396" spans="1:16" ht="19.5" customHeight="1" x14ac:dyDescent="0.2">
      <c r="A396" s="5">
        <v>1</v>
      </c>
      <c r="B396" s="6">
        <v>2.8824245828914505E-2</v>
      </c>
      <c r="C396" s="6">
        <v>2.8649732109528994E-2</v>
      </c>
      <c r="D396" s="6">
        <v>2.204009687447632E-2</v>
      </c>
      <c r="E396" s="6">
        <v>1.6817694059969079E-2</v>
      </c>
      <c r="F396" s="6">
        <v>1.5188281017639377E-2</v>
      </c>
      <c r="G396" s="6">
        <v>1.3707854775689808E-2</v>
      </c>
      <c r="H396" s="6">
        <v>2.0254097080812043E-2</v>
      </c>
    </row>
    <row r="397" spans="1:16" ht="12.75" customHeight="1" x14ac:dyDescent="0.2">
      <c r="A397" s="5">
        <v>2</v>
      </c>
      <c r="B397" s="6">
        <v>4.8070873454298599E-2</v>
      </c>
      <c r="C397" s="6">
        <v>4.7779832815441556E-2</v>
      </c>
      <c r="D397" s="6">
        <v>3.6756788505828954E-2</v>
      </c>
      <c r="E397" s="6">
        <v>2.8047264367240095E-2</v>
      </c>
      <c r="F397" s="6">
        <v>2.5329853870968165E-2</v>
      </c>
      <c r="G397" s="6">
        <v>2.286091216968027E-2</v>
      </c>
      <c r="H397" s="6">
        <v>3.3778234597420527E-2</v>
      </c>
    </row>
    <row r="398" spans="1:16" s="18" customFormat="1" ht="12.75" customHeight="1" x14ac:dyDescent="0.2">
      <c r="A398" s="17">
        <v>3</v>
      </c>
      <c r="B398" s="6">
        <v>6.7777341629354504E-2</v>
      </c>
      <c r="C398" s="6">
        <v>6.7366990009124578E-2</v>
      </c>
      <c r="D398" s="6">
        <v>5.1825091427264783E-2</v>
      </c>
      <c r="E398" s="6">
        <v>3.9545131639734436E-2</v>
      </c>
      <c r="F398" s="6">
        <v>3.5713729247428889E-2</v>
      </c>
      <c r="G398" s="6">
        <v>3.223265446915928E-2</v>
      </c>
      <c r="H398" s="6">
        <v>4.7625490893615757E-2</v>
      </c>
      <c r="I398" s="1"/>
      <c r="J398" s="1"/>
      <c r="K398" s="1"/>
      <c r="L398" s="1"/>
      <c r="M398" s="1"/>
      <c r="N398" s="1"/>
      <c r="O398" s="1"/>
      <c r="P398" s="1"/>
    </row>
    <row r="399" spans="1:16" ht="12.75" customHeight="1" x14ac:dyDescent="0.2">
      <c r="A399" s="5">
        <v>4</v>
      </c>
      <c r="B399" s="6">
        <v>8.8947539724860775E-2</v>
      </c>
      <c r="C399" s="6">
        <v>8.8409015106395136E-2</v>
      </c>
      <c r="D399" s="6">
        <v>6.8012617014101051E-2</v>
      </c>
      <c r="E399" s="6">
        <v>5.1897021672604446E-2</v>
      </c>
      <c r="F399" s="6">
        <v>4.686888382743519E-2</v>
      </c>
      <c r="G399" s="6">
        <v>4.2300498144523649E-2</v>
      </c>
      <c r="H399" s="6">
        <v>6.2501274634548201E-2</v>
      </c>
    </row>
    <row r="400" spans="1:16" ht="12.75" customHeight="1" x14ac:dyDescent="0.2">
      <c r="A400" s="5">
        <v>5</v>
      </c>
      <c r="B400" s="6">
        <v>0.11163267071839988</v>
      </c>
      <c r="C400" s="6">
        <v>0.11095680108116335</v>
      </c>
      <c r="D400" s="6">
        <v>8.5358516978853591E-2</v>
      </c>
      <c r="E400" s="6">
        <v>6.5132809176781103E-2</v>
      </c>
      <c r="F400" s="6">
        <v>5.8822297855919706E-2</v>
      </c>
      <c r="G400" s="6">
        <v>5.30887936327267E-2</v>
      </c>
      <c r="H400" s="6">
        <v>7.844156490827231E-2</v>
      </c>
    </row>
    <row r="401" spans="1:16" s="18" customFormat="1" ht="19.5" customHeight="1" x14ac:dyDescent="0.2">
      <c r="A401" s="17">
        <v>6</v>
      </c>
      <c r="B401" s="6">
        <v>0.13589006023992106</v>
      </c>
      <c r="C401" s="6">
        <v>0.13506732649067585</v>
      </c>
      <c r="D401" s="6">
        <v>0.10390662464312855</v>
      </c>
      <c r="E401" s="6">
        <v>7.9285941164616597E-2</v>
      </c>
      <c r="F401" s="6">
        <v>7.160417777028065E-2</v>
      </c>
      <c r="G401" s="6">
        <v>6.4624803101005462E-2</v>
      </c>
      <c r="H401" s="6">
        <v>9.5486643041873057E-2</v>
      </c>
      <c r="I401" s="1"/>
      <c r="J401" s="1"/>
      <c r="K401" s="1"/>
      <c r="L401" s="1"/>
      <c r="M401" s="1"/>
      <c r="N401" s="1"/>
      <c r="O401" s="1"/>
      <c r="P401" s="1"/>
    </row>
    <row r="402" spans="1:16" ht="12.75" customHeight="1" x14ac:dyDescent="0.2">
      <c r="A402" s="5">
        <v>7</v>
      </c>
      <c r="B402" s="6">
        <v>0.16178380636563405</v>
      </c>
      <c r="C402" s="6">
        <v>0.16080430133529289</v>
      </c>
      <c r="D402" s="6">
        <v>0.12370595179434654</v>
      </c>
      <c r="E402" s="6">
        <v>9.4393816076365822E-2</v>
      </c>
      <c r="F402" s="6">
        <v>8.5248298594501004E-2</v>
      </c>
      <c r="G402" s="6">
        <v>7.6939009467292929E-2</v>
      </c>
      <c r="H402" s="6">
        <v>0.11368154919584411</v>
      </c>
    </row>
    <row r="403" spans="1:16" ht="12.75" customHeight="1" x14ac:dyDescent="0.2">
      <c r="A403" s="5">
        <v>8</v>
      </c>
      <c r="B403" s="6">
        <v>0.18938548082001255</v>
      </c>
      <c r="C403" s="6">
        <v>0.18823886401512951</v>
      </c>
      <c r="D403" s="6">
        <v>0.14481122485103176</v>
      </c>
      <c r="E403" s="6">
        <v>0.110498192901065</v>
      </c>
      <c r="F403" s="6">
        <v>9.9792373421602437E-2</v>
      </c>
      <c r="G403" s="6">
        <v>9.0065449868621417E-2</v>
      </c>
      <c r="H403" s="6">
        <v>0.1330765750816959</v>
      </c>
    </row>
    <row r="404" spans="1:16" ht="12.75" customHeight="1" x14ac:dyDescent="0.2">
      <c r="A404" s="5">
        <v>9</v>
      </c>
      <c r="B404" s="6">
        <v>0.21877488143590876</v>
      </c>
      <c r="C404" s="6">
        <v>0.21745032923446989</v>
      </c>
      <c r="D404" s="6">
        <v>0.1672834602219698</v>
      </c>
      <c r="E404" s="6">
        <v>0.12764563020428835</v>
      </c>
      <c r="F404" s="6">
        <v>0.11527844990539521</v>
      </c>
      <c r="G404" s="6">
        <v>0.10404207350618234</v>
      </c>
      <c r="H404" s="6">
        <v>0.15372779269739215</v>
      </c>
    </row>
    <row r="405" spans="1:16" ht="12.75" customHeight="1" x14ac:dyDescent="0.2">
      <c r="A405" s="5">
        <v>10</v>
      </c>
      <c r="B405" s="6">
        <v>0.25004083436417757</v>
      </c>
      <c r="C405" s="6">
        <v>0.24852698535448814</v>
      </c>
      <c r="D405" s="6">
        <v>0.19119057770570289</v>
      </c>
      <c r="E405" s="6">
        <v>0.14588795418258135</v>
      </c>
      <c r="F405" s="6">
        <v>0.13175333296660158</v>
      </c>
      <c r="G405" s="6">
        <v>0.11891112314960203</v>
      </c>
      <c r="H405" s="6">
        <v>0.17569761802055847</v>
      </c>
    </row>
    <row r="406" spans="1:16" ht="19.5" customHeight="1" x14ac:dyDescent="0.2">
      <c r="A406" s="5">
        <v>11</v>
      </c>
      <c r="B406" s="6">
        <v>0.28328204273556096</v>
      </c>
      <c r="C406" s="6">
        <v>0.28156693791698784</v>
      </c>
      <c r="D406" s="6">
        <v>0.21660804940916059</v>
      </c>
      <c r="E406" s="6">
        <v>0.1652827538207671</v>
      </c>
      <c r="F406" s="6">
        <v>0.14926903197594113</v>
      </c>
      <c r="G406" s="6">
        <v>0.13471953873237075</v>
      </c>
      <c r="H406" s="6">
        <v>0.19905540734256469</v>
      </c>
    </row>
    <row r="407" spans="1:16" ht="12.75" customHeight="1" x14ac:dyDescent="0.2">
      <c r="A407" s="5">
        <v>12</v>
      </c>
      <c r="B407" s="6">
        <v>0.31860797615619585</v>
      </c>
      <c r="C407" s="6">
        <v>0.31667899375454245</v>
      </c>
      <c r="D407" s="6">
        <v>0.24361957988920763</v>
      </c>
      <c r="E407" s="6">
        <v>0.18589389987389693</v>
      </c>
      <c r="F407" s="6">
        <v>0.16788322945356604</v>
      </c>
      <c r="G407" s="6">
        <v>0.15151938036638812</v>
      </c>
      <c r="H407" s="6">
        <v>0.22387808229540265</v>
      </c>
    </row>
    <row r="408" spans="1:16" ht="12.75" customHeight="1" x14ac:dyDescent="0.2">
      <c r="A408" s="5">
        <v>13</v>
      </c>
      <c r="B408" s="6">
        <v>0.35613979243945348</v>
      </c>
      <c r="C408" s="6">
        <v>0.3539835771417944</v>
      </c>
      <c r="D408" s="6">
        <v>0.27231781094329643</v>
      </c>
      <c r="E408" s="6">
        <v>0.20779208265769825</v>
      </c>
      <c r="F408" s="6">
        <v>0.1876597667546982</v>
      </c>
      <c r="G408" s="6">
        <v>0.16936826668703814</v>
      </c>
      <c r="H408" s="6">
        <v>0.25025077753025071</v>
      </c>
    </row>
    <row r="409" spans="1:16" ht="12.75" customHeight="1" x14ac:dyDescent="0.2">
      <c r="A409" s="5">
        <v>14</v>
      </c>
      <c r="B409" s="6">
        <v>0.39601127919018669</v>
      </c>
      <c r="C409" s="6">
        <v>0.39361366567896805</v>
      </c>
      <c r="D409" s="6">
        <v>0.30280504158001398</v>
      </c>
      <c r="E409" s="6">
        <v>0.23105536142203961</v>
      </c>
      <c r="F409" s="6">
        <v>0.2086691402160411</v>
      </c>
      <c r="G409" s="6">
        <v>0.18832982263941028</v>
      </c>
      <c r="H409" s="6">
        <v>0.2782675023458423</v>
      </c>
    </row>
    <row r="410" spans="1:16" ht="12.75" customHeight="1" x14ac:dyDescent="0.2">
      <c r="A410" s="5">
        <v>15</v>
      </c>
      <c r="B410" s="6">
        <v>0.43836979808076326</v>
      </c>
      <c r="C410" s="6">
        <v>0.43571572885087184</v>
      </c>
      <c r="D410" s="6">
        <v>0.33519395004786823</v>
      </c>
      <c r="E410" s="6">
        <v>0.25576971529493553</v>
      </c>
      <c r="F410" s="6">
        <v>0.23098899872056769</v>
      </c>
      <c r="G410" s="6">
        <v>0.20847412854464489</v>
      </c>
      <c r="H410" s="6">
        <v>0.30803180420828785</v>
      </c>
    </row>
    <row r="411" spans="1:16" ht="19.5" customHeight="1" x14ac:dyDescent="0.2">
      <c r="A411" s="5">
        <v>16</v>
      </c>
      <c r="B411" s="6">
        <v>0.48337720867187672</v>
      </c>
      <c r="C411" s="6">
        <v>0.48045064625452139</v>
      </c>
      <c r="D411" s="6">
        <v>0.3696083002232472</v>
      </c>
      <c r="E411" s="6">
        <v>0.28202958229181863</v>
      </c>
      <c r="F411" s="6">
        <v>0.25470463048389336</v>
      </c>
      <c r="G411" s="6">
        <v>0.22987815943845374</v>
      </c>
      <c r="H411" s="6">
        <v>0.33965741789750858</v>
      </c>
    </row>
    <row r="412" spans="1:16" ht="12.75" customHeight="1" x14ac:dyDescent="0.2">
      <c r="A412" s="5">
        <v>17</v>
      </c>
      <c r="B412" s="6">
        <v>0.53121074117051359</v>
      </c>
      <c r="C412" s="6">
        <v>0.52799457507307479</v>
      </c>
      <c r="D412" s="6">
        <v>0.40618360895381644</v>
      </c>
      <c r="E412" s="6">
        <v>0.30993836853186296</v>
      </c>
      <c r="F412" s="6">
        <v>0.27990942293424426</v>
      </c>
      <c r="G412" s="6">
        <v>0.2526262001258463</v>
      </c>
      <c r="H412" s="6">
        <v>0.37326887877305076</v>
      </c>
    </row>
    <row r="413" spans="1:16" ht="12.75" customHeight="1" x14ac:dyDescent="0.2">
      <c r="A413" s="5">
        <v>18</v>
      </c>
      <c r="B413" s="6">
        <v>0.58206377826445721</v>
      </c>
      <c r="C413" s="6">
        <v>0.57853972717679214</v>
      </c>
      <c r="D413" s="6">
        <v>0.44506774387843395</v>
      </c>
      <c r="E413" s="6">
        <v>0.33960890440441971</v>
      </c>
      <c r="F413" s="6">
        <v>0.30670527468237452</v>
      </c>
      <c r="G413" s="6">
        <v>0.2768102169956746</v>
      </c>
      <c r="H413" s="6">
        <v>0.40900207215019235</v>
      </c>
    </row>
    <row r="414" spans="1:16" ht="12.75" customHeight="1" x14ac:dyDescent="0.2">
      <c r="A414" s="5">
        <v>19</v>
      </c>
      <c r="B414" s="6">
        <v>0.63614649474514828</v>
      </c>
      <c r="C414" s="6">
        <v>0.6322950048733591</v>
      </c>
      <c r="D414" s="6">
        <v>0.48642141250672288</v>
      </c>
      <c r="E414" s="6">
        <v>0.37116381776114371</v>
      </c>
      <c r="F414" s="6">
        <v>0.33520293255629036</v>
      </c>
      <c r="G414" s="6">
        <v>0.3025301622040395</v>
      </c>
      <c r="H414" s="6">
        <v>0.44700468274738347</v>
      </c>
    </row>
    <row r="415" spans="1:16" ht="12.75" customHeight="1" x14ac:dyDescent="0.2">
      <c r="A415" s="5">
        <v>20</v>
      </c>
      <c r="B415" s="6">
        <v>0.69368628957005773</v>
      </c>
      <c r="C415" s="6">
        <v>0.68948643035437729</v>
      </c>
      <c r="D415" s="6">
        <v>0.53041849259012752</v>
      </c>
      <c r="E415" s="6">
        <v>0.4047357860055999</v>
      </c>
      <c r="F415" s="6">
        <v>0.3655222192666947</v>
      </c>
      <c r="G415" s="6">
        <v>0.32989417914881686</v>
      </c>
      <c r="H415" s="6">
        <v>0.48743649828597624</v>
      </c>
    </row>
    <row r="416" spans="1:16" ht="19.5" customHeight="1" x14ac:dyDescent="0.2">
      <c r="A416" s="5">
        <v>21</v>
      </c>
      <c r="B416" s="6">
        <v>0.75492792777244644</v>
      </c>
      <c r="C416" s="6">
        <v>0.75035728674594604</v>
      </c>
      <c r="D416" s="6">
        <v>0.57724614063142599</v>
      </c>
      <c r="E416" s="6">
        <v>0.44046761889143793</v>
      </c>
      <c r="F416" s="6">
        <v>0.39779210818310862</v>
      </c>
      <c r="G416" s="6">
        <v>0.35901866995723064</v>
      </c>
      <c r="H416" s="6">
        <v>0.53046950920676383</v>
      </c>
    </row>
    <row r="417" spans="1:13" ht="12.75" customHeight="1" x14ac:dyDescent="0.2">
      <c r="A417" s="5">
        <v>22</v>
      </c>
      <c r="B417" s="6">
        <v>0.8201332885426118</v>
      </c>
      <c r="C417" s="6">
        <v>0.81516786771512684</v>
      </c>
      <c r="D417" s="6">
        <v>0.62710459925822526</v>
      </c>
      <c r="E417" s="6">
        <v>0.4785121115387535</v>
      </c>
      <c r="F417" s="6">
        <v>0.4321505905910118</v>
      </c>
      <c r="G417" s="6">
        <v>0.39002817568165332</v>
      </c>
      <c r="H417" s="6">
        <v>0.57628773165279557</v>
      </c>
    </row>
    <row r="418" spans="1:13" ht="12.75" customHeight="1" x14ac:dyDescent="0.2">
      <c r="A418" s="5">
        <v>23</v>
      </c>
      <c r="B418" s="6">
        <v>0.88958059009361756</v>
      </c>
      <c r="C418" s="6">
        <v>0.88419470702865088</v>
      </c>
      <c r="D418" s="6">
        <v>0.68020660452629444</v>
      </c>
      <c r="E418" s="6">
        <v>0.51903159217694705</v>
      </c>
      <c r="F418" s="6">
        <v>0.46874426725246077</v>
      </c>
      <c r="G418" s="6">
        <v>0.4230550076714697</v>
      </c>
      <c r="H418" s="6">
        <v>0.62508666280136027</v>
      </c>
    </row>
    <row r="419" spans="1:13" ht="12.75" customHeight="1" x14ac:dyDescent="0.2">
      <c r="A419" s="5">
        <v>24</v>
      </c>
      <c r="B419" s="6">
        <v>0.96356293064590481</v>
      </c>
      <c r="C419" s="6">
        <v>0.9577291283710041</v>
      </c>
      <c r="D419" s="6">
        <v>0.73677627030180692</v>
      </c>
      <c r="E419" s="6">
        <v>0.56219707087268789</v>
      </c>
      <c r="F419" s="6">
        <v>0.50772757961110193</v>
      </c>
      <c r="G419" s="6">
        <v>0.45823855371377631</v>
      </c>
      <c r="H419" s="6">
        <v>0.67707225564932938</v>
      </c>
    </row>
    <row r="420" spans="1:13" ht="12.75" customHeight="1" x14ac:dyDescent="0.2">
      <c r="A420" s="5">
        <v>25</v>
      </c>
      <c r="B420" s="6">
        <v>1.0423859468966339</v>
      </c>
      <c r="C420" s="6">
        <v>1.0360749179903501</v>
      </c>
      <c r="D420" s="6">
        <v>0.79704729783938721</v>
      </c>
      <c r="E420" s="6">
        <v>0.60818687334859389</v>
      </c>
      <c r="F420" s="6">
        <v>0.54926157597582548</v>
      </c>
      <c r="G420" s="6">
        <v>0.49572416447910483</v>
      </c>
      <c r="H420" s="6">
        <v>0.73245927367646546</v>
      </c>
    </row>
    <row r="421" spans="1:13" ht="18" customHeight="1" x14ac:dyDescent="0.2">
      <c r="A421" s="59" t="s">
        <v>68</v>
      </c>
      <c r="B421" s="12"/>
      <c r="C421" s="12"/>
      <c r="D421" s="12"/>
      <c r="E421" s="12"/>
      <c r="F421" s="12"/>
      <c r="G421" s="12"/>
    </row>
    <row r="422" spans="1:13" ht="18" customHeight="1" x14ac:dyDescent="0.2">
      <c r="A422" s="2" t="s">
        <v>66</v>
      </c>
      <c r="B422" s="12"/>
      <c r="C422" s="12"/>
      <c r="D422" s="12"/>
      <c r="E422" s="12"/>
      <c r="F422" s="12"/>
      <c r="G422" s="12"/>
    </row>
    <row r="423" spans="1:13" ht="18" customHeight="1" x14ac:dyDescent="0.2">
      <c r="A423" s="4" t="s">
        <v>8</v>
      </c>
      <c r="D423" s="12"/>
      <c r="E423" s="12"/>
      <c r="F423" s="13"/>
      <c r="G423" s="13"/>
      <c r="H423" s="14"/>
    </row>
    <row r="424" spans="1:13" ht="18" customHeight="1" x14ac:dyDescent="0.2">
      <c r="A424" s="19" t="s">
        <v>0</v>
      </c>
      <c r="B424" s="12"/>
      <c r="C424" s="20">
        <v>0.75</v>
      </c>
      <c r="D424" s="12"/>
      <c r="E424" s="12"/>
      <c r="H424" s="14" t="s">
        <v>46</v>
      </c>
    </row>
    <row r="425" spans="1:13" ht="18" customHeight="1" x14ac:dyDescent="0.2">
      <c r="A425" s="19" t="s">
        <v>24</v>
      </c>
      <c r="B425" s="12"/>
      <c r="H425" s="24" t="s">
        <v>46</v>
      </c>
    </row>
    <row r="426" spans="1:13" ht="14.25" customHeight="1" x14ac:dyDescent="0.2">
      <c r="A426" s="4"/>
      <c r="B426" s="15"/>
      <c r="C426" s="8"/>
      <c r="D426" s="15"/>
      <c r="E426" s="15"/>
      <c r="H426" s="24"/>
    </row>
    <row r="427" spans="1:13" ht="14.25" customHeight="1" x14ac:dyDescent="0.2">
      <c r="A427" s="2"/>
      <c r="B427" s="9"/>
      <c r="C427" s="10"/>
      <c r="D427" s="10"/>
      <c r="E427" s="10"/>
      <c r="F427" s="3"/>
      <c r="G427" s="3"/>
    </row>
    <row r="428" spans="1:13" s="2" customFormat="1" ht="14.25" customHeight="1" x14ac:dyDescent="0.2">
      <c r="D428" s="5"/>
      <c r="E428" s="5"/>
      <c r="F428" s="5"/>
      <c r="G428" s="5"/>
      <c r="H428" s="1"/>
      <c r="M428" s="1"/>
    </row>
    <row r="429" spans="1:13" s="2" customFormat="1" ht="14.25" customHeight="1" x14ac:dyDescent="0.2">
      <c r="A429" s="3"/>
      <c r="B429" s="3"/>
      <c r="D429" s="5"/>
      <c r="E429" s="5"/>
      <c r="F429" s="5"/>
      <c r="G429" s="5"/>
      <c r="H429" s="3"/>
      <c r="M429" s="1"/>
    </row>
    <row r="430" spans="1:13" s="2" customFormat="1" ht="39" customHeight="1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  <c r="M430" s="1"/>
    </row>
    <row r="431" spans="1:13" ht="19.5" customHeight="1" x14ac:dyDescent="0.2">
      <c r="A431" s="5">
        <v>1</v>
      </c>
      <c r="B431" s="6">
        <v>2.7573255360329063E-2</v>
      </c>
      <c r="C431" s="6">
        <v>2.7406315646552735E-2</v>
      </c>
      <c r="D431" s="6">
        <v>2.1083542754020843E-2</v>
      </c>
      <c r="E431" s="6">
        <v>1.6087795519085044E-2</v>
      </c>
      <c r="F431" s="6">
        <v>1.4529100031602817E-2</v>
      </c>
      <c r="G431" s="6">
        <v>1.3112925223294051E-2</v>
      </c>
      <c r="H431" s="6">
        <v>1.9375056479080735E-2</v>
      </c>
    </row>
    <row r="432" spans="1:13" ht="12.75" customHeight="1" x14ac:dyDescent="0.2">
      <c r="A432" s="5">
        <v>2</v>
      </c>
      <c r="B432" s="6">
        <v>4.5984567194462991E-2</v>
      </c>
      <c r="C432" s="6">
        <v>4.5706157903095214E-2</v>
      </c>
      <c r="D432" s="6">
        <v>3.5161520676463005E-2</v>
      </c>
      <c r="E432" s="6">
        <v>2.6829995384676918E-2</v>
      </c>
      <c r="F432" s="6">
        <v>2.4230522219714459E-2</v>
      </c>
      <c r="G432" s="6">
        <v>2.1868734147150685E-2</v>
      </c>
      <c r="H432" s="6">
        <v>3.2312237888336551E-2</v>
      </c>
    </row>
    <row r="433" spans="1:16" s="18" customFormat="1" ht="12.75" customHeight="1" x14ac:dyDescent="0.2">
      <c r="A433" s="17">
        <v>3</v>
      </c>
      <c r="B433" s="6">
        <v>6.4835762208069969E-2</v>
      </c>
      <c r="C433" s="6">
        <v>6.4443220107253757E-2</v>
      </c>
      <c r="D433" s="6">
        <v>4.9575849736991598E-2</v>
      </c>
      <c r="E433" s="6">
        <v>3.7828847957798881E-2</v>
      </c>
      <c r="F433" s="6">
        <v>3.4163730848464455E-2</v>
      </c>
      <c r="G433" s="6">
        <v>3.0833736913520149E-2</v>
      </c>
      <c r="H433" s="6">
        <v>4.5558514518128049E-2</v>
      </c>
      <c r="I433" s="1"/>
      <c r="J433" s="1"/>
      <c r="K433" s="1"/>
      <c r="L433" s="1"/>
      <c r="M433" s="1"/>
      <c r="N433" s="1"/>
      <c r="O433" s="1"/>
      <c r="P433" s="1"/>
    </row>
    <row r="434" spans="1:16" ht="12.75" customHeight="1" x14ac:dyDescent="0.2">
      <c r="A434" s="5">
        <v>4</v>
      </c>
      <c r="B434" s="6">
        <v>8.5087160339381573E-2</v>
      </c>
      <c r="C434" s="6">
        <v>8.4572008029381446E-2</v>
      </c>
      <c r="D434" s="6">
        <v>6.5060826492565754E-2</v>
      </c>
      <c r="E434" s="6">
        <v>4.9644658164266796E-2</v>
      </c>
      <c r="F434" s="6">
        <v>4.4834744676340937E-2</v>
      </c>
      <c r="G434" s="6">
        <v>4.0464629816543592E-2</v>
      </c>
      <c r="H434" s="6">
        <v>5.9788679852143582E-2</v>
      </c>
    </row>
    <row r="435" spans="1:16" ht="12.75" customHeight="1" x14ac:dyDescent="0.2">
      <c r="A435" s="5">
        <v>5</v>
      </c>
      <c r="B435" s="6">
        <v>0.10678774232442376</v>
      </c>
      <c r="C435" s="6">
        <v>0.10614120585618693</v>
      </c>
      <c r="D435" s="6">
        <v>8.1653903446657808E-2</v>
      </c>
      <c r="E435" s="6">
        <v>6.2306004133694359E-2</v>
      </c>
      <c r="F435" s="6">
        <v>5.6269372988611184E-2</v>
      </c>
      <c r="G435" s="6">
        <v>5.0784706468835691E-2</v>
      </c>
      <c r="H435" s="6">
        <v>7.5037151463298923E-2</v>
      </c>
    </row>
    <row r="436" spans="1:16" s="18" customFormat="1" ht="19.5" customHeight="1" x14ac:dyDescent="0.2">
      <c r="A436" s="17">
        <v>6</v>
      </c>
      <c r="B436" s="6">
        <v>0.12999234582461056</v>
      </c>
      <c r="C436" s="6">
        <v>0.12920531923955614</v>
      </c>
      <c r="D436" s="6">
        <v>9.939701152703978E-2</v>
      </c>
      <c r="E436" s="6">
        <v>7.5844881256979219E-2</v>
      </c>
      <c r="F436" s="6">
        <v>6.8496511244217975E-2</v>
      </c>
      <c r="G436" s="6">
        <v>6.182004584236208E-2</v>
      </c>
      <c r="H436" s="6">
        <v>9.1342462443649838E-2</v>
      </c>
      <c r="I436" s="1"/>
      <c r="J436" s="1"/>
      <c r="K436" s="1"/>
      <c r="L436" s="1"/>
      <c r="M436" s="1"/>
      <c r="N436" s="1"/>
      <c r="O436" s="1"/>
      <c r="P436" s="1"/>
    </row>
    <row r="437" spans="1:16" ht="12.75" customHeight="1" x14ac:dyDescent="0.2">
      <c r="A437" s="5">
        <v>7</v>
      </c>
      <c r="B437" s="6">
        <v>0.15476228701917266</v>
      </c>
      <c r="C437" s="6">
        <v>0.15382529312560719</v>
      </c>
      <c r="D437" s="6">
        <v>0.1183370353786123</v>
      </c>
      <c r="E437" s="6">
        <v>9.0297064858455872E-2</v>
      </c>
      <c r="F437" s="6">
        <v>8.1548468609777949E-2</v>
      </c>
      <c r="G437" s="6">
        <v>7.3599807877170562E-2</v>
      </c>
      <c r="H437" s="6">
        <v>0.10874769818228636</v>
      </c>
    </row>
    <row r="438" spans="1:16" ht="12.75" customHeight="1" x14ac:dyDescent="0.2">
      <c r="A438" s="5">
        <v>8</v>
      </c>
      <c r="B438" s="6">
        <v>0.18116603137455137</v>
      </c>
      <c r="C438" s="6">
        <v>0.18006917846297338</v>
      </c>
      <c r="D438" s="6">
        <v>0.13852632625878131</v>
      </c>
      <c r="E438" s="6">
        <v>0.10570250156066975</v>
      </c>
      <c r="F438" s="6">
        <v>9.5461321406263511E-2</v>
      </c>
      <c r="G438" s="6">
        <v>8.6156552477055254E-2</v>
      </c>
      <c r="H438" s="6">
        <v>0.12730096769868507</v>
      </c>
    </row>
    <row r="439" spans="1:16" ht="12.75" customHeight="1" x14ac:dyDescent="0.2">
      <c r="A439" s="5">
        <v>9</v>
      </c>
      <c r="B439" s="6">
        <v>0.20927991344726873</v>
      </c>
      <c r="C439" s="6">
        <v>0.2080128476476937</v>
      </c>
      <c r="D439" s="6">
        <v>0.16002325242566548</v>
      </c>
      <c r="E439" s="6">
        <v>0.12210572925805215</v>
      </c>
      <c r="F439" s="6">
        <v>0.11027529239276081</v>
      </c>
      <c r="G439" s="6">
        <v>9.9526581823914717E-2</v>
      </c>
      <c r="H439" s="6">
        <v>0.14705590943069441</v>
      </c>
    </row>
    <row r="440" spans="1:16" ht="12.75" customHeight="1" x14ac:dyDescent="0.2">
      <c r="A440" s="5">
        <v>10</v>
      </c>
      <c r="B440" s="6">
        <v>0.23918890427714784</v>
      </c>
      <c r="C440" s="6">
        <v>0.23774075727032218</v>
      </c>
      <c r="D440" s="6">
        <v>0.18289278591566571</v>
      </c>
      <c r="E440" s="6">
        <v>0.13955632485749545</v>
      </c>
      <c r="F440" s="6">
        <v>0.1260351551268801</v>
      </c>
      <c r="G440" s="6">
        <v>0.1137503053245015</v>
      </c>
      <c r="H440" s="6">
        <v>0.16807223046310155</v>
      </c>
    </row>
    <row r="441" spans="1:16" ht="19.5" customHeight="1" x14ac:dyDescent="0.2">
      <c r="A441" s="5">
        <v>11</v>
      </c>
      <c r="B441" s="6">
        <v>0.2709874232167353</v>
      </c>
      <c r="C441" s="6">
        <v>0.26934675503020433</v>
      </c>
      <c r="D441" s="6">
        <v>0.20720712329861779</v>
      </c>
      <c r="E441" s="6">
        <v>0.15810937794551977</v>
      </c>
      <c r="F441" s="6">
        <v>0.14279066173981309</v>
      </c>
      <c r="G441" s="6">
        <v>0.12887262568955443</v>
      </c>
      <c r="H441" s="6">
        <v>0.19041627698043925</v>
      </c>
    </row>
    <row r="442" spans="1:16" ht="12.75" customHeight="1" x14ac:dyDescent="0.2">
      <c r="A442" s="5">
        <v>12</v>
      </c>
      <c r="B442" s="6">
        <v>0.30478018882214264</v>
      </c>
      <c r="C442" s="6">
        <v>0.30293492547467926</v>
      </c>
      <c r="D442" s="6">
        <v>0.2330463363007676</v>
      </c>
      <c r="E442" s="6">
        <v>0.17782598724607918</v>
      </c>
      <c r="F442" s="6">
        <v>0.16059699129391658</v>
      </c>
      <c r="G442" s="6">
        <v>0.1449433435892461</v>
      </c>
      <c r="H442" s="6">
        <v>0.21416163216730288</v>
      </c>
    </row>
    <row r="443" spans="1:16" ht="12.75" customHeight="1" x14ac:dyDescent="0.2">
      <c r="A443" s="5">
        <v>13</v>
      </c>
      <c r="B443" s="6">
        <v>0.34068310058114182</v>
      </c>
      <c r="C443" s="6">
        <v>0.33862046638883414</v>
      </c>
      <c r="D443" s="6">
        <v>0.26049904600706408</v>
      </c>
      <c r="E443" s="6">
        <v>0.19877377507056476</v>
      </c>
      <c r="F443" s="6">
        <v>0.17951521438928644</v>
      </c>
      <c r="G443" s="6">
        <v>0.16201757697380442</v>
      </c>
      <c r="H443" s="6">
        <v>0.23938973577725545</v>
      </c>
    </row>
    <row r="444" spans="1:16" ht="12.75" customHeight="1" x14ac:dyDescent="0.2">
      <c r="A444" s="5">
        <v>14</v>
      </c>
      <c r="B444" s="6">
        <v>0.37882413963206174</v>
      </c>
      <c r="C444" s="6">
        <v>0.3765305840610817</v>
      </c>
      <c r="D444" s="6">
        <v>0.2896631115845299</v>
      </c>
      <c r="E444" s="6">
        <v>0.22102741284811422</v>
      </c>
      <c r="F444" s="6">
        <v>0.19961276777710202</v>
      </c>
      <c r="G444" s="6">
        <v>0.18015618942552913</v>
      </c>
      <c r="H444" s="6">
        <v>0.26619051704610808</v>
      </c>
    </row>
    <row r="445" spans="1:16" ht="12.75" customHeight="1" x14ac:dyDescent="0.2">
      <c r="A445" s="5">
        <v>15</v>
      </c>
      <c r="B445" s="6">
        <v>0.41934427205764524</v>
      </c>
      <c r="C445" s="6">
        <v>0.41680539110810866</v>
      </c>
      <c r="D445" s="6">
        <v>0.32064632097454299</v>
      </c>
      <c r="E445" s="6">
        <v>0.24466914815829904</v>
      </c>
      <c r="F445" s="6">
        <v>0.22096393032978759</v>
      </c>
      <c r="G445" s="6">
        <v>0.19942621973537461</v>
      </c>
      <c r="H445" s="6">
        <v>0.29466302941456207</v>
      </c>
    </row>
    <row r="446" spans="1:16" ht="19.5" customHeight="1" x14ac:dyDescent="0.2">
      <c r="A446" s="5">
        <v>16</v>
      </c>
      <c r="B446" s="6">
        <v>0.46239833261145391</v>
      </c>
      <c r="C446" s="6">
        <v>0.45959878485084138</v>
      </c>
      <c r="D446" s="6">
        <v>0.35356706662311166</v>
      </c>
      <c r="E446" s="6">
        <v>0.26978932034705405</v>
      </c>
      <c r="F446" s="6">
        <v>0.24365028870055003</v>
      </c>
      <c r="G446" s="6">
        <v>0.21990130217390055</v>
      </c>
      <c r="H446" s="6">
        <v>0.3249160715012781</v>
      </c>
    </row>
    <row r="447" spans="1:16" ht="12.75" customHeight="1" x14ac:dyDescent="0.2">
      <c r="A447" s="5">
        <v>17</v>
      </c>
      <c r="B447" s="6">
        <v>0.50815585959758791</v>
      </c>
      <c r="C447" s="6">
        <v>0.5050792771394631</v>
      </c>
      <c r="D447" s="6">
        <v>0.3885549838611474</v>
      </c>
      <c r="E447" s="6">
        <v>0.29648684764269051</v>
      </c>
      <c r="F447" s="6">
        <v>0.26776117724426574</v>
      </c>
      <c r="G447" s="6">
        <v>0.24166206353236186</v>
      </c>
      <c r="H447" s="6">
        <v>0.35706877375256663</v>
      </c>
    </row>
    <row r="448" spans="1:16" ht="12.75" customHeight="1" x14ac:dyDescent="0.2">
      <c r="A448" s="5">
        <v>18</v>
      </c>
      <c r="B448" s="6">
        <v>0.55680184277307898</v>
      </c>
      <c r="C448" s="6">
        <v>0.55343073772770224</v>
      </c>
      <c r="D448" s="6">
        <v>0.42575152277861839</v>
      </c>
      <c r="E448" s="6">
        <v>0.32486966352442076</v>
      </c>
      <c r="F448" s="6">
        <v>0.29339407210764329</v>
      </c>
      <c r="G448" s="6">
        <v>0.26479647880026663</v>
      </c>
      <c r="H448" s="6">
        <v>0.39125112397522477</v>
      </c>
    </row>
    <row r="449" spans="1:13" ht="12.75" customHeight="1" x14ac:dyDescent="0.2">
      <c r="A449" s="5">
        <v>19</v>
      </c>
      <c r="B449" s="6">
        <v>0.60853733521071518</v>
      </c>
      <c r="C449" s="6">
        <v>0.60485300243118967</v>
      </c>
      <c r="D449" s="6">
        <v>0.46531041607775936</v>
      </c>
      <c r="E449" s="6">
        <v>0.35505507371771061</v>
      </c>
      <c r="F449" s="6">
        <v>0.32065491363642812</v>
      </c>
      <c r="G449" s="6">
        <v>0.28940016214703135</v>
      </c>
      <c r="H449" s="6">
        <v>0.42760439727767363</v>
      </c>
    </row>
    <row r="450" spans="1:13" ht="12.75" customHeight="1" x14ac:dyDescent="0.2">
      <c r="A450" s="5">
        <v>20</v>
      </c>
      <c r="B450" s="6">
        <v>0.66357986660963331</v>
      </c>
      <c r="C450" s="6">
        <v>0.65956228393570193</v>
      </c>
      <c r="D450" s="6">
        <v>0.50739799510581562</v>
      </c>
      <c r="E450" s="6">
        <v>0.38716999734303797</v>
      </c>
      <c r="F450" s="6">
        <v>0.34965832416002246</v>
      </c>
      <c r="G450" s="6">
        <v>0.31557656347878238</v>
      </c>
      <c r="H450" s="6">
        <v>0.46628144649326853</v>
      </c>
    </row>
    <row r="451" spans="1:13" ht="19.5" customHeight="1" x14ac:dyDescent="0.2">
      <c r="A451" s="5">
        <v>21</v>
      </c>
      <c r="B451" s="6">
        <v>0.72216357904610673</v>
      </c>
      <c r="C451" s="6">
        <v>0.71779130672605651</v>
      </c>
      <c r="D451" s="6">
        <v>0.55219329365517456</v>
      </c>
      <c r="E451" s="6">
        <v>0.42135104612057395</v>
      </c>
      <c r="F451" s="6">
        <v>0.38052767952227651</v>
      </c>
      <c r="G451" s="6">
        <v>0.34343703299692602</v>
      </c>
      <c r="H451" s="6">
        <v>0.50744679756907829</v>
      </c>
    </row>
    <row r="452" spans="1:13" ht="12.75" customHeight="1" x14ac:dyDescent="0.2">
      <c r="A452" s="5">
        <v>22</v>
      </c>
      <c r="B452" s="6">
        <v>0.78453898598822358</v>
      </c>
      <c r="C452" s="6">
        <v>0.77978906755981514</v>
      </c>
      <c r="D452" s="6">
        <v>0.59988786369697156</v>
      </c>
      <c r="E452" s="6">
        <v>0.45774438376572746</v>
      </c>
      <c r="F452" s="6">
        <v>0.41339498209975262</v>
      </c>
      <c r="G452" s="6">
        <v>0.37310070659352651</v>
      </c>
      <c r="H452" s="6">
        <v>0.55127648023135545</v>
      </c>
    </row>
    <row r="453" spans="1:13" ht="12.75" customHeight="1" x14ac:dyDescent="0.2">
      <c r="A453" s="5">
        <v>23</v>
      </c>
      <c r="B453" s="6">
        <v>0.85097223080293394</v>
      </c>
      <c r="C453" s="6">
        <v>0.84582009846362949</v>
      </c>
      <c r="D453" s="6">
        <v>0.65068520840783417</v>
      </c>
      <c r="E453" s="6">
        <v>0.49650529336024907</v>
      </c>
      <c r="F453" s="6">
        <v>0.44840047008887057</v>
      </c>
      <c r="G453" s="6">
        <v>0.40469415322186408</v>
      </c>
      <c r="H453" s="6">
        <v>0.59795750695645844</v>
      </c>
    </row>
    <row r="454" spans="1:13" ht="12.75" customHeight="1" x14ac:dyDescent="0.2">
      <c r="A454" s="5">
        <v>24</v>
      </c>
      <c r="B454" s="6">
        <v>0.92174369106284848</v>
      </c>
      <c r="C454" s="6">
        <v>0.91616307949013764</v>
      </c>
      <c r="D454" s="6">
        <v>0.7047997149706382</v>
      </c>
      <c r="E454" s="6">
        <v>0.53779736302593872</v>
      </c>
      <c r="F454" s="6">
        <v>0.48569188207710801</v>
      </c>
      <c r="G454" s="6">
        <v>0.43835071115106583</v>
      </c>
      <c r="H454" s="6">
        <v>0.64768689225115517</v>
      </c>
    </row>
    <row r="455" spans="1:13" ht="12.75" customHeight="1" x14ac:dyDescent="0.2">
      <c r="A455" s="5">
        <v>25</v>
      </c>
      <c r="B455" s="6">
        <v>0.99714573863949352</v>
      </c>
      <c r="C455" s="6">
        <v>0.99110861237252168</v>
      </c>
      <c r="D455" s="6">
        <v>0.76245494185799889</v>
      </c>
      <c r="E455" s="6">
        <v>0.58179117903645838</v>
      </c>
      <c r="F455" s="6">
        <v>0.52542327677506329</v>
      </c>
      <c r="G455" s="6">
        <v>0.47420942274078826</v>
      </c>
      <c r="H455" s="6">
        <v>0.70067007872458542</v>
      </c>
    </row>
    <row r="456" spans="1:13" ht="18" customHeight="1" x14ac:dyDescent="0.2">
      <c r="A456" s="59" t="s">
        <v>68</v>
      </c>
      <c r="B456" s="12"/>
      <c r="C456" s="12"/>
      <c r="D456" s="12"/>
      <c r="E456" s="12"/>
      <c r="F456" s="12"/>
      <c r="G456" s="12"/>
    </row>
    <row r="457" spans="1:13" ht="18" customHeight="1" x14ac:dyDescent="0.2">
      <c r="A457" s="2" t="s">
        <v>66</v>
      </c>
      <c r="B457" s="12"/>
      <c r="C457" s="12"/>
      <c r="D457" s="12"/>
      <c r="E457" s="12"/>
      <c r="F457" s="12"/>
      <c r="G457" s="12"/>
    </row>
    <row r="458" spans="1:13" ht="18" customHeight="1" x14ac:dyDescent="0.2">
      <c r="A458" s="4" t="s">
        <v>8</v>
      </c>
      <c r="D458" s="12"/>
      <c r="E458" s="12"/>
      <c r="F458" s="13"/>
      <c r="G458" s="13"/>
      <c r="H458" s="14"/>
    </row>
    <row r="459" spans="1:13" ht="18" customHeight="1" x14ac:dyDescent="0.2">
      <c r="A459" s="19" t="s">
        <v>0</v>
      </c>
      <c r="B459" s="12"/>
      <c r="C459" s="20">
        <v>0.75</v>
      </c>
      <c r="D459" s="12"/>
      <c r="E459" s="12"/>
      <c r="H459" s="14" t="s">
        <v>46</v>
      </c>
    </row>
    <row r="460" spans="1:13" ht="18" customHeight="1" x14ac:dyDescent="0.2">
      <c r="A460" s="19" t="s">
        <v>25</v>
      </c>
      <c r="B460" s="12"/>
      <c r="H460" s="24" t="s">
        <v>46</v>
      </c>
    </row>
    <row r="461" spans="1:13" ht="14.25" customHeight="1" x14ac:dyDescent="0.2">
      <c r="A461" s="4"/>
      <c r="B461" s="15"/>
      <c r="C461" s="8"/>
      <c r="D461" s="15"/>
      <c r="E461" s="15"/>
      <c r="H461" s="24"/>
    </row>
    <row r="462" spans="1:13" ht="14.25" customHeight="1" x14ac:dyDescent="0.2">
      <c r="A462" s="2"/>
      <c r="B462" s="9"/>
      <c r="C462" s="10"/>
      <c r="D462" s="10"/>
      <c r="E462" s="10"/>
      <c r="F462" s="3"/>
      <c r="G462" s="3"/>
    </row>
    <row r="463" spans="1:13" s="2" customFormat="1" ht="14.25" customHeight="1" x14ac:dyDescent="0.2">
      <c r="D463" s="5"/>
      <c r="E463" s="5"/>
      <c r="F463" s="5"/>
      <c r="G463" s="5"/>
      <c r="H463" s="1"/>
      <c r="M463" s="1"/>
    </row>
    <row r="464" spans="1:13" s="2" customFormat="1" ht="14.25" customHeight="1" x14ac:dyDescent="0.2">
      <c r="A464" s="3"/>
      <c r="B464" s="3"/>
      <c r="D464" s="5"/>
      <c r="E464" s="5"/>
      <c r="F464" s="5"/>
      <c r="G464" s="5"/>
      <c r="H464" s="3"/>
      <c r="M464" s="1"/>
    </row>
    <row r="465" spans="1:16" s="2" customFormat="1" ht="39" customHeight="1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  <c r="M465" s="1"/>
    </row>
    <row r="466" spans="1:16" ht="19.5" customHeight="1" x14ac:dyDescent="0.2">
      <c r="A466" s="5">
        <v>1</v>
      </c>
      <c r="B466" s="6">
        <v>2.6426335705153757E-2</v>
      </c>
      <c r="C466" s="6">
        <v>2.6266339909912159E-2</v>
      </c>
      <c r="D466" s="6">
        <v>2.0206565071505124E-2</v>
      </c>
      <c r="E466" s="6">
        <v>1.5418617772454997E-2</v>
      </c>
      <c r="F466" s="6">
        <v>1.3924756794633114E-2</v>
      </c>
      <c r="G466" s="6">
        <v>1.2567488296137526E-2</v>
      </c>
      <c r="H466" s="6">
        <v>1.8569143908889234E-2</v>
      </c>
    </row>
    <row r="467" spans="1:16" ht="12.75" customHeight="1" x14ac:dyDescent="0.2">
      <c r="A467" s="5">
        <v>2</v>
      </c>
      <c r="B467" s="6">
        <v>4.4071822280565755E-2</v>
      </c>
      <c r="C467" s="6">
        <v>4.3804993525637381E-2</v>
      </c>
      <c r="D467" s="6">
        <v>3.3698964346327631E-2</v>
      </c>
      <c r="E467" s="6">
        <v>2.5713991900401294E-2</v>
      </c>
      <c r="F467" s="6">
        <v>2.3222644773769646E-2</v>
      </c>
      <c r="G467" s="6">
        <v>2.0959096141068286E-2</v>
      </c>
      <c r="H467" s="6">
        <v>3.0968198519298076E-2</v>
      </c>
    </row>
    <row r="468" spans="1:16" s="18" customFormat="1" ht="12.75" customHeight="1" x14ac:dyDescent="0.2">
      <c r="A468" s="17">
        <v>3</v>
      </c>
      <c r="B468" s="6">
        <v>6.2138894933497259E-2</v>
      </c>
      <c r="C468" s="6">
        <v>6.1762680765129599E-2</v>
      </c>
      <c r="D468" s="6">
        <v>4.7513724110462216E-2</v>
      </c>
      <c r="E468" s="6">
        <v>3.6255343172511181E-2</v>
      </c>
      <c r="F468" s="6">
        <v>3.2742677951656446E-2</v>
      </c>
      <c r="G468" s="6">
        <v>2.9551196334017156E-2</v>
      </c>
      <c r="H468" s="6">
        <v>4.3663491421341016E-2</v>
      </c>
      <c r="I468" s="1"/>
      <c r="J468" s="1"/>
      <c r="K468" s="1"/>
      <c r="L468" s="1"/>
      <c r="M468" s="1"/>
      <c r="N468" s="1"/>
      <c r="O468" s="1"/>
      <c r="P468" s="1"/>
    </row>
    <row r="469" spans="1:16" ht="12.75" customHeight="1" x14ac:dyDescent="0.2">
      <c r="A469" s="5">
        <v>4</v>
      </c>
      <c r="B469" s="6">
        <v>8.1547928742640413E-2</v>
      </c>
      <c r="C469" s="6">
        <v>8.1054204381644762E-2</v>
      </c>
      <c r="D469" s="6">
        <v>6.2354597586651656E-2</v>
      </c>
      <c r="E469" s="6">
        <v>4.7579670426004431E-2</v>
      </c>
      <c r="F469" s="6">
        <v>4.2969827051197389E-2</v>
      </c>
      <c r="G469" s="6">
        <v>3.8781488719509462E-2</v>
      </c>
      <c r="H469" s="6">
        <v>5.7301747816615192E-2</v>
      </c>
    </row>
    <row r="470" spans="1:16" ht="12.75" customHeight="1" x14ac:dyDescent="0.2">
      <c r="A470" s="5">
        <v>5</v>
      </c>
      <c r="B470" s="6">
        <v>0.10234586707236734</v>
      </c>
      <c r="C470" s="6">
        <v>0.10172622352531513</v>
      </c>
      <c r="D470" s="6">
        <v>7.8257479427769644E-2</v>
      </c>
      <c r="E470" s="6">
        <v>5.9714363072726984E-2</v>
      </c>
      <c r="F470" s="6">
        <v>5.3928827810986631E-2</v>
      </c>
      <c r="G470" s="6">
        <v>4.8672298003812106E-2</v>
      </c>
      <c r="H470" s="6">
        <v>7.1915953666485816E-2</v>
      </c>
    </row>
    <row r="471" spans="1:16" s="18" customFormat="1" ht="19.5" customHeight="1" x14ac:dyDescent="0.2">
      <c r="A471" s="17">
        <v>6</v>
      </c>
      <c r="B471" s="6">
        <v>0.12458526659148181</v>
      </c>
      <c r="C471" s="6">
        <v>0.12383097666547425</v>
      </c>
      <c r="D471" s="6">
        <v>9.526255642929074E-2</v>
      </c>
      <c r="E471" s="6">
        <v>7.2690085643574029E-2</v>
      </c>
      <c r="F471" s="6">
        <v>6.5647373772769552E-2</v>
      </c>
      <c r="G471" s="6">
        <v>5.9248618394500602E-2</v>
      </c>
      <c r="H471" s="6">
        <v>8.7543039264932232E-2</v>
      </c>
      <c r="I471" s="1"/>
      <c r="J471" s="1"/>
      <c r="K471" s="1"/>
      <c r="L471" s="1"/>
      <c r="M471" s="1"/>
      <c r="N471" s="1"/>
      <c r="O471" s="1"/>
      <c r="P471" s="1"/>
    </row>
    <row r="472" spans="1:16" ht="12.75" customHeight="1" x14ac:dyDescent="0.2">
      <c r="A472" s="5">
        <v>7</v>
      </c>
      <c r="B472" s="6">
        <v>0.14832489301028287</v>
      </c>
      <c r="C472" s="6">
        <v>0.14742687372088598</v>
      </c>
      <c r="D472" s="6">
        <v>0.11341476305213988</v>
      </c>
      <c r="E472" s="6">
        <v>8.6541125375162078E-2</v>
      </c>
      <c r="F472" s="6">
        <v>7.8156430191544377E-2</v>
      </c>
      <c r="G472" s="6">
        <v>7.0538396913236934E-2</v>
      </c>
      <c r="H472" s="6">
        <v>0.10422429784850552</v>
      </c>
    </row>
    <row r="473" spans="1:16" ht="12.75" customHeight="1" x14ac:dyDescent="0.2">
      <c r="A473" s="5">
        <v>8</v>
      </c>
      <c r="B473" s="6">
        <v>0.17363036394906034</v>
      </c>
      <c r="C473" s="6">
        <v>0.17257913503605213</v>
      </c>
      <c r="D473" s="6">
        <v>0.13276427298399796</v>
      </c>
      <c r="E473" s="6">
        <v>0.10130576729564159</v>
      </c>
      <c r="F473" s="6">
        <v>9.1490572780500101E-2</v>
      </c>
      <c r="G473" s="6">
        <v>8.257283912269206E-2</v>
      </c>
      <c r="H473" s="6">
        <v>0.12200583732439778</v>
      </c>
    </row>
    <row r="474" spans="1:16" ht="12.75" customHeight="1" x14ac:dyDescent="0.2">
      <c r="A474" s="5">
        <v>9</v>
      </c>
      <c r="B474" s="6">
        <v>0.20057483880050081</v>
      </c>
      <c r="C474" s="6">
        <v>0.19936047706691082</v>
      </c>
      <c r="D474" s="6">
        <v>0.15336702663391028</v>
      </c>
      <c r="E474" s="6">
        <v>0.1170266967294134</v>
      </c>
      <c r="F474" s="6">
        <v>0.10568835121832737</v>
      </c>
      <c r="G474" s="6">
        <v>9.538673720221319E-2</v>
      </c>
      <c r="H474" s="6">
        <v>0.14093906501999043</v>
      </c>
    </row>
    <row r="475" spans="1:16" ht="12.75" customHeight="1" x14ac:dyDescent="0.2">
      <c r="A475" s="5">
        <v>10</v>
      </c>
      <c r="B475" s="6">
        <v>0.22923975420290607</v>
      </c>
      <c r="C475" s="6">
        <v>0.22785184340120046</v>
      </c>
      <c r="D475" s="6">
        <v>0.17528529350262831</v>
      </c>
      <c r="E475" s="6">
        <v>0.13375142841377061</v>
      </c>
      <c r="F475" s="6">
        <v>0.12079267669010976</v>
      </c>
      <c r="G475" s="6">
        <v>0.10901881971447934</v>
      </c>
      <c r="H475" s="6">
        <v>0.16108120448201169</v>
      </c>
    </row>
    <row r="476" spans="1:16" ht="19.5" customHeight="1" x14ac:dyDescent="0.2">
      <c r="A476" s="5">
        <v>11</v>
      </c>
      <c r="B476" s="6">
        <v>0.25971560210127326</v>
      </c>
      <c r="C476" s="6">
        <v>0.25814317810884141</v>
      </c>
      <c r="D476" s="6">
        <v>0.19858826711722416</v>
      </c>
      <c r="E476" s="6">
        <v>0.15153276046370592</v>
      </c>
      <c r="F476" s="6">
        <v>0.13685123186892073</v>
      </c>
      <c r="G476" s="6">
        <v>0.123512121625531</v>
      </c>
      <c r="H476" s="6">
        <v>0.18249584220115012</v>
      </c>
    </row>
    <row r="477" spans="1:16" ht="12.75" customHeight="1" x14ac:dyDescent="0.2">
      <c r="A477" s="5">
        <v>12</v>
      </c>
      <c r="B477" s="6">
        <v>0.29210274524502033</v>
      </c>
      <c r="C477" s="6">
        <v>0.2903342363023062</v>
      </c>
      <c r="D477" s="6">
        <v>0.22335268859116486</v>
      </c>
      <c r="E477" s="6">
        <v>0.17042925017937371</v>
      </c>
      <c r="F477" s="6">
        <v>0.15391690062380964</v>
      </c>
      <c r="G477" s="6">
        <v>0.13891437212842581</v>
      </c>
      <c r="H477" s="6">
        <v>0.20525350064248848</v>
      </c>
    </row>
    <row r="478" spans="1:16" ht="12.75" customHeight="1" x14ac:dyDescent="0.2">
      <c r="A478" s="5">
        <v>13</v>
      </c>
      <c r="B478" s="6">
        <v>0.32651226224027818</v>
      </c>
      <c r="C478" s="6">
        <v>0.32453542407262109</v>
      </c>
      <c r="D478" s="6">
        <v>0.24966349278291436</v>
      </c>
      <c r="E478" s="6">
        <v>0.19050570709735665</v>
      </c>
      <c r="F478" s="6">
        <v>0.17204821330089468</v>
      </c>
      <c r="G478" s="6">
        <v>0.15527839652206549</v>
      </c>
      <c r="H478" s="6">
        <v>0.22943223204321392</v>
      </c>
    </row>
    <row r="479" spans="1:16" ht="12.75" customHeight="1" x14ac:dyDescent="0.2">
      <c r="A479" s="5">
        <v>14</v>
      </c>
      <c r="B479" s="6">
        <v>0.36306681080305475</v>
      </c>
      <c r="C479" s="6">
        <v>0.36086865651604416</v>
      </c>
      <c r="D479" s="6">
        <v>0.27761446837160286</v>
      </c>
      <c r="E479" s="6">
        <v>0.21183369666134977</v>
      </c>
      <c r="F479" s="6">
        <v>0.19130980159499178</v>
      </c>
      <c r="G479" s="6">
        <v>0.17266252674575339</v>
      </c>
      <c r="H479" s="6">
        <v>0.25511822499963804</v>
      </c>
    </row>
    <row r="480" spans="1:16" ht="12.75" customHeight="1" x14ac:dyDescent="0.2">
      <c r="A480" s="5">
        <v>15</v>
      </c>
      <c r="B480" s="6">
        <v>0.40190149348025372</v>
      </c>
      <c r="C480" s="6">
        <v>0.39946821821365608</v>
      </c>
      <c r="D480" s="6">
        <v>0.3073089198197102</v>
      </c>
      <c r="E480" s="6">
        <v>0.23449204533272969</v>
      </c>
      <c r="F480" s="6">
        <v>0.2117728547216228</v>
      </c>
      <c r="G480" s="6">
        <v>0.19113101308738156</v>
      </c>
      <c r="H480" s="6">
        <v>0.28240641278831879</v>
      </c>
    </row>
    <row r="481" spans="1:8" ht="19.5" customHeight="1" x14ac:dyDescent="0.2">
      <c r="A481" s="5">
        <v>16</v>
      </c>
      <c r="B481" s="6">
        <v>0.4431647046171554</v>
      </c>
      <c r="C481" s="6">
        <v>0.44048160507095535</v>
      </c>
      <c r="D481" s="6">
        <v>0.33886031499609293</v>
      </c>
      <c r="E481" s="6">
        <v>0.25856733475925109</v>
      </c>
      <c r="F481" s="6">
        <v>0.23351556570727397</v>
      </c>
      <c r="G481" s="6">
        <v>0.21075442697305813</v>
      </c>
      <c r="H481" s="6">
        <v>0.3114010685095272</v>
      </c>
    </row>
    <row r="482" spans="1:8" ht="12.75" customHeight="1" x14ac:dyDescent="0.2">
      <c r="A482" s="5">
        <v>17</v>
      </c>
      <c r="B482" s="6">
        <v>0.48701893051000911</v>
      </c>
      <c r="C482" s="6">
        <v>0.48407031962600128</v>
      </c>
      <c r="D482" s="6">
        <v>0.37239289700259537</v>
      </c>
      <c r="E482" s="6">
        <v>0.28415436862929089</v>
      </c>
      <c r="F482" s="6">
        <v>0.25662355301161283</v>
      </c>
      <c r="G482" s="6">
        <v>0.23161004149312664</v>
      </c>
      <c r="H482" s="6">
        <v>0.3422163673350288</v>
      </c>
    </row>
    <row r="483" spans="1:8" ht="12.75" customHeight="1" x14ac:dyDescent="0.2">
      <c r="A483" s="5">
        <v>18</v>
      </c>
      <c r="B483" s="6">
        <v>0.53364146619915187</v>
      </c>
      <c r="C483" s="6">
        <v>0.53041058350277503</v>
      </c>
      <c r="D483" s="6">
        <v>0.40804223226088865</v>
      </c>
      <c r="E483" s="6">
        <v>0.31135659088946366</v>
      </c>
      <c r="F483" s="6">
        <v>0.28119023822532579</v>
      </c>
      <c r="G483" s="6">
        <v>0.25378217228518668</v>
      </c>
      <c r="H483" s="6">
        <v>0.37497689018119007</v>
      </c>
    </row>
    <row r="484" spans="1:8" ht="12.75" customHeight="1" x14ac:dyDescent="0.2">
      <c r="A484" s="5">
        <v>19</v>
      </c>
      <c r="B484" s="6">
        <v>0.58322500188117521</v>
      </c>
      <c r="C484" s="6">
        <v>0.57969392027296851</v>
      </c>
      <c r="D484" s="6">
        <v>0.44595565890515498</v>
      </c>
      <c r="E484" s="6">
        <v>0.34028642789062252</v>
      </c>
      <c r="F484" s="6">
        <v>0.30731715506667717</v>
      </c>
      <c r="G484" s="6">
        <v>0.27736245641225987</v>
      </c>
      <c r="H484" s="6">
        <v>0.40981803576655662</v>
      </c>
    </row>
    <row r="485" spans="1:8" ht="12.75" customHeight="1" x14ac:dyDescent="0.2">
      <c r="A485" s="5">
        <v>20</v>
      </c>
      <c r="B485" s="6">
        <v>0.635978019027712</v>
      </c>
      <c r="C485" s="6">
        <v>0.63212754917650726</v>
      </c>
      <c r="D485" s="6">
        <v>0.48629258966933342</v>
      </c>
      <c r="E485" s="6">
        <v>0.37106551950594585</v>
      </c>
      <c r="F485" s="6">
        <v>0.33511415810729839</v>
      </c>
      <c r="G485" s="6">
        <v>0.30245004074373982</v>
      </c>
      <c r="H485" s="6">
        <v>0.44688629895489973</v>
      </c>
    </row>
    <row r="486" spans="1:8" ht="19.5" customHeight="1" x14ac:dyDescent="0.2">
      <c r="A486" s="5">
        <v>21</v>
      </c>
      <c r="B486" s="6">
        <v>0.69212492048962071</v>
      </c>
      <c r="C486" s="6">
        <v>0.68793451443802933</v>
      </c>
      <c r="D486" s="6">
        <v>0.52922461136964738</v>
      </c>
      <c r="E486" s="6">
        <v>0.4038247950410716</v>
      </c>
      <c r="F486" s="6">
        <v>0.36469949132762958</v>
      </c>
      <c r="G486" s="6">
        <v>0.32915164382862422</v>
      </c>
      <c r="H486" s="6">
        <v>0.48633936217626306</v>
      </c>
    </row>
    <row r="487" spans="1:8" ht="12.75" customHeight="1" x14ac:dyDescent="0.2">
      <c r="A487" s="5">
        <v>22</v>
      </c>
      <c r="B487" s="6">
        <v>0.75190579953553582</v>
      </c>
      <c r="C487" s="6">
        <v>0.74735345570377265</v>
      </c>
      <c r="D487" s="6">
        <v>0.57493530830283868</v>
      </c>
      <c r="E487" s="6">
        <v>0.43870433847813489</v>
      </c>
      <c r="F487" s="6">
        <v>0.39619966641703486</v>
      </c>
      <c r="G487" s="6">
        <v>0.35758144605791436</v>
      </c>
      <c r="H487" s="6">
        <v>0.52834593313596701</v>
      </c>
    </row>
    <row r="488" spans="1:8" ht="12.75" customHeight="1" x14ac:dyDescent="0.2">
      <c r="A488" s="5">
        <v>23</v>
      </c>
      <c r="B488" s="6">
        <v>0.81557572920158572</v>
      </c>
      <c r="C488" s="6">
        <v>0.8106379016938583</v>
      </c>
      <c r="D488" s="6">
        <v>0.62361971885637191</v>
      </c>
      <c r="E488" s="6">
        <v>0.47585297384222985</v>
      </c>
      <c r="F488" s="6">
        <v>0.42974908831279307</v>
      </c>
      <c r="G488" s="6">
        <v>0.38786075170292411</v>
      </c>
      <c r="H488" s="6">
        <v>0.57308524545792339</v>
      </c>
    </row>
    <row r="489" spans="1:8" ht="12.75" customHeight="1" x14ac:dyDescent="0.2">
      <c r="A489" s="5">
        <v>24</v>
      </c>
      <c r="B489" s="6">
        <v>0.88340342465256416</v>
      </c>
      <c r="C489" s="6">
        <v>0.87805494066207013</v>
      </c>
      <c r="D489" s="6">
        <v>0.67548331269973383</v>
      </c>
      <c r="E489" s="6">
        <v>0.51542748474731781</v>
      </c>
      <c r="F489" s="6">
        <v>0.46548935036172789</v>
      </c>
      <c r="G489" s="6">
        <v>0.42011735277864226</v>
      </c>
      <c r="H489" s="6">
        <v>0.62074611875833696</v>
      </c>
    </row>
    <row r="490" spans="1:8" ht="12.75" customHeight="1" x14ac:dyDescent="0.2">
      <c r="A490" s="5">
        <v>25</v>
      </c>
      <c r="B490" s="6">
        <v>0.95566909644492137</v>
      </c>
      <c r="C490" s="6">
        <v>0.94988308665606891</v>
      </c>
      <c r="D490" s="6">
        <v>0.73074034930899456</v>
      </c>
      <c r="E490" s="6">
        <v>0.5575913618685312</v>
      </c>
      <c r="F490" s="6">
        <v>0.5035681031459478</v>
      </c>
      <c r="G490" s="6">
        <v>0.45448450812685215</v>
      </c>
      <c r="H490" s="6">
        <v>0.67152545018577858</v>
      </c>
    </row>
    <row r="491" spans="1:8" ht="18" customHeight="1" x14ac:dyDescent="0.2">
      <c r="A491" s="59" t="s">
        <v>68</v>
      </c>
      <c r="B491" s="12"/>
      <c r="C491" s="12"/>
      <c r="D491" s="12"/>
      <c r="E491" s="12"/>
      <c r="F491" s="12"/>
      <c r="G491" s="12"/>
    </row>
    <row r="492" spans="1:8" ht="18" customHeight="1" x14ac:dyDescent="0.2">
      <c r="A492" s="2" t="s">
        <v>67</v>
      </c>
      <c r="B492" s="12"/>
      <c r="C492" s="12"/>
      <c r="D492" s="12"/>
      <c r="E492" s="12"/>
      <c r="F492" s="12"/>
      <c r="G492" s="12"/>
    </row>
    <row r="493" spans="1:8" ht="18" customHeight="1" x14ac:dyDescent="0.2">
      <c r="A493" s="4" t="s">
        <v>8</v>
      </c>
      <c r="D493" s="12"/>
      <c r="E493" s="12"/>
      <c r="F493" s="13"/>
      <c r="G493" s="13"/>
      <c r="H493" s="14"/>
    </row>
    <row r="494" spans="1:8" ht="18" customHeight="1" x14ac:dyDescent="0.2">
      <c r="A494" s="19" t="s">
        <v>0</v>
      </c>
      <c r="B494" s="12"/>
      <c r="C494" s="20">
        <v>0.75</v>
      </c>
      <c r="D494" s="12"/>
      <c r="E494" s="12"/>
      <c r="H494" s="14" t="s">
        <v>46</v>
      </c>
    </row>
    <row r="495" spans="1:8" ht="18" customHeight="1" x14ac:dyDescent="0.2">
      <c r="A495" s="19" t="s">
        <v>33</v>
      </c>
      <c r="B495" s="12"/>
      <c r="H495" s="24" t="s">
        <v>46</v>
      </c>
    </row>
    <row r="496" spans="1:8" ht="14.25" customHeight="1" x14ac:dyDescent="0.2">
      <c r="A496" s="4"/>
      <c r="B496" s="15"/>
      <c r="C496" s="8"/>
      <c r="D496" s="15"/>
      <c r="E496" s="15"/>
      <c r="H496" s="24"/>
    </row>
    <row r="497" spans="1:16" ht="14.25" customHeight="1" x14ac:dyDescent="0.2">
      <c r="A497" s="2"/>
      <c r="B497" s="9"/>
      <c r="C497" s="10"/>
      <c r="D497" s="10"/>
      <c r="E497" s="10"/>
      <c r="F497" s="3"/>
      <c r="G497" s="3"/>
    </row>
    <row r="498" spans="1:16" s="2" customFormat="1" ht="14.25" customHeight="1" x14ac:dyDescent="0.2">
      <c r="D498" s="5"/>
      <c r="E498" s="5"/>
      <c r="F498" s="5"/>
      <c r="G498" s="5"/>
      <c r="H498" s="1"/>
      <c r="M498" s="1"/>
    </row>
    <row r="499" spans="1:16" s="2" customFormat="1" ht="14.25" customHeight="1" x14ac:dyDescent="0.2">
      <c r="A499" s="3"/>
      <c r="B499" s="3"/>
      <c r="D499" s="5"/>
      <c r="E499" s="5"/>
      <c r="F499" s="5"/>
      <c r="G499" s="5"/>
      <c r="H499" s="3"/>
      <c r="M499" s="1"/>
    </row>
    <row r="500" spans="1:16" s="2" customFormat="1" ht="39" customHeight="1" x14ac:dyDescent="0.2">
      <c r="A500" s="48" t="s">
        <v>48</v>
      </c>
      <c r="B500" s="48" t="s">
        <v>3</v>
      </c>
      <c r="C500" s="48" t="s">
        <v>7</v>
      </c>
      <c r="D500" s="48" t="s">
        <v>42</v>
      </c>
      <c r="E500" s="48" t="s">
        <v>50</v>
      </c>
      <c r="F500" s="48" t="s">
        <v>47</v>
      </c>
      <c r="G500" s="48" t="s">
        <v>51</v>
      </c>
      <c r="H500" s="48" t="s">
        <v>49</v>
      </c>
      <c r="M500" s="1"/>
    </row>
    <row r="501" spans="1:16" ht="19.5" customHeight="1" x14ac:dyDescent="0.2">
      <c r="A501" s="5">
        <v>1</v>
      </c>
      <c r="B501" s="6">
        <v>2.5371018882810594E-2</v>
      </c>
      <c r="C501" s="6">
        <v>2.5217412405259744E-2</v>
      </c>
      <c r="D501" s="6">
        <v>1.9399630342466154E-2</v>
      </c>
      <c r="E501" s="6">
        <v>1.4802886295564021E-2</v>
      </c>
      <c r="F501" s="6">
        <v>1.3368681587825396E-2</v>
      </c>
      <c r="G501" s="6">
        <v>1.206561463641072E-2</v>
      </c>
      <c r="H501" s="6">
        <v>1.7827598423272015E-2</v>
      </c>
    </row>
    <row r="502" spans="1:16" ht="12.75" customHeight="1" x14ac:dyDescent="0.2">
      <c r="A502" s="5">
        <v>2</v>
      </c>
      <c r="B502" s="6">
        <v>4.2311845567830325E-2</v>
      </c>
      <c r="C502" s="6">
        <v>4.2055672428455412E-2</v>
      </c>
      <c r="D502" s="6">
        <v>3.2353220298911842E-2</v>
      </c>
      <c r="E502" s="6">
        <v>2.4687122018596339E-2</v>
      </c>
      <c r="F502" s="6">
        <v>2.2295265058227806E-2</v>
      </c>
      <c r="G502" s="6">
        <v>2.0122109621803587E-2</v>
      </c>
      <c r="H502" s="6">
        <v>2.973150565276856E-2</v>
      </c>
    </row>
    <row r="503" spans="1:16" s="18" customFormat="1" ht="12.75" customHeight="1" x14ac:dyDescent="0.2">
      <c r="A503" s="17">
        <v>3</v>
      </c>
      <c r="B503" s="6">
        <v>5.9657422591785303E-2</v>
      </c>
      <c r="C503" s="6">
        <v>5.9296232267249491E-2</v>
      </c>
      <c r="D503" s="6">
        <v>4.5616297509007059E-2</v>
      </c>
      <c r="E503" s="6">
        <v>3.4807511964406387E-2</v>
      </c>
      <c r="F503" s="6">
        <v>3.1435122517695577E-2</v>
      </c>
      <c r="G503" s="6">
        <v>2.8371090436642515E-2</v>
      </c>
      <c r="H503" s="6">
        <v>4.191982110952433E-2</v>
      </c>
      <c r="I503" s="1"/>
      <c r="J503" s="1"/>
      <c r="K503" s="1"/>
      <c r="L503" s="1"/>
      <c r="M503" s="1"/>
      <c r="N503" s="1"/>
      <c r="O503" s="1"/>
      <c r="P503" s="1"/>
    </row>
    <row r="504" spans="1:16" ht="12.75" customHeight="1" x14ac:dyDescent="0.2">
      <c r="A504" s="5">
        <v>4</v>
      </c>
      <c r="B504" s="6">
        <v>7.8291370512640845E-2</v>
      </c>
      <c r="C504" s="6">
        <v>7.7817362681003338E-2</v>
      </c>
      <c r="D504" s="6">
        <v>5.9864511313706931E-2</v>
      </c>
      <c r="E504" s="6">
        <v>4.5679610305587745E-2</v>
      </c>
      <c r="F504" s="6">
        <v>4.1253857730053051E-2</v>
      </c>
      <c r="G504" s="6">
        <v>3.7232777695104045E-2</v>
      </c>
      <c r="H504" s="6">
        <v>5.501344348659995E-2</v>
      </c>
    </row>
    <row r="505" spans="1:16" ht="12.75" customHeight="1" x14ac:dyDescent="0.2">
      <c r="A505" s="5">
        <v>5</v>
      </c>
      <c r="B505" s="6">
        <v>9.8258758045075945E-2</v>
      </c>
      <c r="C505" s="6">
        <v>9.7663859520048607E-2</v>
      </c>
      <c r="D505" s="6">
        <v>7.513232293858628E-2</v>
      </c>
      <c r="E505" s="6">
        <v>5.7329712677406885E-2</v>
      </c>
      <c r="F505" s="6">
        <v>5.1775218629858913E-2</v>
      </c>
      <c r="G505" s="6">
        <v>4.6728604582271821E-2</v>
      </c>
      <c r="H505" s="6">
        <v>6.9044041474577461E-2</v>
      </c>
    </row>
    <row r="506" spans="1:16" s="18" customFormat="1" ht="19.5" customHeight="1" x14ac:dyDescent="0.2">
      <c r="A506" s="17">
        <v>6</v>
      </c>
      <c r="B506" s="6">
        <v>0.11961004304490216</v>
      </c>
      <c r="C506" s="6">
        <v>0.11888587514779497</v>
      </c>
      <c r="D506" s="6">
        <v>9.1458314348174696E-2</v>
      </c>
      <c r="E506" s="6">
        <v>6.9787259044641961E-2</v>
      </c>
      <c r="F506" s="6">
        <v>6.3025792837069022E-2</v>
      </c>
      <c r="G506" s="6">
        <v>5.6882567179911935E-2</v>
      </c>
      <c r="H506" s="6">
        <v>8.4047070582550218E-2</v>
      </c>
      <c r="I506" s="1"/>
      <c r="J506" s="1"/>
      <c r="K506" s="1"/>
      <c r="L506" s="1"/>
      <c r="M506" s="1"/>
      <c r="N506" s="1"/>
      <c r="O506" s="1"/>
      <c r="P506" s="1"/>
    </row>
    <row r="507" spans="1:16" ht="12.75" customHeight="1" x14ac:dyDescent="0.2">
      <c r="A507" s="5">
        <v>7</v>
      </c>
      <c r="B507" s="6">
        <v>0.14240164445579356</v>
      </c>
      <c r="C507" s="6">
        <v>0.14153948692466176</v>
      </c>
      <c r="D507" s="6">
        <v>0.10888562557782688</v>
      </c>
      <c r="E507" s="6">
        <v>8.3085167407629473E-2</v>
      </c>
      <c r="F507" s="6">
        <v>7.5035309031362477E-2</v>
      </c>
      <c r="G507" s="6">
        <v>6.7721496465357578E-2</v>
      </c>
      <c r="H507" s="6">
        <v>0.10006217503119108</v>
      </c>
    </row>
    <row r="508" spans="1:16" ht="12.75" customHeight="1" x14ac:dyDescent="0.2">
      <c r="A508" s="5">
        <v>8</v>
      </c>
      <c r="B508" s="6">
        <v>0.16669655950528811</v>
      </c>
      <c r="C508" s="6">
        <v>0.16568731066732365</v>
      </c>
      <c r="D508" s="6">
        <v>0.12746242666487892</v>
      </c>
      <c r="E508" s="6">
        <v>9.7260193909293385E-2</v>
      </c>
      <c r="F508" s="6">
        <v>8.7836962169542634E-2</v>
      </c>
      <c r="G508" s="6">
        <v>7.9275351829445492E-2</v>
      </c>
      <c r="H508" s="6">
        <v>0.11713362144138414</v>
      </c>
    </row>
    <row r="509" spans="1:16" ht="12.75" customHeight="1" x14ac:dyDescent="0.2">
      <c r="A509" s="5">
        <v>9</v>
      </c>
      <c r="B509" s="6">
        <v>0.19256502601803255</v>
      </c>
      <c r="C509" s="6">
        <v>0.19139915895204107</v>
      </c>
      <c r="D509" s="6">
        <v>0.14724242407813662</v>
      </c>
      <c r="E509" s="6">
        <v>0.11235331926612338</v>
      </c>
      <c r="F509" s="6">
        <v>0.10146776247644357</v>
      </c>
      <c r="G509" s="6">
        <v>9.157753605071603E-2</v>
      </c>
      <c r="H509" s="6">
        <v>0.13531076422564661</v>
      </c>
    </row>
    <row r="510" spans="1:16" ht="12.75" customHeight="1" x14ac:dyDescent="0.2">
      <c r="A510" s="5">
        <v>10</v>
      </c>
      <c r="B510" s="6">
        <v>0.22008522851840273</v>
      </c>
      <c r="C510" s="6">
        <v>0.21875274294224833</v>
      </c>
      <c r="D510" s="6">
        <v>0.16828540063035974</v>
      </c>
      <c r="E510" s="6">
        <v>0.12841016074835032</v>
      </c>
      <c r="F510" s="6">
        <v>0.11596890750965275</v>
      </c>
      <c r="G510" s="6">
        <v>0.10466523109438741</v>
      </c>
      <c r="H510" s="6">
        <v>0.15464854174928128</v>
      </c>
    </row>
    <row r="511" spans="1:16" ht="19.5" customHeight="1" x14ac:dyDescent="0.2">
      <c r="A511" s="5">
        <v>11</v>
      </c>
      <c r="B511" s="6">
        <v>0.24934404522027129</v>
      </c>
      <c r="C511" s="6">
        <v>0.24783441485574081</v>
      </c>
      <c r="D511" s="6">
        <v>0.19065778665458805</v>
      </c>
      <c r="E511" s="6">
        <v>0.14548140801599374</v>
      </c>
      <c r="F511" s="6">
        <v>0.13138617576878608</v>
      </c>
      <c r="G511" s="6">
        <v>0.11857975335589994</v>
      </c>
      <c r="H511" s="6">
        <v>0.17520800122193342</v>
      </c>
    </row>
    <row r="512" spans="1:16" ht="12.75" customHeight="1" x14ac:dyDescent="0.2">
      <c r="A512" s="5">
        <v>12</v>
      </c>
      <c r="B512" s="6">
        <v>0.28043783095841446</v>
      </c>
      <c r="C512" s="6">
        <v>0.27873994615589648</v>
      </c>
      <c r="D512" s="6">
        <v>0.21443325866278995</v>
      </c>
      <c r="E512" s="6">
        <v>0.16362327992529307</v>
      </c>
      <c r="F512" s="6">
        <v>0.14777033924339283</v>
      </c>
      <c r="G512" s="6">
        <v>0.13336692599711159</v>
      </c>
      <c r="H512" s="6">
        <v>0.19705684884446423</v>
      </c>
    </row>
    <row r="513" spans="1:8" ht="12.75" customHeight="1" x14ac:dyDescent="0.2">
      <c r="A513" s="5">
        <v>13</v>
      </c>
      <c r="B513" s="6">
        <v>0.31347322849424542</v>
      </c>
      <c r="C513" s="6">
        <v>0.31157533394543341</v>
      </c>
      <c r="D513" s="6">
        <v>0.2396933597005825</v>
      </c>
      <c r="E513" s="6">
        <v>0.18289799789032452</v>
      </c>
      <c r="F513" s="6">
        <v>0.16517759091206646</v>
      </c>
      <c r="G513" s="6">
        <v>0.14907746477638084</v>
      </c>
      <c r="H513" s="6">
        <v>0.22027001989377371</v>
      </c>
    </row>
    <row r="514" spans="1:8" ht="12.75" customHeight="1" x14ac:dyDescent="0.2">
      <c r="A514" s="5">
        <v>14</v>
      </c>
      <c r="B514" s="6">
        <v>0.34856799729557991</v>
      </c>
      <c r="C514" s="6">
        <v>0.34645762472840635</v>
      </c>
      <c r="D514" s="6">
        <v>0.2665281330632509</v>
      </c>
      <c r="E514" s="6">
        <v>0.20337426943995618</v>
      </c>
      <c r="F514" s="6">
        <v>0.18366998144910018</v>
      </c>
      <c r="G514" s="6">
        <v>0.16576737218872056</v>
      </c>
      <c r="H514" s="6">
        <v>0.24493026108620225</v>
      </c>
    </row>
    <row r="515" spans="1:8" ht="12.75" customHeight="1" x14ac:dyDescent="0.2">
      <c r="A515" s="5">
        <v>15</v>
      </c>
      <c r="B515" s="6">
        <v>0.38585184468570544</v>
      </c>
      <c r="C515" s="6">
        <v>0.38351574052715992</v>
      </c>
      <c r="D515" s="6">
        <v>0.29503675782342564</v>
      </c>
      <c r="E515" s="6">
        <v>0.22512777315718832</v>
      </c>
      <c r="F515" s="6">
        <v>0.20331585717959211</v>
      </c>
      <c r="G515" s="6">
        <v>0.18349833273271293</v>
      </c>
      <c r="H515" s="6">
        <v>0.27112871460578281</v>
      </c>
    </row>
    <row r="516" spans="1:8" ht="19.5" customHeight="1" x14ac:dyDescent="0.2">
      <c r="A516" s="5">
        <v>16</v>
      </c>
      <c r="B516" s="6">
        <v>0.42546723898782057</v>
      </c>
      <c r="C516" s="6">
        <v>0.42289128710366181</v>
      </c>
      <c r="D516" s="6">
        <v>0.32532817059174635</v>
      </c>
      <c r="E516" s="6">
        <v>0.24824163311357583</v>
      </c>
      <c r="F516" s="6">
        <v>0.2241902885474214</v>
      </c>
      <c r="G516" s="6">
        <v>0.20233809961502083</v>
      </c>
      <c r="H516" s="6">
        <v>0.29896548948107904</v>
      </c>
    </row>
    <row r="517" spans="1:8" ht="12.75" customHeight="1" x14ac:dyDescent="0.2">
      <c r="A517" s="5">
        <v>17</v>
      </c>
      <c r="B517" s="6">
        <v>0.46757017772410719</v>
      </c>
      <c r="C517" s="6">
        <v>0.46473931750758335</v>
      </c>
      <c r="D517" s="6">
        <v>0.35752165291061555</v>
      </c>
      <c r="E517" s="6">
        <v>0.27280686707998192</v>
      </c>
      <c r="F517" s="6">
        <v>0.2463754749002835</v>
      </c>
      <c r="G517" s="6">
        <v>0.22236086008037304</v>
      </c>
      <c r="H517" s="6">
        <v>0.32855020138000424</v>
      </c>
    </row>
    <row r="518" spans="1:8" ht="12.75" customHeight="1" x14ac:dyDescent="0.2">
      <c r="A518" s="5">
        <v>18</v>
      </c>
      <c r="B518" s="6">
        <v>0.51233087578422709</v>
      </c>
      <c r="C518" s="6">
        <v>0.50922901607834536</v>
      </c>
      <c r="D518" s="6">
        <v>0.3917473574535808</v>
      </c>
      <c r="E518" s="6">
        <v>0.29892278804297268</v>
      </c>
      <c r="F518" s="6">
        <v>0.26996110710443433</v>
      </c>
      <c r="G518" s="6">
        <v>0.24364756268166465</v>
      </c>
      <c r="H518" s="6">
        <v>0.36000245616910109</v>
      </c>
    </row>
    <row r="519" spans="1:8" ht="12.75" customHeight="1" x14ac:dyDescent="0.2">
      <c r="A519" s="5">
        <v>19</v>
      </c>
      <c r="B519" s="6">
        <v>0.55993432841953839</v>
      </c>
      <c r="C519" s="6">
        <v>0.55654425803073748</v>
      </c>
      <c r="D519" s="6">
        <v>0.42814673851177787</v>
      </c>
      <c r="E519" s="6">
        <v>0.3266973326874611</v>
      </c>
      <c r="F519" s="6">
        <v>0.2950446642016929</v>
      </c>
      <c r="G519" s="6">
        <v>0.26628618502132334</v>
      </c>
      <c r="H519" s="6">
        <v>0.39345224551589641</v>
      </c>
    </row>
    <row r="520" spans="1:8" ht="12.75" customHeight="1" x14ac:dyDescent="0.2">
      <c r="A520" s="5">
        <v>20</v>
      </c>
      <c r="B520" s="6">
        <v>0.61058069154316286</v>
      </c>
      <c r="C520" s="6">
        <v>0.60688398745249472</v>
      </c>
      <c r="D520" s="6">
        <v>0.46687284278559177</v>
      </c>
      <c r="E520" s="6">
        <v>0.35624728328525934</v>
      </c>
      <c r="F520" s="6">
        <v>0.32173161379991544</v>
      </c>
      <c r="G520" s="6">
        <v>0.29037191460940048</v>
      </c>
      <c r="H520" s="6">
        <v>0.42904021411651599</v>
      </c>
    </row>
    <row r="521" spans="1:8" ht="19.5" customHeight="1" x14ac:dyDescent="0.2">
      <c r="A521" s="5">
        <v>21</v>
      </c>
      <c r="B521" s="6">
        <v>0.66448540663855071</v>
      </c>
      <c r="C521" s="6">
        <v>0.6604623414566142</v>
      </c>
      <c r="D521" s="6">
        <v>0.50809040489441915</v>
      </c>
      <c r="E521" s="6">
        <v>0.38769834057379515</v>
      </c>
      <c r="F521" s="6">
        <v>0.3501354778907238</v>
      </c>
      <c r="G521" s="6">
        <v>0.31600720826594009</v>
      </c>
      <c r="H521" s="6">
        <v>0.4669177474658982</v>
      </c>
    </row>
    <row r="522" spans="1:8" ht="12.75" customHeight="1" x14ac:dyDescent="0.2">
      <c r="A522" s="5">
        <v>22</v>
      </c>
      <c r="B522" s="6">
        <v>0.72187897902131326</v>
      </c>
      <c r="C522" s="6">
        <v>0.71750842978568152</v>
      </c>
      <c r="D522" s="6">
        <v>0.55197567782736912</v>
      </c>
      <c r="E522" s="6">
        <v>0.42118499438153301</v>
      </c>
      <c r="F522" s="6">
        <v>0.38037771600961967</v>
      </c>
      <c r="G522" s="6">
        <v>0.34330168666966454</v>
      </c>
      <c r="H522" s="6">
        <v>0.50724681604777222</v>
      </c>
    </row>
    <row r="523" spans="1:8" ht="12.75" customHeight="1" x14ac:dyDescent="0.2">
      <c r="A523" s="5">
        <v>23</v>
      </c>
      <c r="B523" s="6">
        <v>0.7830062955682513</v>
      </c>
      <c r="C523" s="6">
        <v>0.77826565667164527</v>
      </c>
      <c r="D523" s="6">
        <v>0.598715911253349</v>
      </c>
      <c r="E523" s="6">
        <v>0.45685012555252952</v>
      </c>
      <c r="F523" s="6">
        <v>0.41258736572880728</v>
      </c>
      <c r="G523" s="6">
        <v>0.37237180989254154</v>
      </c>
      <c r="H523" s="6">
        <v>0.55019949591942552</v>
      </c>
    </row>
    <row r="524" spans="1:8" ht="12.75" customHeight="1" x14ac:dyDescent="0.2">
      <c r="A524" s="5">
        <v>24</v>
      </c>
      <c r="B524" s="6">
        <v>0.84812534049617494</v>
      </c>
      <c r="C524" s="6">
        <v>0.84299044438983439</v>
      </c>
      <c r="D524" s="6">
        <v>0.64850836955749958</v>
      </c>
      <c r="E524" s="6">
        <v>0.49484425665921816</v>
      </c>
      <c r="F524" s="6">
        <v>0.44690036596603966</v>
      </c>
      <c r="G524" s="6">
        <v>0.403340266666809</v>
      </c>
      <c r="H524" s="6">
        <v>0.59595706632069056</v>
      </c>
    </row>
    <row r="525" spans="1:8" ht="12.75" customHeight="1" x14ac:dyDescent="0.2">
      <c r="A525" s="5">
        <v>25</v>
      </c>
      <c r="B525" s="6">
        <v>0.91750513435330505</v>
      </c>
      <c r="C525" s="6">
        <v>0.91195018472854583</v>
      </c>
      <c r="D525" s="6">
        <v>0.70155875591690331</v>
      </c>
      <c r="E525" s="6">
        <v>0.53532434949351104</v>
      </c>
      <c r="F525" s="6">
        <v>0.48345847098299466</v>
      </c>
      <c r="G525" s="6">
        <v>0.43633499423767963</v>
      </c>
      <c r="H525" s="6">
        <v>0.64470856145328548</v>
      </c>
    </row>
    <row r="526" spans="1:8" ht="18" customHeight="1" x14ac:dyDescent="0.2">
      <c r="A526" s="59" t="s">
        <v>68</v>
      </c>
      <c r="B526" s="12"/>
      <c r="C526" s="12"/>
      <c r="D526" s="12"/>
      <c r="E526" s="12"/>
      <c r="F526" s="12"/>
      <c r="G526" s="12"/>
    </row>
    <row r="527" spans="1:8" ht="18" customHeight="1" x14ac:dyDescent="0.2">
      <c r="A527" s="2" t="s">
        <v>66</v>
      </c>
      <c r="B527" s="12"/>
      <c r="C527" s="12"/>
      <c r="D527" s="12"/>
      <c r="E527" s="12"/>
      <c r="F527" s="12"/>
      <c r="G527" s="12"/>
    </row>
    <row r="528" spans="1:8" ht="18" customHeight="1" x14ac:dyDescent="0.2">
      <c r="A528" s="4" t="s">
        <v>8</v>
      </c>
      <c r="D528" s="12"/>
      <c r="E528" s="12"/>
      <c r="F528" s="13"/>
      <c r="G528" s="13"/>
      <c r="H528" s="14"/>
    </row>
    <row r="529" spans="1:16" ht="18" customHeight="1" x14ac:dyDescent="0.2">
      <c r="A529" s="19" t="s">
        <v>0</v>
      </c>
      <c r="B529" s="12"/>
      <c r="C529" s="20">
        <v>0.75</v>
      </c>
      <c r="D529" s="12"/>
      <c r="E529" s="12"/>
      <c r="H529" s="14" t="s">
        <v>46</v>
      </c>
    </row>
    <row r="530" spans="1:16" ht="18" customHeight="1" x14ac:dyDescent="0.2">
      <c r="A530" s="19" t="s">
        <v>32</v>
      </c>
      <c r="B530" s="12"/>
      <c r="H530" s="24" t="s">
        <v>46</v>
      </c>
    </row>
    <row r="531" spans="1:16" ht="14.25" customHeight="1" x14ac:dyDescent="0.2">
      <c r="A531" s="4"/>
      <c r="B531" s="15"/>
      <c r="C531" s="8"/>
      <c r="D531" s="15"/>
      <c r="E531" s="15"/>
      <c r="H531" s="24"/>
    </row>
    <row r="532" spans="1:16" ht="14.25" customHeight="1" x14ac:dyDescent="0.2">
      <c r="A532" s="2"/>
      <c r="B532" s="9"/>
      <c r="C532" s="10"/>
      <c r="D532" s="10"/>
      <c r="E532" s="10"/>
      <c r="F532" s="3"/>
      <c r="G532" s="3"/>
    </row>
    <row r="533" spans="1:16" s="2" customFormat="1" ht="14.25" customHeight="1" x14ac:dyDescent="0.2">
      <c r="D533" s="5"/>
      <c r="E533" s="5"/>
      <c r="F533" s="5"/>
      <c r="G533" s="5"/>
      <c r="H533" s="1"/>
      <c r="M533" s="1"/>
    </row>
    <row r="534" spans="1:16" s="2" customFormat="1" ht="14.25" customHeight="1" x14ac:dyDescent="0.2">
      <c r="A534" s="3"/>
      <c r="B534" s="3"/>
      <c r="D534" s="5"/>
      <c r="E534" s="5"/>
      <c r="F534" s="5"/>
      <c r="G534" s="5"/>
      <c r="H534" s="3"/>
      <c r="M534" s="1"/>
    </row>
    <row r="535" spans="1:16" s="2" customFormat="1" ht="39" customHeight="1" x14ac:dyDescent="0.2">
      <c r="A535" s="48" t="s">
        <v>48</v>
      </c>
      <c r="B535" s="48" t="s">
        <v>3</v>
      </c>
      <c r="C535" s="48" t="s">
        <v>7</v>
      </c>
      <c r="D535" s="48" t="s">
        <v>42</v>
      </c>
      <c r="E535" s="48" t="s">
        <v>50</v>
      </c>
      <c r="F535" s="48" t="s">
        <v>47</v>
      </c>
      <c r="G535" s="48" t="s">
        <v>51</v>
      </c>
      <c r="H535" s="48" t="s">
        <v>49</v>
      </c>
      <c r="M535" s="1"/>
    </row>
    <row r="536" spans="1:16" ht="19.5" customHeight="1" x14ac:dyDescent="0.2">
      <c r="A536" s="5">
        <v>1</v>
      </c>
      <c r="B536" s="6">
        <v>2.1386591894038832E-2</v>
      </c>
      <c r="C536" s="6">
        <v>2.1257108759646998E-2</v>
      </c>
      <c r="D536" s="6">
        <v>1.6352988381977622E-2</v>
      </c>
      <c r="E536" s="6">
        <v>1.2478146404738204E-2</v>
      </c>
      <c r="F536" s="6">
        <v>1.126917837240992E-2</v>
      </c>
      <c r="G536" s="6">
        <v>1.0170753384858622E-2</v>
      </c>
      <c r="H536" s="6">
        <v>1.5027838404536777E-2</v>
      </c>
    </row>
    <row r="537" spans="1:16" ht="12.75" customHeight="1" x14ac:dyDescent="0.2">
      <c r="A537" s="5">
        <v>2</v>
      </c>
      <c r="B537" s="6">
        <v>3.5666922862758035E-2</v>
      </c>
      <c r="C537" s="6">
        <v>3.5450980790769047E-2</v>
      </c>
      <c r="D537" s="6">
        <v>2.7272263766259491E-2</v>
      </c>
      <c r="E537" s="6">
        <v>2.0810098565169306E-2</v>
      </c>
      <c r="F537" s="6">
        <v>1.8793874111725076E-2</v>
      </c>
      <c r="G537" s="6">
        <v>1.6962004896862549E-2</v>
      </c>
      <c r="H537" s="6">
        <v>2.5062279947372378E-2</v>
      </c>
    </row>
    <row r="538" spans="1:16" s="18" customFormat="1" ht="12.75" customHeight="1" x14ac:dyDescent="0.2">
      <c r="A538" s="17">
        <v>3</v>
      </c>
      <c r="B538" s="6">
        <v>5.0288439589832687E-2</v>
      </c>
      <c r="C538" s="6">
        <v>4.998397290275941E-2</v>
      </c>
      <c r="D538" s="6">
        <v>3.8452422547490546E-2</v>
      </c>
      <c r="E538" s="6">
        <v>2.934111777962492E-2</v>
      </c>
      <c r="F538" s="6">
        <v>2.6498349929515712E-2</v>
      </c>
      <c r="G538" s="6">
        <v>2.3915513033196903E-2</v>
      </c>
      <c r="H538" s="6">
        <v>3.5336464431388055E-2</v>
      </c>
      <c r="I538" s="1"/>
      <c r="J538" s="1"/>
      <c r="K538" s="1"/>
      <c r="L538" s="1"/>
      <c r="M538" s="1"/>
      <c r="N538" s="1"/>
      <c r="O538" s="1"/>
      <c r="P538" s="1"/>
    </row>
    <row r="539" spans="1:16" ht="12.75" customHeight="1" x14ac:dyDescent="0.2">
      <c r="A539" s="5">
        <v>4</v>
      </c>
      <c r="B539" s="6">
        <v>6.5995993212289467E-2</v>
      </c>
      <c r="C539" s="6">
        <v>6.559642660061199E-2</v>
      </c>
      <c r="D539" s="6">
        <v>5.0463005775055803E-2</v>
      </c>
      <c r="E539" s="6">
        <v>3.8505792297771201E-2</v>
      </c>
      <c r="F539" s="6">
        <v>3.4775088198178233E-2</v>
      </c>
      <c r="G539" s="6">
        <v>3.1385504276541305E-2</v>
      </c>
      <c r="H539" s="6">
        <v>4.6373780649811423E-2</v>
      </c>
    </row>
    <row r="540" spans="1:16" ht="12.75" customHeight="1" x14ac:dyDescent="0.2">
      <c r="A540" s="5">
        <v>5</v>
      </c>
      <c r="B540" s="6">
        <v>8.2827574565753903E-2</v>
      </c>
      <c r="C540" s="6">
        <v>8.2326102707966378E-2</v>
      </c>
      <c r="D540" s="6">
        <v>6.3333062663373574E-2</v>
      </c>
      <c r="E540" s="6">
        <v>4.8326288120218372E-2</v>
      </c>
      <c r="F540" s="6">
        <v>4.3644107324820353E-2</v>
      </c>
      <c r="G540" s="6">
        <v>3.9390045807582923E-2</v>
      </c>
      <c r="H540" s="6">
        <v>5.8200923839614456E-2</v>
      </c>
    </row>
    <row r="541" spans="1:16" s="18" customFormat="1" ht="19.5" customHeight="1" x14ac:dyDescent="0.2">
      <c r="A541" s="17">
        <v>6</v>
      </c>
      <c r="B541" s="6">
        <v>0.1008257172818107</v>
      </c>
      <c r="C541" s="6">
        <v>0.10021527734048499</v>
      </c>
      <c r="D541" s="6">
        <v>7.7095116018629742E-2</v>
      </c>
      <c r="E541" s="6">
        <v>5.8827421771481814E-2</v>
      </c>
      <c r="F541" s="6">
        <v>5.312781943959953E-2</v>
      </c>
      <c r="G541" s="6">
        <v>4.7949365210013119E-2</v>
      </c>
      <c r="H541" s="6">
        <v>7.0847781350094285E-2</v>
      </c>
      <c r="I541" s="1"/>
      <c r="J541" s="1"/>
      <c r="K541" s="1"/>
      <c r="L541" s="1"/>
      <c r="M541" s="1"/>
      <c r="N541" s="1"/>
      <c r="O541" s="1"/>
      <c r="P541" s="1"/>
    </row>
    <row r="542" spans="1:16" ht="12.75" customHeight="1" x14ac:dyDescent="0.2">
      <c r="A542" s="5">
        <v>7</v>
      </c>
      <c r="B542" s="6">
        <v>0.120037979912563</v>
      </c>
      <c r="C542" s="6">
        <v>0.11931122111143418</v>
      </c>
      <c r="D542" s="6">
        <v>9.1785530889255645E-2</v>
      </c>
      <c r="E542" s="6">
        <v>7.0036941598697944E-2</v>
      </c>
      <c r="F542" s="6">
        <v>6.3251284440298428E-2</v>
      </c>
      <c r="G542" s="6">
        <v>5.7086079752968519E-2</v>
      </c>
      <c r="H542" s="6">
        <v>8.4347771420084913E-2</v>
      </c>
    </row>
    <row r="543" spans="1:16" ht="12.75" customHeight="1" x14ac:dyDescent="0.2">
      <c r="A543" s="5">
        <v>8</v>
      </c>
      <c r="B543" s="6">
        <v>0.14051746619822864</v>
      </c>
      <c r="C543" s="6">
        <v>0.13966671624936849</v>
      </c>
      <c r="D543" s="6">
        <v>0.10744491238199869</v>
      </c>
      <c r="E543" s="6">
        <v>8.1985831325143477E-2</v>
      </c>
      <c r="F543" s="6">
        <v>7.404248413550639E-2</v>
      </c>
      <c r="G543" s="6">
        <v>6.6825443813034471E-2</v>
      </c>
      <c r="H543" s="6">
        <v>9.8738208757353882E-2</v>
      </c>
    </row>
    <row r="544" spans="1:16" ht="12.75" customHeight="1" x14ac:dyDescent="0.2">
      <c r="A544" s="5">
        <v>9</v>
      </c>
      <c r="B544" s="6">
        <v>0.16232338336647864</v>
      </c>
      <c r="C544" s="6">
        <v>0.16134061151729784</v>
      </c>
      <c r="D544" s="6">
        <v>0.12411853255848659</v>
      </c>
      <c r="E544" s="6">
        <v>9.4708635793622653E-2</v>
      </c>
      <c r="F544" s="6">
        <v>8.5532616427762831E-2</v>
      </c>
      <c r="G544" s="6">
        <v>7.7195614382883138E-2</v>
      </c>
      <c r="H544" s="6">
        <v>0.11406069684198017</v>
      </c>
    </row>
    <row r="545" spans="1:8" ht="12.75" customHeight="1" x14ac:dyDescent="0.2">
      <c r="A545" s="5">
        <v>10</v>
      </c>
      <c r="B545" s="6">
        <v>0.18552163734418892</v>
      </c>
      <c r="C545" s="6">
        <v>0.18439841382078465</v>
      </c>
      <c r="D545" s="6">
        <v>0.14185678555640363</v>
      </c>
      <c r="E545" s="6">
        <v>0.10824380824664237</v>
      </c>
      <c r="F545" s="6">
        <v>9.7756408946857609E-2</v>
      </c>
      <c r="G545" s="6">
        <v>8.8227934134230329E-2</v>
      </c>
      <c r="H545" s="6">
        <v>0.13036154616718776</v>
      </c>
    </row>
    <row r="546" spans="1:8" ht="19.5" customHeight="1" x14ac:dyDescent="0.2">
      <c r="A546" s="5">
        <v>11</v>
      </c>
      <c r="B546" s="6">
        <v>0.21018546243515948</v>
      </c>
      <c r="C546" s="6">
        <v>0.20891291407333801</v>
      </c>
      <c r="D546" s="6">
        <v>0.16071566906463525</v>
      </c>
      <c r="E546" s="6">
        <v>0.1226340777159807</v>
      </c>
      <c r="F546" s="6">
        <v>0.11075245084418943</v>
      </c>
      <c r="G546" s="6">
        <v>9.9957230871662806E-2</v>
      </c>
      <c r="H546" s="6">
        <v>0.14769221669857688</v>
      </c>
    </row>
    <row r="547" spans="1:8" ht="12.75" customHeight="1" x14ac:dyDescent="0.2">
      <c r="A547" s="5">
        <v>12</v>
      </c>
      <c r="B547" s="6">
        <v>0.23639608129496797</v>
      </c>
      <c r="C547" s="6">
        <v>0.23496484317551089</v>
      </c>
      <c r="D547" s="6">
        <v>0.18075728896473559</v>
      </c>
      <c r="E547" s="6">
        <v>0.137926834089316</v>
      </c>
      <c r="F547" s="6">
        <v>0.12456354055151042</v>
      </c>
      <c r="G547" s="6">
        <v>0.11242213139477711</v>
      </c>
      <c r="H547" s="6">
        <v>0.16610978162241577</v>
      </c>
    </row>
    <row r="548" spans="1:8" ht="12.75" customHeight="1" x14ac:dyDescent="0.2">
      <c r="A548" s="5">
        <v>13</v>
      </c>
      <c r="B548" s="6">
        <v>0.26424338882406495</v>
      </c>
      <c r="C548" s="6">
        <v>0.26264355176742771</v>
      </c>
      <c r="D548" s="6">
        <v>0.20205038226117669</v>
      </c>
      <c r="E548" s="6">
        <v>0.15417452713210961</v>
      </c>
      <c r="F548" s="6">
        <v>0.13923704614284396</v>
      </c>
      <c r="G548" s="6">
        <v>0.12566538673504044</v>
      </c>
      <c r="H548" s="6">
        <v>0.18567740790069881</v>
      </c>
    </row>
    <row r="549" spans="1:8" ht="12.75" customHeight="1" x14ac:dyDescent="0.2">
      <c r="A549" s="5">
        <v>14</v>
      </c>
      <c r="B549" s="6">
        <v>0.29382665079066678</v>
      </c>
      <c r="C549" s="6">
        <v>0.2920477046219303</v>
      </c>
      <c r="D549" s="6">
        <v>0.22467085127455344</v>
      </c>
      <c r="E549" s="6">
        <v>0.17143507410368544</v>
      </c>
      <c r="F549" s="6">
        <v>0.15482527345793526</v>
      </c>
      <c r="G549" s="6">
        <v>0.1397342043976546</v>
      </c>
      <c r="H549" s="6">
        <v>0.20646484717647651</v>
      </c>
    </row>
    <row r="550" spans="1:8" ht="12.75" customHeight="1" x14ac:dyDescent="0.2">
      <c r="A550" s="5">
        <v>15</v>
      </c>
      <c r="B550" s="6">
        <v>0.32525520445086187</v>
      </c>
      <c r="C550" s="6">
        <v>0.32328597702284445</v>
      </c>
      <c r="D550" s="6">
        <v>0.24870229936193136</v>
      </c>
      <c r="E550" s="6">
        <v>0.18977226853859661</v>
      </c>
      <c r="F550" s="6">
        <v>0.17138583527808743</v>
      </c>
      <c r="G550" s="6">
        <v>0.15468058155322831</v>
      </c>
      <c r="H550" s="6">
        <v>0.22854892808257782</v>
      </c>
    </row>
    <row r="551" spans="1:8" ht="19.5" customHeight="1" x14ac:dyDescent="0.2">
      <c r="A551" s="5">
        <v>16</v>
      </c>
      <c r="B551" s="6">
        <v>0.3586491439916501</v>
      </c>
      <c r="C551" s="6">
        <v>0.35647773605806843</v>
      </c>
      <c r="D551" s="6">
        <v>0.27423655503224154</v>
      </c>
      <c r="E551" s="6">
        <v>0.2092561801728331</v>
      </c>
      <c r="F551" s="6">
        <v>0.18898201250478747</v>
      </c>
      <c r="G551" s="6">
        <v>0.17056163101173999</v>
      </c>
      <c r="H551" s="6">
        <v>0.25201403788577725</v>
      </c>
    </row>
    <row r="552" spans="1:8" ht="12.75" customHeight="1" x14ac:dyDescent="0.2">
      <c r="A552" s="5">
        <v>17</v>
      </c>
      <c r="B552" s="6">
        <v>0.39413996808712004</v>
      </c>
      <c r="C552" s="6">
        <v>0.39175368425518126</v>
      </c>
      <c r="D552" s="6">
        <v>0.30137416709196407</v>
      </c>
      <c r="E552" s="6">
        <v>0.22996353276469345</v>
      </c>
      <c r="F552" s="6">
        <v>0.20768309537471194</v>
      </c>
      <c r="G552" s="6">
        <v>0.18743988917876647</v>
      </c>
      <c r="H552" s="6">
        <v>0.27695257750878399</v>
      </c>
    </row>
    <row r="553" spans="1:8" ht="12.75" customHeight="1" x14ac:dyDescent="0.2">
      <c r="A553" s="5">
        <v>18</v>
      </c>
      <c r="B553" s="6">
        <v>0.43187115999256842</v>
      </c>
      <c r="C553" s="6">
        <v>0.42925643616343578</v>
      </c>
      <c r="D553" s="6">
        <v>0.33022484820679604</v>
      </c>
      <c r="E553" s="6">
        <v>0.25197804255447864</v>
      </c>
      <c r="F553" s="6">
        <v>0.22756468912713423</v>
      </c>
      <c r="G553" s="6">
        <v>0.20538359192899541</v>
      </c>
      <c r="H553" s="6">
        <v>0.30346536914828276</v>
      </c>
    </row>
    <row r="554" spans="1:8" ht="12.75" customHeight="1" x14ac:dyDescent="0.2">
      <c r="A554" s="5">
        <v>19</v>
      </c>
      <c r="B554" s="6">
        <v>0.47199866212250369</v>
      </c>
      <c r="C554" s="6">
        <v>0.46914099005847509</v>
      </c>
      <c r="D554" s="6">
        <v>0.36090783778175128</v>
      </c>
      <c r="E554" s="6">
        <v>0.27539069516012088</v>
      </c>
      <c r="F554" s="6">
        <v>0.2487089640720142</v>
      </c>
      <c r="G554" s="6">
        <v>0.22446690029977515</v>
      </c>
      <c r="H554" s="6">
        <v>0.33166198974936401</v>
      </c>
    </row>
    <row r="555" spans="1:8" ht="12.75" customHeight="1" x14ac:dyDescent="0.2">
      <c r="A555" s="5">
        <v>20</v>
      </c>
      <c r="B555" s="6">
        <v>0.51469119662596097</v>
      </c>
      <c r="C555" s="6">
        <v>0.51157504657675223</v>
      </c>
      <c r="D555" s="6">
        <v>0.39355214708504016</v>
      </c>
      <c r="E555" s="6">
        <v>0.30029993261894039</v>
      </c>
      <c r="F555" s="6">
        <v>0.27120482450987232</v>
      </c>
      <c r="G555" s="6">
        <v>0.24477005294609561</v>
      </c>
      <c r="H555" s="6">
        <v>0.36166099626600756</v>
      </c>
    </row>
    <row r="556" spans="1:8" ht="19.5" customHeight="1" x14ac:dyDescent="0.2">
      <c r="A556" s="5">
        <v>21</v>
      </c>
      <c r="B556" s="6">
        <v>0.56013037067862648</v>
      </c>
      <c r="C556" s="6">
        <v>0.5567391133701749</v>
      </c>
      <c r="D556" s="6">
        <v>0.42829663975836862</v>
      </c>
      <c r="E556" s="6">
        <v>0.32681171482102106</v>
      </c>
      <c r="F556" s="6">
        <v>0.29514796421308037</v>
      </c>
      <c r="G556" s="6">
        <v>0.26637941621402916</v>
      </c>
      <c r="H556" s="6">
        <v>0.39358999964729952</v>
      </c>
    </row>
    <row r="557" spans="1:8" ht="12.75" customHeight="1" x14ac:dyDescent="0.2">
      <c r="A557" s="5">
        <v>22</v>
      </c>
      <c r="B557" s="6">
        <v>0.60851048956785025</v>
      </c>
      <c r="C557" s="6">
        <v>0.60482631932277653</v>
      </c>
      <c r="D557" s="6">
        <v>0.46528988889474443</v>
      </c>
      <c r="E557" s="6">
        <v>0.35503941045244358</v>
      </c>
      <c r="F557" s="6">
        <v>0.32064076793525875</v>
      </c>
      <c r="G557" s="6">
        <v>0.28938739525016494</v>
      </c>
      <c r="H557" s="6">
        <v>0.42758553349681333</v>
      </c>
    </row>
    <row r="558" spans="1:8" ht="12.75" customHeight="1" x14ac:dyDescent="0.2">
      <c r="A558" s="5">
        <v>23</v>
      </c>
      <c r="B558" s="6">
        <v>0.66003798156986904</v>
      </c>
      <c r="C558" s="6">
        <v>0.65604184290996637</v>
      </c>
      <c r="D558" s="6">
        <v>0.50468973727808253</v>
      </c>
      <c r="E558" s="6">
        <v>0.38510346143615276</v>
      </c>
      <c r="F558" s="6">
        <v>0.34779200836340407</v>
      </c>
      <c r="G558" s="6">
        <v>0.31389216049230168</v>
      </c>
      <c r="H558" s="6">
        <v>0.46379264994780955</v>
      </c>
    </row>
    <row r="559" spans="1:8" ht="12.75" customHeight="1" x14ac:dyDescent="0.2">
      <c r="A559" s="5">
        <v>24</v>
      </c>
      <c r="B559" s="6">
        <v>0.71493031541092922</v>
      </c>
      <c r="C559" s="6">
        <v>0.71060183621378548</v>
      </c>
      <c r="D559" s="6">
        <v>0.54666246963347487</v>
      </c>
      <c r="E559" s="6">
        <v>0.41713075131759647</v>
      </c>
      <c r="F559" s="6">
        <v>0.37671627569864063</v>
      </c>
      <c r="G559" s="6">
        <v>0.33999713284988287</v>
      </c>
      <c r="H559" s="6">
        <v>0.50236415898947562</v>
      </c>
    </row>
    <row r="560" spans="1:8" ht="12.75" customHeight="1" x14ac:dyDescent="0.2">
      <c r="A560" s="5">
        <v>25</v>
      </c>
      <c r="B560" s="6">
        <v>0.77341426293265403</v>
      </c>
      <c r="C560" s="6">
        <v>0.76873169810680231</v>
      </c>
      <c r="D560" s="6">
        <v>0.59138148419612391</v>
      </c>
      <c r="E560" s="6">
        <v>0.45125359160551159</v>
      </c>
      <c r="F560" s="6">
        <v>0.40753306220723262</v>
      </c>
      <c r="G560" s="6">
        <v>0.36781015748529822</v>
      </c>
      <c r="H560" s="6">
        <v>0.54345940768409651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  <brk id="490" max="6" man="1"/>
    <brk id="525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560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3" width="9.140625" style="1"/>
    <col min="14" max="14" width="9.5703125" style="1" bestFit="1" customWidth="1"/>
    <col min="15" max="16384" width="9.140625" style="1"/>
  </cols>
  <sheetData>
    <row r="1" spans="1:16" ht="18" customHeight="1" x14ac:dyDescent="0.2">
      <c r="A1" s="4" t="s">
        <v>68</v>
      </c>
      <c r="B1" s="12"/>
      <c r="C1" s="12"/>
      <c r="D1" s="12"/>
      <c r="E1" s="12"/>
      <c r="F1" s="12"/>
      <c r="G1" s="12"/>
      <c r="N1" s="23"/>
    </row>
    <row r="2" spans="1:16" ht="18" customHeight="1" x14ac:dyDescent="0.2">
      <c r="A2" s="2" t="s">
        <v>66</v>
      </c>
      <c r="B2" s="12"/>
      <c r="C2" s="12"/>
      <c r="D2" s="12"/>
      <c r="E2" s="12"/>
      <c r="F2" s="12"/>
      <c r="G2" s="12"/>
      <c r="N2" s="23"/>
    </row>
    <row r="3" spans="1:16" ht="18" customHeight="1" x14ac:dyDescent="0.2">
      <c r="A3" s="4" t="s">
        <v>8</v>
      </c>
      <c r="D3" s="12"/>
      <c r="E3" s="12"/>
      <c r="F3" s="13"/>
      <c r="G3" s="13"/>
      <c r="H3" s="14"/>
    </row>
    <row r="4" spans="1:16" ht="18" customHeight="1" x14ac:dyDescent="0.2">
      <c r="A4" s="19" t="s">
        <v>0</v>
      </c>
      <c r="B4" s="12"/>
      <c r="C4" s="20">
        <v>0.45</v>
      </c>
      <c r="D4" s="12"/>
      <c r="E4" s="12"/>
      <c r="H4" s="14" t="s">
        <v>46</v>
      </c>
    </row>
    <row r="5" spans="1:16" ht="18" customHeight="1" x14ac:dyDescent="0.2">
      <c r="A5" s="19" t="s">
        <v>27</v>
      </c>
      <c r="B5" s="12"/>
      <c r="H5" s="24" t="s">
        <v>46</v>
      </c>
    </row>
    <row r="6" spans="1:16" ht="14.25" customHeight="1" x14ac:dyDescent="0.2">
      <c r="A6" s="4"/>
      <c r="B6" s="15"/>
      <c r="C6" s="8"/>
      <c r="D6" s="15"/>
      <c r="E6" s="15"/>
      <c r="H6" s="24"/>
    </row>
    <row r="7" spans="1:16" ht="14.25" customHeight="1" x14ac:dyDescent="0.2">
      <c r="A7" s="2"/>
      <c r="B7" s="9"/>
      <c r="C7" s="10"/>
      <c r="D7" s="10"/>
      <c r="E7" s="10"/>
      <c r="F7" s="3"/>
      <c r="G7" s="3"/>
    </row>
    <row r="8" spans="1:16" s="2" customFormat="1" ht="14.25" customHeight="1" x14ac:dyDescent="0.2">
      <c r="D8" s="5"/>
      <c r="E8" s="5"/>
      <c r="F8" s="5"/>
      <c r="G8" s="5"/>
      <c r="H8" s="1"/>
      <c r="M8" s="1"/>
    </row>
    <row r="9" spans="1:16" s="2" customFormat="1" ht="14.25" customHeight="1" x14ac:dyDescent="0.2">
      <c r="A9" s="3"/>
      <c r="B9" s="3"/>
      <c r="D9" s="5"/>
      <c r="E9" s="5"/>
      <c r="F9" s="5"/>
      <c r="G9" s="5"/>
      <c r="H9" s="3"/>
      <c r="M9" s="1"/>
    </row>
    <row r="10" spans="1:16" s="2" customFormat="1" ht="38.25" x14ac:dyDescent="0.2">
      <c r="A10" s="48" t="s">
        <v>48</v>
      </c>
      <c r="B10" s="48" t="s">
        <v>3</v>
      </c>
      <c r="C10" s="48" t="s">
        <v>7</v>
      </c>
      <c r="D10" s="47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  <c r="M10" s="1"/>
    </row>
    <row r="11" spans="1:16" ht="19.5" customHeight="1" x14ac:dyDescent="0.2">
      <c r="A11" s="5">
        <v>1</v>
      </c>
      <c r="B11" s="6">
        <v>3.0536680975441287E-2</v>
      </c>
      <c r="C11" s="6">
        <v>3.0351799476499623E-2</v>
      </c>
      <c r="D11" s="6">
        <v>2.334948886151134E-2</v>
      </c>
      <c r="E11" s="6">
        <v>1.7816825505168464E-2</v>
      </c>
      <c r="F11" s="6">
        <v>1.6090609785729501E-2</v>
      </c>
      <c r="G11" s="6">
        <v>1.4522232103745656E-2</v>
      </c>
      <c r="H11" s="6">
        <v>2.1457383644082874E-2</v>
      </c>
    </row>
    <row r="12" spans="1:16" ht="12.75" customHeight="1" x14ac:dyDescent="0.2">
      <c r="A12" s="5">
        <v>2</v>
      </c>
      <c r="B12" s="6">
        <v>5.0926741868548869E-2</v>
      </c>
      <c r="C12" s="6">
        <v>5.0618410639609972E-2</v>
      </c>
      <c r="D12" s="6">
        <v>3.8940492353084256E-2</v>
      </c>
      <c r="E12" s="6">
        <v>2.9713539403591973E-2</v>
      </c>
      <c r="F12" s="6">
        <v>2.683468880342359E-2</v>
      </c>
      <c r="G12" s="6">
        <v>2.4219068414717285E-2</v>
      </c>
      <c r="H12" s="6">
        <v>3.5784983931143793E-2</v>
      </c>
    </row>
    <row r="13" spans="1:16" s="18" customFormat="1" ht="12.75" customHeight="1" x14ac:dyDescent="0.2">
      <c r="A13" s="17">
        <v>3</v>
      </c>
      <c r="B13" s="6">
        <v>7.1803962226235196E-2</v>
      </c>
      <c r="C13" s="6">
        <v>7.1369231805564592E-2</v>
      </c>
      <c r="D13" s="6">
        <v>5.4903996199267072E-2</v>
      </c>
      <c r="E13" s="6">
        <v>4.1894489666162958E-2</v>
      </c>
      <c r="F13" s="6">
        <v>3.7835465425361765E-2</v>
      </c>
      <c r="G13" s="6">
        <v>3.4147581600521469E-2</v>
      </c>
      <c r="H13" s="6">
        <v>5.04548993354147E-2</v>
      </c>
      <c r="I13" s="1"/>
      <c r="J13" s="1"/>
      <c r="K13" s="1"/>
      <c r="L13" s="1"/>
      <c r="M13" s="1"/>
      <c r="N13" s="1"/>
      <c r="O13" s="1"/>
      <c r="P13" s="1"/>
    </row>
    <row r="14" spans="1:16" ht="12.75" customHeight="1" x14ac:dyDescent="0.2">
      <c r="A14" s="5">
        <v>4</v>
      </c>
      <c r="B14" s="6">
        <v>9.4231872023648786E-2</v>
      </c>
      <c r="C14" s="6">
        <v>9.3661353906050362E-2</v>
      </c>
      <c r="D14" s="6">
        <v>7.2053215213044378E-2</v>
      </c>
      <c r="E14" s="6">
        <v>5.4980199787297082E-2</v>
      </c>
      <c r="F14" s="6">
        <v>4.9653342592495715E-2</v>
      </c>
      <c r="G14" s="6">
        <v>4.4813551223803497E-2</v>
      </c>
      <c r="H14" s="6">
        <v>6.6214446525399831E-2</v>
      </c>
    </row>
    <row r="15" spans="1:16" ht="12.75" customHeight="1" x14ac:dyDescent="0.2">
      <c r="A15" s="5">
        <v>5</v>
      </c>
      <c r="B15" s="6">
        <v>0.11826471618364763</v>
      </c>
      <c r="C15" s="6">
        <v>0.11754869344307774</v>
      </c>
      <c r="D15" s="6">
        <v>9.0429627092109818E-2</v>
      </c>
      <c r="E15" s="6">
        <v>6.900231932071893E-2</v>
      </c>
      <c r="F15" s="6">
        <v>6.2316903433662127E-2</v>
      </c>
      <c r="G15" s="6">
        <v>5.6242774369741941E-2</v>
      </c>
      <c r="H15" s="6">
        <v>8.3101742090175915E-2</v>
      </c>
    </row>
    <row r="16" spans="1:16" s="18" customFormat="1" ht="19.5" customHeight="1" x14ac:dyDescent="0.2">
      <c r="A16" s="17">
        <v>6</v>
      </c>
      <c r="B16" s="6">
        <v>0.1439632260254089</v>
      </c>
      <c r="C16" s="6">
        <v>0.14309161404369217</v>
      </c>
      <c r="D16" s="6">
        <v>0.11007966927548345</v>
      </c>
      <c r="E16" s="6">
        <v>8.3996282350353599E-2</v>
      </c>
      <c r="F16" s="6">
        <v>7.5858148936769204E-2</v>
      </c>
      <c r="G16" s="6">
        <v>6.8464132838351871E-2</v>
      </c>
      <c r="H16" s="6">
        <v>0.10115946045188606</v>
      </c>
      <c r="I16" s="1"/>
      <c r="J16" s="1"/>
      <c r="K16" s="1"/>
      <c r="L16" s="1"/>
      <c r="M16" s="1"/>
      <c r="N16" s="1"/>
      <c r="O16" s="1"/>
      <c r="P16" s="1"/>
    </row>
    <row r="17" spans="1:8" ht="12.75" customHeight="1" x14ac:dyDescent="0.2">
      <c r="A17" s="5">
        <v>7</v>
      </c>
      <c r="B17" s="6">
        <v>0.17139530766227801</v>
      </c>
      <c r="C17" s="6">
        <v>0.17035761068998242</v>
      </c>
      <c r="D17" s="6">
        <v>0.13105526531826486</v>
      </c>
      <c r="E17" s="6">
        <v>0.10000170914053767</v>
      </c>
      <c r="F17" s="6">
        <v>9.031286068439251E-2</v>
      </c>
      <c r="G17" s="6">
        <v>8.150992052365727E-2</v>
      </c>
      <c r="H17" s="6">
        <v>0.12043531758617944</v>
      </c>
    </row>
    <row r="18" spans="1:8" ht="12.75" customHeight="1" x14ac:dyDescent="0.2">
      <c r="A18" s="5">
        <v>8</v>
      </c>
      <c r="B18" s="6">
        <v>0.20063678486185971</v>
      </c>
      <c r="C18" s="6">
        <v>0.19942204808159433</v>
      </c>
      <c r="D18" s="6">
        <v>0.15341439291025441</v>
      </c>
      <c r="E18" s="6">
        <v>0.11706283956258025</v>
      </c>
      <c r="F18" s="6">
        <v>0.10572099228701101</v>
      </c>
      <c r="G18" s="6">
        <v>9.5416196693298386E-2</v>
      </c>
      <c r="H18" s="6">
        <v>0.14098259301194499</v>
      </c>
    </row>
    <row r="19" spans="1:8" ht="12.75" customHeight="1" x14ac:dyDescent="0.2">
      <c r="A19" s="5">
        <v>9</v>
      </c>
      <c r="B19" s="6">
        <v>0.23177219620944109</v>
      </c>
      <c r="C19" s="6">
        <v>0.23036895297280166</v>
      </c>
      <c r="D19" s="6">
        <v>0.17722169341693364</v>
      </c>
      <c r="E19" s="6">
        <v>0.13522899820495651</v>
      </c>
      <c r="F19" s="6">
        <v>0.12212708943014908</v>
      </c>
      <c r="G19" s="6">
        <v>0.11022316509300147</v>
      </c>
      <c r="H19" s="6">
        <v>0.16286068993867658</v>
      </c>
    </row>
    <row r="20" spans="1:8" ht="12.75" customHeight="1" x14ac:dyDescent="0.2">
      <c r="A20" s="5">
        <v>10</v>
      </c>
      <c r="B20" s="6">
        <v>0.26489564497651907</v>
      </c>
      <c r="C20" s="6">
        <v>0.2632918588955836</v>
      </c>
      <c r="D20" s="6">
        <v>0.20254912172074102</v>
      </c>
      <c r="E20" s="6">
        <v>0.15455509023463843</v>
      </c>
      <c r="F20" s="6">
        <v>0.13958073769327542</v>
      </c>
      <c r="G20" s="6">
        <v>0.12597557811584742</v>
      </c>
      <c r="H20" s="6">
        <v>0.18613573244843462</v>
      </c>
    </row>
    <row r="21" spans="1:8" ht="19.5" customHeight="1" x14ac:dyDescent="0.2">
      <c r="A21" s="5">
        <v>11</v>
      </c>
      <c r="B21" s="6">
        <v>0.30011169820129585</v>
      </c>
      <c r="C21" s="6">
        <v>0.29829469979672107</v>
      </c>
      <c r="D21" s="6">
        <v>0.2294766336916596</v>
      </c>
      <c r="E21" s="6">
        <v>0.17510212597146857</v>
      </c>
      <c r="F21" s="6">
        <v>0.15813703629982939</v>
      </c>
      <c r="G21" s="6">
        <v>0.14272316437511928</v>
      </c>
      <c r="H21" s="6">
        <v>0.21088119725786147</v>
      </c>
    </row>
    <row r="22" spans="1:8" ht="12.75" customHeight="1" x14ac:dyDescent="0.2">
      <c r="A22" s="5">
        <v>12</v>
      </c>
      <c r="B22" s="6">
        <v>0.33753632902870473</v>
      </c>
      <c r="C22" s="6">
        <v>0.33549274667251205</v>
      </c>
      <c r="D22" s="6">
        <v>0.25809290673565988</v>
      </c>
      <c r="E22" s="6">
        <v>0.19693777070258878</v>
      </c>
      <c r="F22" s="6">
        <v>0.17785709466187336</v>
      </c>
      <c r="G22" s="6">
        <v>0.16052107684994654</v>
      </c>
      <c r="H22" s="6">
        <v>0.23717857587761765</v>
      </c>
    </row>
    <row r="23" spans="1:8" ht="12.75" customHeight="1" x14ac:dyDescent="0.2">
      <c r="A23" s="5">
        <v>13</v>
      </c>
      <c r="B23" s="6">
        <v>0.37729789320191287</v>
      </c>
      <c r="C23" s="6">
        <v>0.37501357814819752</v>
      </c>
      <c r="D23" s="6">
        <v>0.28849608645664049</v>
      </c>
      <c r="E23" s="6">
        <v>0.22013691442277067</v>
      </c>
      <c r="F23" s="6">
        <v>0.19880854692008945</v>
      </c>
      <c r="G23" s="6">
        <v>0.17943035727225876</v>
      </c>
      <c r="H23" s="6">
        <v>0.26511806076923056</v>
      </c>
    </row>
    <row r="24" spans="1:8" ht="12.75" customHeight="1" x14ac:dyDescent="0.2">
      <c r="A24" s="5">
        <v>14</v>
      </c>
      <c r="B24" s="6">
        <v>0.41953812658565393</v>
      </c>
      <c r="C24" s="6">
        <v>0.41699807196188143</v>
      </c>
      <c r="D24" s="6">
        <v>0.32079454940009239</v>
      </c>
      <c r="E24" s="6">
        <v>0.24478225384590455</v>
      </c>
      <c r="F24" s="6">
        <v>0.22106607756602109</v>
      </c>
      <c r="G24" s="6">
        <v>0.19951841051577959</v>
      </c>
      <c r="H24" s="6">
        <v>0.29479924628050014</v>
      </c>
    </row>
    <row r="25" spans="1:8" ht="12.75" customHeight="1" x14ac:dyDescent="0.2">
      <c r="A25" s="5">
        <v>15</v>
      </c>
      <c r="B25" s="6">
        <v>0.46441314554126523</v>
      </c>
      <c r="C25" s="6">
        <v>0.46160139928289035</v>
      </c>
      <c r="D25" s="6">
        <v>0.35510766797728294</v>
      </c>
      <c r="E25" s="6">
        <v>0.27096487608033354</v>
      </c>
      <c r="F25" s="6">
        <v>0.24471194856695491</v>
      </c>
      <c r="G25" s="6">
        <v>0.22085948034119648</v>
      </c>
      <c r="H25" s="6">
        <v>0.32633183158472634</v>
      </c>
    </row>
    <row r="26" spans="1:8" ht="19.5" customHeight="1" x14ac:dyDescent="0.2">
      <c r="A26" s="5">
        <v>16</v>
      </c>
      <c r="B26" s="6">
        <v>0.51209442563126673</v>
      </c>
      <c r="C26" s="6">
        <v>0.50899399749087637</v>
      </c>
      <c r="D26" s="6">
        <v>0.39156655881939756</v>
      </c>
      <c r="E26" s="6">
        <v>0.29878482966041786</v>
      </c>
      <c r="F26" s="6">
        <v>0.26983651507204809</v>
      </c>
      <c r="G26" s="6">
        <v>0.24353511483558021</v>
      </c>
      <c r="H26" s="6">
        <v>0.35983630839263347</v>
      </c>
    </row>
    <row r="27" spans="1:8" ht="12.75" customHeight="1" x14ac:dyDescent="0.2">
      <c r="A27" s="5">
        <v>17</v>
      </c>
      <c r="B27" s="6">
        <v>0.56276972622747623</v>
      </c>
      <c r="C27" s="6">
        <v>0.5593624891859782</v>
      </c>
      <c r="D27" s="6">
        <v>0.43031478976750021</v>
      </c>
      <c r="E27" s="6">
        <v>0.32835166401516475</v>
      </c>
      <c r="F27" s="6">
        <v>0.29653871261355313</v>
      </c>
      <c r="G27" s="6">
        <v>0.26763460612532081</v>
      </c>
      <c r="H27" s="6">
        <v>0.3954446106520238</v>
      </c>
    </row>
    <row r="28" spans="1:8" ht="12.75" customHeight="1" x14ac:dyDescent="0.2">
      <c r="A28" s="5">
        <v>18</v>
      </c>
      <c r="B28" s="6">
        <v>0.6166439187939402</v>
      </c>
      <c r="C28" s="6">
        <v>0.61291050545699055</v>
      </c>
      <c r="D28" s="6">
        <v>0.47150901320865429</v>
      </c>
      <c r="E28" s="6">
        <v>0.35978491273530216</v>
      </c>
      <c r="F28" s="6">
        <v>0.32492649355167763</v>
      </c>
      <c r="G28" s="6">
        <v>0.29325538428000281</v>
      </c>
      <c r="H28" s="6">
        <v>0.43330069656206471</v>
      </c>
    </row>
    <row r="29" spans="1:8" ht="12.75" customHeight="1" x14ac:dyDescent="0.2">
      <c r="A29" s="5">
        <v>19</v>
      </c>
      <c r="B29" s="6">
        <v>0.67393966450949427</v>
      </c>
      <c r="C29" s="6">
        <v>0.66985935940132058</v>
      </c>
      <c r="D29" s="6">
        <v>0.51531948421148677</v>
      </c>
      <c r="E29" s="6">
        <v>0.39321448893657684</v>
      </c>
      <c r="F29" s="6">
        <v>0.35511718413238641</v>
      </c>
      <c r="G29" s="6">
        <v>0.32050333956720778</v>
      </c>
      <c r="H29" s="6">
        <v>0.47356102472219458</v>
      </c>
    </row>
    <row r="30" spans="1:8" ht="12.75" customHeight="1" x14ac:dyDescent="0.2">
      <c r="A30" s="5">
        <v>20</v>
      </c>
      <c r="B30" s="6">
        <v>0.734897871998761</v>
      </c>
      <c r="C30" s="6">
        <v>0.73044850108469717</v>
      </c>
      <c r="D30" s="6">
        <v>0.56193041052443593</v>
      </c>
      <c r="E30" s="6">
        <v>0.42878095232588836</v>
      </c>
      <c r="F30" s="6">
        <v>0.38723772567834425</v>
      </c>
      <c r="G30" s="6">
        <v>0.34949304013418708</v>
      </c>
      <c r="H30" s="6">
        <v>0.51639487576857201</v>
      </c>
    </row>
    <row r="31" spans="1:8" ht="19.5" customHeight="1" x14ac:dyDescent="0.2">
      <c r="A31" s="5">
        <v>21</v>
      </c>
      <c r="B31" s="6">
        <v>0.79977784767270466</v>
      </c>
      <c r="C31" s="6">
        <v>0.79493566697150164</v>
      </c>
      <c r="D31" s="6">
        <v>0.61154006753176504</v>
      </c>
      <c r="E31" s="6">
        <v>0.46663559691846501</v>
      </c>
      <c r="F31" s="6">
        <v>0.42142475380745359</v>
      </c>
      <c r="G31" s="6">
        <v>0.38034780350484071</v>
      </c>
      <c r="H31" s="6">
        <v>0.56198445801473007</v>
      </c>
    </row>
    <row r="32" spans="1:8" ht="12.75" customHeight="1" x14ac:dyDescent="0.2">
      <c r="A32" s="5">
        <v>22</v>
      </c>
      <c r="B32" s="6">
        <v>0.86885702884349902</v>
      </c>
      <c r="C32" s="6">
        <v>0.86359661465546778</v>
      </c>
      <c r="D32" s="6">
        <v>0.66436059418320403</v>
      </c>
      <c r="E32" s="6">
        <v>0.50694029532199469</v>
      </c>
      <c r="F32" s="6">
        <v>0.45782445780380127</v>
      </c>
      <c r="G32" s="6">
        <v>0.41319956965800481</v>
      </c>
      <c r="H32" s="6">
        <v>0.6105247199178796</v>
      </c>
    </row>
    <row r="33" spans="1:16" ht="12.75" customHeight="1" x14ac:dyDescent="0.2">
      <c r="A33" s="5">
        <v>23</v>
      </c>
      <c r="B33" s="6">
        <v>0.94243016253988898</v>
      </c>
      <c r="C33" s="6">
        <v>0.93672430664682871</v>
      </c>
      <c r="D33" s="6">
        <v>0.72061736508544882</v>
      </c>
      <c r="E33" s="6">
        <v>0.54986701961109585</v>
      </c>
      <c r="F33" s="6">
        <v>0.49659214791308326</v>
      </c>
      <c r="G33" s="6">
        <v>0.44818851049928904</v>
      </c>
      <c r="H33" s="6">
        <v>0.66222277305241894</v>
      </c>
    </row>
    <row r="34" spans="1:16" ht="12.75" customHeight="1" x14ac:dyDescent="0.2">
      <c r="A34" s="5">
        <v>24</v>
      </c>
      <c r="B34" s="6">
        <v>1.0208077598123695</v>
      </c>
      <c r="C34" s="6">
        <v>1.0146273740357625</v>
      </c>
      <c r="D34" s="6">
        <v>0.78054780860606665</v>
      </c>
      <c r="E34" s="6">
        <v>0.59559693948160253</v>
      </c>
      <c r="F34" s="6">
        <v>0.53789144087386054</v>
      </c>
      <c r="G34" s="6">
        <v>0.48546229477991409</v>
      </c>
      <c r="H34" s="6">
        <v>0.71729680598774626</v>
      </c>
    </row>
    <row r="35" spans="1:16" ht="12.75" customHeight="1" x14ac:dyDescent="0.2">
      <c r="A35" s="5">
        <v>25</v>
      </c>
      <c r="B35" s="6">
        <v>1.1043136150932737</v>
      </c>
      <c r="C35" s="6">
        <v>1.0976276508712832</v>
      </c>
      <c r="D35" s="6">
        <v>0.84439951008340031</v>
      </c>
      <c r="E35" s="6">
        <v>0.64431897490504197</v>
      </c>
      <c r="F35" s="6">
        <v>0.58189295280075426</v>
      </c>
      <c r="G35" s="6">
        <v>0.52517490838669001</v>
      </c>
      <c r="H35" s="6">
        <v>0.77597434120287556</v>
      </c>
    </row>
    <row r="36" spans="1:16" ht="18" customHeight="1" x14ac:dyDescent="0.2">
      <c r="A36" s="59" t="s">
        <v>68</v>
      </c>
      <c r="B36" s="12"/>
      <c r="C36" s="12"/>
      <c r="D36" s="12"/>
      <c r="E36" s="12"/>
      <c r="F36" s="12"/>
      <c r="G36" s="12"/>
    </row>
    <row r="37" spans="1:16" ht="18" customHeight="1" x14ac:dyDescent="0.2">
      <c r="A37" s="2" t="s">
        <v>66</v>
      </c>
      <c r="B37" s="12"/>
      <c r="C37" s="12"/>
      <c r="D37" s="12"/>
      <c r="E37" s="12"/>
      <c r="F37" s="12"/>
      <c r="G37" s="12"/>
    </row>
    <row r="38" spans="1:16" ht="18" customHeight="1" x14ac:dyDescent="0.2">
      <c r="A38" s="4" t="s">
        <v>8</v>
      </c>
      <c r="D38" s="12"/>
      <c r="E38" s="12"/>
      <c r="F38" s="13"/>
      <c r="G38" s="13"/>
      <c r="H38" s="14"/>
    </row>
    <row r="39" spans="1:16" ht="18" customHeight="1" x14ac:dyDescent="0.2">
      <c r="A39" s="19" t="s">
        <v>0</v>
      </c>
      <c r="B39" s="12"/>
      <c r="C39" s="20">
        <v>0.45</v>
      </c>
      <c r="D39" s="12"/>
      <c r="E39" s="12"/>
      <c r="H39" s="14" t="s">
        <v>46</v>
      </c>
    </row>
    <row r="40" spans="1:16" ht="18" customHeight="1" x14ac:dyDescent="0.2">
      <c r="A40" s="19" t="s">
        <v>28</v>
      </c>
      <c r="B40" s="12"/>
      <c r="H40" s="24" t="s">
        <v>46</v>
      </c>
    </row>
    <row r="41" spans="1:16" ht="14.25" customHeight="1" x14ac:dyDescent="0.2">
      <c r="A41" s="4"/>
      <c r="B41" s="15"/>
      <c r="C41" s="8"/>
      <c r="D41" s="15"/>
      <c r="E41" s="15"/>
      <c r="H41" s="24"/>
    </row>
    <row r="42" spans="1:16" ht="14.25" customHeight="1" x14ac:dyDescent="0.2">
      <c r="A42" s="2"/>
      <c r="B42" s="9"/>
      <c r="C42" s="10"/>
      <c r="D42" s="10"/>
      <c r="E42" s="10"/>
      <c r="F42" s="3"/>
      <c r="G42" s="3"/>
    </row>
    <row r="43" spans="1:16" s="2" customFormat="1" ht="14.25" customHeight="1" x14ac:dyDescent="0.2">
      <c r="D43" s="5"/>
      <c r="E43" s="5"/>
      <c r="F43" s="5"/>
      <c r="G43" s="5"/>
      <c r="H43" s="1"/>
      <c r="M43" s="1"/>
    </row>
    <row r="44" spans="1:16" s="2" customFormat="1" ht="14.25" customHeight="1" x14ac:dyDescent="0.2">
      <c r="A44" s="3"/>
      <c r="B44" s="3"/>
      <c r="D44" s="5"/>
      <c r="E44" s="5"/>
      <c r="F44" s="5"/>
      <c r="G44" s="5"/>
      <c r="H44" s="3"/>
      <c r="M44" s="1"/>
    </row>
    <row r="45" spans="1:16" s="2" customFormat="1" ht="39" customHeight="1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  <c r="M45" s="1"/>
    </row>
    <row r="46" spans="1:16" ht="19.5" customHeight="1" x14ac:dyDescent="0.2">
      <c r="A46" s="5">
        <v>1</v>
      </c>
      <c r="B46" s="6">
        <v>2.3106528822584509E-2</v>
      </c>
      <c r="C46" s="6">
        <v>2.2966632489793984E-2</v>
      </c>
      <c r="D46" s="6">
        <v>1.7668116512237656E-2</v>
      </c>
      <c r="E46" s="6">
        <v>1.3481654813541325E-2</v>
      </c>
      <c r="F46" s="6">
        <v>1.2175460033981183E-2</v>
      </c>
      <c r="G46" s="6">
        <v>1.0988698311493947E-2</v>
      </c>
      <c r="H46" s="6">
        <v>1.6236396287730132E-2</v>
      </c>
    </row>
    <row r="47" spans="1:16" ht="12.75" customHeight="1" x14ac:dyDescent="0.2">
      <c r="A47" s="5">
        <v>2</v>
      </c>
      <c r="B47" s="6">
        <v>3.8535302175515505E-2</v>
      </c>
      <c r="C47" s="6">
        <v>3.8301993767371569E-2</v>
      </c>
      <c r="D47" s="6">
        <v>2.9465533914632323E-2</v>
      </c>
      <c r="E47" s="6">
        <v>2.2483673166781563E-2</v>
      </c>
      <c r="F47" s="6">
        <v>2.0305301377712432E-2</v>
      </c>
      <c r="G47" s="6">
        <v>1.8326110910051967E-2</v>
      </c>
      <c r="H47" s="6">
        <v>2.7077820385447055E-2</v>
      </c>
    </row>
    <row r="48" spans="1:16" s="18" customFormat="1" ht="12.75" customHeight="1" x14ac:dyDescent="0.2">
      <c r="A48" s="17">
        <v>3</v>
      </c>
      <c r="B48" s="6">
        <v>5.4332699879551867E-2</v>
      </c>
      <c r="C48" s="6">
        <v>5.4003747594155889E-2</v>
      </c>
      <c r="D48" s="6">
        <v>4.154481528865963E-2</v>
      </c>
      <c r="E48" s="6">
        <v>3.1700767799787845E-2</v>
      </c>
      <c r="F48" s="6">
        <v>2.8629380942549777E-2</v>
      </c>
      <c r="G48" s="6">
        <v>2.5838829017095017E-2</v>
      </c>
      <c r="H48" s="6">
        <v>3.8178267856679278E-2</v>
      </c>
      <c r="I48" s="1"/>
      <c r="J48" s="1"/>
      <c r="K48" s="1"/>
      <c r="L48" s="1"/>
      <c r="M48" s="1"/>
      <c r="N48" s="1"/>
      <c r="O48" s="1"/>
      <c r="P48" s="1"/>
    </row>
    <row r="49" spans="1:16" ht="12.75" customHeight="1" x14ac:dyDescent="0.2">
      <c r="A49" s="5">
        <v>4</v>
      </c>
      <c r="B49" s="6">
        <v>7.1303474947773685E-2</v>
      </c>
      <c r="C49" s="6">
        <v>7.0871774680848917E-2</v>
      </c>
      <c r="D49" s="6">
        <v>5.4521304899477041E-2</v>
      </c>
      <c r="E49" s="6">
        <v>4.1602477102155866E-2</v>
      </c>
      <c r="F49" s="6">
        <v>3.7571745032601252E-2</v>
      </c>
      <c r="G49" s="6">
        <v>3.3909566459693445E-2</v>
      </c>
      <c r="H49" s="6">
        <v>5.0103219087270889E-2</v>
      </c>
    </row>
    <row r="50" spans="1:16" ht="12.75" customHeight="1" x14ac:dyDescent="0.2">
      <c r="A50" s="5">
        <v>5</v>
      </c>
      <c r="B50" s="6">
        <v>8.9488673487140166E-2</v>
      </c>
      <c r="C50" s="6">
        <v>8.894687262456738E-2</v>
      </c>
      <c r="D50" s="6">
        <v>6.8426388136283323E-2</v>
      </c>
      <c r="E50" s="6">
        <v>5.2212749692464935E-2</v>
      </c>
      <c r="F50" s="6">
        <v>4.7154021960741956E-2</v>
      </c>
      <c r="G50" s="6">
        <v>4.2557843404190693E-2</v>
      </c>
      <c r="H50" s="6">
        <v>6.2881516179113334E-2</v>
      </c>
    </row>
    <row r="51" spans="1:16" s="18" customFormat="1" ht="19.5" customHeight="1" x14ac:dyDescent="0.2">
      <c r="A51" s="17">
        <v>6</v>
      </c>
      <c r="B51" s="6">
        <v>0.10893424973800012</v>
      </c>
      <c r="C51" s="6">
        <v>0.10827471743997975</v>
      </c>
      <c r="D51" s="6">
        <v>8.329520333071401E-2</v>
      </c>
      <c r="E51" s="6">
        <v>6.3558397871704003E-2</v>
      </c>
      <c r="F51" s="6">
        <v>5.7400426269149755E-2</v>
      </c>
      <c r="G51" s="6">
        <v>5.180551416229251E-2</v>
      </c>
      <c r="H51" s="6">
        <v>7.6545450060157491E-2</v>
      </c>
      <c r="I51" s="1"/>
      <c r="J51" s="1"/>
      <c r="K51" s="1"/>
      <c r="L51" s="1"/>
      <c r="M51" s="1"/>
      <c r="N51" s="1"/>
      <c r="O51" s="1"/>
      <c r="P51" s="1"/>
    </row>
    <row r="52" spans="1:16" ht="12.75" customHeight="1" x14ac:dyDescent="0.2">
      <c r="A52" s="5">
        <v>7</v>
      </c>
      <c r="B52" s="6">
        <v>0.12969158697172176</v>
      </c>
      <c r="C52" s="6">
        <v>0.12890638130320986</v>
      </c>
      <c r="D52" s="6">
        <v>9.9167040054659539E-2</v>
      </c>
      <c r="E52" s="6">
        <v>7.5669401544388185E-2</v>
      </c>
      <c r="F52" s="6">
        <v>6.8338033204468698E-2</v>
      </c>
      <c r="G52" s="6">
        <v>6.1677014912693603E-2</v>
      </c>
      <c r="H52" s="6">
        <v>9.1131126506519694E-2</v>
      </c>
    </row>
    <row r="53" spans="1:16" ht="12.75" customHeight="1" x14ac:dyDescent="0.2">
      <c r="A53" s="5">
        <v>8</v>
      </c>
      <c r="B53" s="6">
        <v>0.15181805959887076</v>
      </c>
      <c r="C53" s="6">
        <v>0.15089889125678313</v>
      </c>
      <c r="D53" s="6">
        <v>0.11608576892921056</v>
      </c>
      <c r="E53" s="6">
        <v>8.8579236184238172E-2</v>
      </c>
      <c r="F53" s="6">
        <v>7.9997074907933813E-2</v>
      </c>
      <c r="G53" s="6">
        <v>7.2199631021073365E-2</v>
      </c>
      <c r="H53" s="6">
        <v>0.10667886112223865</v>
      </c>
    </row>
    <row r="54" spans="1:16" ht="12.75" customHeight="1" x14ac:dyDescent="0.2">
      <c r="A54" s="5">
        <v>9</v>
      </c>
      <c r="B54" s="6">
        <v>0.17537763636769207</v>
      </c>
      <c r="C54" s="6">
        <v>0.17431582875609922</v>
      </c>
      <c r="D54" s="6">
        <v>0.13410030285278687</v>
      </c>
      <c r="E54" s="6">
        <v>0.10232522477426516</v>
      </c>
      <c r="F54" s="6">
        <v>9.2411258257097312E-2</v>
      </c>
      <c r="G54" s="6">
        <v>8.3403783901276576E-2</v>
      </c>
      <c r="H54" s="6">
        <v>0.12323360319219</v>
      </c>
    </row>
    <row r="55" spans="1:16" ht="12.75" customHeight="1" x14ac:dyDescent="0.2">
      <c r="A55" s="5">
        <v>10</v>
      </c>
      <c r="B55" s="6">
        <v>0.20044152344354768</v>
      </c>
      <c r="C55" s="6">
        <v>0.199227968855405</v>
      </c>
      <c r="D55" s="6">
        <v>0.15326508872373762</v>
      </c>
      <c r="E55" s="6">
        <v>0.11694891301565932</v>
      </c>
      <c r="F55" s="6">
        <v>0.10561810372191795</v>
      </c>
      <c r="G55" s="6">
        <v>9.5323336842553147E-2</v>
      </c>
      <c r="H55" s="6">
        <v>0.14084538755837983</v>
      </c>
    </row>
    <row r="56" spans="1:16" ht="19.5" customHeight="1" x14ac:dyDescent="0.2">
      <c r="A56" s="5">
        <v>11</v>
      </c>
      <c r="B56" s="6">
        <v>0.2270888447261192</v>
      </c>
      <c r="C56" s="6">
        <v>0.22571395640608002</v>
      </c>
      <c r="D56" s="6">
        <v>0.17364062763632984</v>
      </c>
      <c r="E56" s="6">
        <v>0.13249646626329509</v>
      </c>
      <c r="F56" s="6">
        <v>0.11965930384244375</v>
      </c>
      <c r="G56" s="6">
        <v>0.1079959185458433</v>
      </c>
      <c r="H56" s="6">
        <v>0.15956981266231041</v>
      </c>
    </row>
    <row r="57" spans="1:16" ht="12.75" customHeight="1" x14ac:dyDescent="0.2">
      <c r="A57" s="5">
        <v>12</v>
      </c>
      <c r="B57" s="6">
        <v>0.2554073549002791</v>
      </c>
      <c r="C57" s="6">
        <v>0.25386101479040701</v>
      </c>
      <c r="D57" s="6">
        <v>0.19529402010612448</v>
      </c>
      <c r="E57" s="6">
        <v>0.14901908555990817</v>
      </c>
      <c r="F57" s="6">
        <v>0.13458109895475726</v>
      </c>
      <c r="G57" s="6">
        <v>0.12146326222710889</v>
      </c>
      <c r="H57" s="6">
        <v>0.1794685415884992</v>
      </c>
    </row>
    <row r="58" spans="1:16" ht="12.75" customHeight="1" x14ac:dyDescent="0.2">
      <c r="A58" s="5">
        <v>13</v>
      </c>
      <c r="B58" s="6">
        <v>0.2854941783287378</v>
      </c>
      <c r="C58" s="6">
        <v>0.28376568034066285</v>
      </c>
      <c r="D58" s="6">
        <v>0.21829953105494179</v>
      </c>
      <c r="E58" s="6">
        <v>0.16657343874782587</v>
      </c>
      <c r="F58" s="6">
        <v>0.15043466653365742</v>
      </c>
      <c r="G58" s="6">
        <v>0.13577155701015631</v>
      </c>
      <c r="H58" s="6">
        <v>0.20060982126638632</v>
      </c>
    </row>
    <row r="59" spans="1:16" ht="12.75" customHeight="1" x14ac:dyDescent="0.2">
      <c r="A59" s="5">
        <v>14</v>
      </c>
      <c r="B59" s="6">
        <v>0.31745656385907967</v>
      </c>
      <c r="C59" s="6">
        <v>0.31553455257624441</v>
      </c>
      <c r="D59" s="6">
        <v>0.24273916696456324</v>
      </c>
      <c r="E59" s="6">
        <v>0.18522210086605051</v>
      </c>
      <c r="F59" s="6">
        <v>0.16727651892106624</v>
      </c>
      <c r="G59" s="6">
        <v>0.15097180688781409</v>
      </c>
      <c r="H59" s="6">
        <v>0.2230690128548958</v>
      </c>
    </row>
    <row r="60" spans="1:16" ht="12.75" customHeight="1" x14ac:dyDescent="0.2">
      <c r="A60" s="5">
        <v>15</v>
      </c>
      <c r="B60" s="6">
        <v>0.35141264178862858</v>
      </c>
      <c r="C60" s="6">
        <v>0.34928504658556164</v>
      </c>
      <c r="D60" s="6">
        <v>0.26870325468039119</v>
      </c>
      <c r="E60" s="6">
        <v>0.20503399580634313</v>
      </c>
      <c r="F60" s="6">
        <v>0.18516890219145532</v>
      </c>
      <c r="G60" s="6">
        <v>0.16712019070930298</v>
      </c>
      <c r="H60" s="6">
        <v>0.24692912364325167</v>
      </c>
    </row>
    <row r="61" spans="1:16" ht="19.5" customHeight="1" x14ac:dyDescent="0.2">
      <c r="A61" s="5">
        <v>16</v>
      </c>
      <c r="B61" s="6">
        <v>0.38749216443168893</v>
      </c>
      <c r="C61" s="6">
        <v>0.3851461291095824</v>
      </c>
      <c r="D61" s="6">
        <v>0.29629100767687122</v>
      </c>
      <c r="E61" s="6">
        <v>0.22608482840200611</v>
      </c>
      <c r="F61" s="6">
        <v>0.20418018637691632</v>
      </c>
      <c r="G61" s="6">
        <v>0.18427841436943992</v>
      </c>
      <c r="H61" s="6">
        <v>0.27228132742958122</v>
      </c>
    </row>
    <row r="62" spans="1:16" ht="12.75" customHeight="1" x14ac:dyDescent="0.2">
      <c r="A62" s="5">
        <v>17</v>
      </c>
      <c r="B62" s="6">
        <v>0.42583720575301498</v>
      </c>
      <c r="C62" s="6">
        <v>0.42325901393943616</v>
      </c>
      <c r="D62" s="6">
        <v>0.32561106102342047</v>
      </c>
      <c r="E62" s="6">
        <v>0.24845749263358988</v>
      </c>
      <c r="F62" s="6">
        <v>0.22438523412311182</v>
      </c>
      <c r="G62" s="6">
        <v>0.20251404353109825</v>
      </c>
      <c r="H62" s="6">
        <v>0.29922545613635243</v>
      </c>
    </row>
    <row r="63" spans="1:16" ht="12.75" customHeight="1" x14ac:dyDescent="0.2">
      <c r="A63" s="5">
        <v>18</v>
      </c>
      <c r="B63" s="6">
        <v>0.46660278811383604</v>
      </c>
      <c r="C63" s="6">
        <v>0.46377778486786353</v>
      </c>
      <c r="D63" s="6">
        <v>0.35678195061788986</v>
      </c>
      <c r="E63" s="6">
        <v>0.27224243730794562</v>
      </c>
      <c r="F63" s="6">
        <v>0.24586573093884381</v>
      </c>
      <c r="G63" s="6">
        <v>0.22190080168481893</v>
      </c>
      <c r="H63" s="6">
        <v>0.32787044020957512</v>
      </c>
    </row>
    <row r="64" spans="1:16" ht="12.75" customHeight="1" x14ac:dyDescent="0.2">
      <c r="A64" s="5">
        <v>19</v>
      </c>
      <c r="B64" s="6">
        <v>0.50995739501602866</v>
      </c>
      <c r="C64" s="6">
        <v>0.50686990532902643</v>
      </c>
      <c r="D64" s="6">
        <v>0.38993250524994316</v>
      </c>
      <c r="E64" s="6">
        <v>0.29753796522215359</v>
      </c>
      <c r="F64" s="6">
        <v>0.26871045537493798</v>
      </c>
      <c r="G64" s="6">
        <v>0.24251881399292294</v>
      </c>
      <c r="H64" s="6">
        <v>0.35833466891166987</v>
      </c>
    </row>
    <row r="65" spans="1:13" ht="12.75" customHeight="1" x14ac:dyDescent="0.2">
      <c r="A65" s="5">
        <v>20</v>
      </c>
      <c r="B65" s="6">
        <v>0.55608331745850448</v>
      </c>
      <c r="C65" s="6">
        <v>0.55271656265791336</v>
      </c>
      <c r="D65" s="6">
        <v>0.42520211143811076</v>
      </c>
      <c r="E65" s="6">
        <v>0.32445043524741468</v>
      </c>
      <c r="F65" s="6">
        <v>0.29301546152886809</v>
      </c>
      <c r="G65" s="6">
        <v>0.26445477200511569</v>
      </c>
      <c r="H65" s="6">
        <v>0.3907462336976858</v>
      </c>
    </row>
    <row r="66" spans="1:13" ht="19.5" customHeight="1" x14ac:dyDescent="0.2">
      <c r="A66" s="5">
        <v>21</v>
      </c>
      <c r="B66" s="6">
        <v>0.60517676769706286</v>
      </c>
      <c r="C66" s="6">
        <v>0.6015127811614438</v>
      </c>
      <c r="D66" s="6">
        <v>0.46274080041482968</v>
      </c>
      <c r="E66" s="6">
        <v>0.35309432870297791</v>
      </c>
      <c r="F66" s="6">
        <v>0.31888413898792373</v>
      </c>
      <c r="G66" s="6">
        <v>0.28780198775889748</v>
      </c>
      <c r="H66" s="6">
        <v>0.42524300815158383</v>
      </c>
    </row>
    <row r="67" spans="1:13" ht="12.75" customHeight="1" x14ac:dyDescent="0.2">
      <c r="A67" s="5">
        <v>22</v>
      </c>
      <c r="B67" s="6">
        <v>0.65744767729746112</v>
      </c>
      <c r="C67" s="6">
        <v>0.65346722139420743</v>
      </c>
      <c r="D67" s="6">
        <v>0.50270909371026473</v>
      </c>
      <c r="E67" s="6">
        <v>0.38359213152888821</v>
      </c>
      <c r="F67" s="6">
        <v>0.34642710641786717</v>
      </c>
      <c r="G67" s="6">
        <v>0.31266029774030574</v>
      </c>
      <c r="H67" s="6">
        <v>0.4619725060830373</v>
      </c>
    </row>
    <row r="68" spans="1:13" ht="12.75" customHeight="1" x14ac:dyDescent="0.2">
      <c r="A68" s="5">
        <v>23</v>
      </c>
      <c r="B68" s="6">
        <v>0.71311907576053302</v>
      </c>
      <c r="C68" s="6">
        <v>0.70880156254563775</v>
      </c>
      <c r="D68" s="6">
        <v>0.54527752802582374</v>
      </c>
      <c r="E68" s="6">
        <v>0.41607397174076211</v>
      </c>
      <c r="F68" s="6">
        <v>0.37576188414356604</v>
      </c>
      <c r="G68" s="6">
        <v>0.33913576737864137</v>
      </c>
      <c r="H68" s="6">
        <v>0.50109144490240165</v>
      </c>
    </row>
    <row r="69" spans="1:13" ht="12.75" customHeight="1" x14ac:dyDescent="0.2">
      <c r="A69" s="5">
        <v>24</v>
      </c>
      <c r="B69" s="6">
        <v>0.77242592092415763</v>
      </c>
      <c r="C69" s="6">
        <v>0.76774933992320638</v>
      </c>
      <c r="D69" s="6">
        <v>0.59062576091574137</v>
      </c>
      <c r="E69" s="6">
        <v>0.45067693702019596</v>
      </c>
      <c r="F69" s="6">
        <v>0.40701227785590277</v>
      </c>
      <c r="G69" s="6">
        <v>0.36734013482445921</v>
      </c>
      <c r="H69" s="6">
        <v>0.54276492377260233</v>
      </c>
    </row>
    <row r="70" spans="1:13" ht="12.75" customHeight="1" x14ac:dyDescent="0.2">
      <c r="A70" s="5">
        <v>25</v>
      </c>
      <c r="B70" s="6">
        <v>0.83561322190996479</v>
      </c>
      <c r="C70" s="6">
        <v>0.83055407926357039</v>
      </c>
      <c r="D70" s="6">
        <v>0.63894113552189569</v>
      </c>
      <c r="E70" s="6">
        <v>0.48754397953578865</v>
      </c>
      <c r="F70" s="6">
        <v>0.44030738954121484</v>
      </c>
      <c r="G70" s="6">
        <v>0.39738991828531117</v>
      </c>
      <c r="H70" s="6">
        <v>0.58716510464939808</v>
      </c>
    </row>
    <row r="71" spans="1:13" ht="18" customHeight="1" x14ac:dyDescent="0.2">
      <c r="A71" s="59" t="s">
        <v>68</v>
      </c>
      <c r="B71" s="12"/>
      <c r="C71" s="12"/>
      <c r="D71" s="12"/>
      <c r="E71" s="12"/>
      <c r="F71" s="12"/>
      <c r="G71" s="12"/>
    </row>
    <row r="72" spans="1:13" ht="18" customHeight="1" x14ac:dyDescent="0.2">
      <c r="A72" s="2" t="s">
        <v>66</v>
      </c>
      <c r="B72" s="12"/>
      <c r="C72" s="12"/>
      <c r="D72" s="12"/>
      <c r="E72" s="12"/>
      <c r="F72" s="12"/>
      <c r="G72" s="12"/>
    </row>
    <row r="73" spans="1:13" ht="18" customHeight="1" x14ac:dyDescent="0.2">
      <c r="A73" s="4" t="s">
        <v>8</v>
      </c>
      <c r="D73" s="12"/>
      <c r="E73" s="12"/>
      <c r="F73" s="13"/>
      <c r="G73" s="13"/>
      <c r="H73" s="14"/>
    </row>
    <row r="74" spans="1:13" ht="18" customHeight="1" x14ac:dyDescent="0.2">
      <c r="A74" s="19" t="s">
        <v>0</v>
      </c>
      <c r="B74" s="12"/>
      <c r="C74" s="20">
        <v>0.45</v>
      </c>
      <c r="D74" s="12"/>
      <c r="E74" s="12"/>
      <c r="H74" s="14" t="s">
        <v>46</v>
      </c>
    </row>
    <row r="75" spans="1:13" ht="18" customHeight="1" x14ac:dyDescent="0.2">
      <c r="A75" s="19" t="s">
        <v>29</v>
      </c>
      <c r="B75" s="12"/>
      <c r="H75" s="24" t="s">
        <v>46</v>
      </c>
    </row>
    <row r="76" spans="1:13" ht="14.25" customHeight="1" x14ac:dyDescent="0.2">
      <c r="A76" s="4"/>
      <c r="B76" s="15"/>
      <c r="C76" s="8"/>
      <c r="D76" s="15"/>
      <c r="E76" s="15"/>
      <c r="H76" s="24"/>
    </row>
    <row r="77" spans="1:13" ht="14.25" customHeight="1" x14ac:dyDescent="0.2">
      <c r="A77" s="2"/>
      <c r="B77" s="9"/>
      <c r="C77" s="10"/>
      <c r="D77" s="10"/>
      <c r="E77" s="10"/>
      <c r="F77" s="3"/>
      <c r="G77" s="3"/>
    </row>
    <row r="78" spans="1:13" s="2" customFormat="1" ht="14.25" customHeight="1" x14ac:dyDescent="0.2">
      <c r="D78" s="5"/>
      <c r="E78" s="5"/>
      <c r="F78" s="5"/>
      <c r="G78" s="5"/>
      <c r="H78" s="1"/>
      <c r="M78" s="1"/>
    </row>
    <row r="79" spans="1:13" s="2" customFormat="1" ht="14.25" customHeight="1" x14ac:dyDescent="0.2">
      <c r="A79" s="3"/>
      <c r="B79" s="3"/>
      <c r="D79" s="5"/>
      <c r="E79" s="5"/>
      <c r="F79" s="5"/>
      <c r="G79" s="5"/>
      <c r="H79" s="3"/>
      <c r="M79" s="1"/>
    </row>
    <row r="80" spans="1:13" s="2" customFormat="1" ht="39" customHeight="1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  <c r="M80" s="1"/>
    </row>
    <row r="81" spans="1:16" ht="19.5" customHeight="1" x14ac:dyDescent="0.2">
      <c r="A81" s="5">
        <v>1</v>
      </c>
      <c r="B81" s="6">
        <v>1.9994598155484263E-2</v>
      </c>
      <c r="C81" s="6">
        <v>1.9873542717904279E-2</v>
      </c>
      <c r="D81" s="6">
        <v>1.5288617885399649E-2</v>
      </c>
      <c r="E81" s="6">
        <v>1.1665978587153191E-2</v>
      </c>
      <c r="F81" s="6">
        <v>1.053569891898557E-2</v>
      </c>
      <c r="G81" s="6">
        <v>9.5087673564979193E-3</v>
      </c>
      <c r="H81" s="6">
        <v>1.404971823154391E-2</v>
      </c>
    </row>
    <row r="82" spans="1:16" ht="12.75" customHeight="1" x14ac:dyDescent="0.2">
      <c r="A82" s="5">
        <v>2</v>
      </c>
      <c r="B82" s="6">
        <v>3.3345462129582192E-2</v>
      </c>
      <c r="C82" s="6">
        <v>3.314357512600187E-2</v>
      </c>
      <c r="D82" s="6">
        <v>2.5497188027828091E-2</v>
      </c>
      <c r="E82" s="6">
        <v>1.9455627172768847E-2</v>
      </c>
      <c r="F82" s="6">
        <v>1.7570633157003527E-2</v>
      </c>
      <c r="G82" s="6">
        <v>1.585799521047835E-2</v>
      </c>
      <c r="H82" s="6">
        <v>2.343104590440323E-2</v>
      </c>
    </row>
    <row r="83" spans="1:16" s="18" customFormat="1" ht="12.75" customHeight="1" x14ac:dyDescent="0.2">
      <c r="A83" s="17">
        <v>3</v>
      </c>
      <c r="B83" s="6">
        <v>4.7015305030686835E-2</v>
      </c>
      <c r="C83" s="6">
        <v>4.6730655232817053E-2</v>
      </c>
      <c r="D83" s="6">
        <v>3.5949661393045881E-2</v>
      </c>
      <c r="E83" s="6">
        <v>2.7431386091949408E-2</v>
      </c>
      <c r="F83" s="6">
        <v>2.4773646088592133E-2</v>
      </c>
      <c r="G83" s="6">
        <v>2.2358918856739574E-2</v>
      </c>
      <c r="H83" s="6">
        <v>3.3036512317706074E-2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">
      <c r="A84" s="5">
        <v>4</v>
      </c>
      <c r="B84" s="6">
        <v>6.1700497708548019E-2</v>
      </c>
      <c r="C84" s="6">
        <v>6.1326937775463677E-2</v>
      </c>
      <c r="D84" s="6">
        <v>4.7178509188804479E-2</v>
      </c>
      <c r="E84" s="6">
        <v>3.5999557454831105E-2</v>
      </c>
      <c r="F84" s="6">
        <v>3.2511674500971074E-2</v>
      </c>
      <c r="G84" s="6">
        <v>2.9342709162164027E-2</v>
      </c>
      <c r="H84" s="6">
        <v>4.3355440344938753E-2</v>
      </c>
    </row>
    <row r="85" spans="1:16" ht="12.75" customHeight="1" x14ac:dyDescent="0.2">
      <c r="A85" s="5">
        <v>5</v>
      </c>
      <c r="B85" s="6">
        <v>7.7436558281044773E-2</v>
      </c>
      <c r="C85" s="6">
        <v>7.6967725830674766E-2</v>
      </c>
      <c r="D85" s="6">
        <v>5.9210889897011787E-2</v>
      </c>
      <c r="E85" s="6">
        <v>4.5180864538741677E-2</v>
      </c>
      <c r="F85" s="6">
        <v>4.0803433858849013E-2</v>
      </c>
      <c r="G85" s="6">
        <v>3.6826257364936457E-2</v>
      </c>
      <c r="H85" s="6">
        <v>5.4412787704402721E-2</v>
      </c>
    </row>
    <row r="86" spans="1:16" s="18" customFormat="1" ht="19.5" customHeight="1" x14ac:dyDescent="0.2">
      <c r="A86" s="17">
        <v>6</v>
      </c>
      <c r="B86" s="6">
        <v>9.4263251984070845E-2</v>
      </c>
      <c r="C86" s="6">
        <v>9.3692543879416404E-2</v>
      </c>
      <c r="D86" s="6">
        <v>7.2077209504923676E-2</v>
      </c>
      <c r="E86" s="6">
        <v>5.4998508629690558E-2</v>
      </c>
      <c r="F86" s="6">
        <v>4.9669877549213808E-2</v>
      </c>
      <c r="G86" s="6">
        <v>4.48284744916276E-2</v>
      </c>
      <c r="H86" s="6">
        <v>6.6236496461018368E-2</v>
      </c>
      <c r="I86" s="1"/>
      <c r="J86" s="1"/>
      <c r="K86" s="1"/>
      <c r="L86" s="1"/>
      <c r="M86" s="1"/>
      <c r="N86" s="1"/>
      <c r="O86" s="1"/>
      <c r="P86" s="1"/>
    </row>
    <row r="87" spans="1:16" ht="12.75" customHeight="1" x14ac:dyDescent="0.2">
      <c r="A87" s="5">
        <v>7</v>
      </c>
      <c r="B87" s="6">
        <v>0.11222504191594834</v>
      </c>
      <c r="C87" s="6">
        <v>0.11154558582231135</v>
      </c>
      <c r="D87" s="6">
        <v>8.5811466161188177E-2</v>
      </c>
      <c r="E87" s="6">
        <v>6.5478432012134324E-2</v>
      </c>
      <c r="F87" s="6">
        <v>5.9134434390853634E-2</v>
      </c>
      <c r="G87" s="6">
        <v>5.3370505716279291E-2</v>
      </c>
      <c r="H87" s="6">
        <v>7.8857809753470939E-2</v>
      </c>
    </row>
    <row r="88" spans="1:16" ht="12.75" customHeight="1" x14ac:dyDescent="0.2">
      <c r="A88" s="5">
        <v>8</v>
      </c>
      <c r="B88" s="6">
        <v>0.1313715754422542</v>
      </c>
      <c r="C88" s="6">
        <v>0.13057619843957249</v>
      </c>
      <c r="D88" s="6">
        <v>0.10045162209917551</v>
      </c>
      <c r="E88" s="6">
        <v>7.6649601765042263E-2</v>
      </c>
      <c r="F88" s="6">
        <v>6.9223264934321779E-2</v>
      </c>
      <c r="G88" s="6">
        <v>6.247596167839839E-2</v>
      </c>
      <c r="H88" s="6">
        <v>9.2311613579061771E-2</v>
      </c>
    </row>
    <row r="89" spans="1:16" ht="12.75" customHeight="1" x14ac:dyDescent="0.2">
      <c r="A89" s="5">
        <v>9</v>
      </c>
      <c r="B89" s="6">
        <v>0.1517582061570088</v>
      </c>
      <c r="C89" s="6">
        <v>0.15083940019202616</v>
      </c>
      <c r="D89" s="6">
        <v>0.11604000274803314</v>
      </c>
      <c r="E89" s="6">
        <v>8.8544314303553223E-2</v>
      </c>
      <c r="F89" s="6">
        <v>7.9965536497518211E-2</v>
      </c>
      <c r="G89" s="6">
        <v>7.217116671037678E-2</v>
      </c>
      <c r="H89" s="6">
        <v>0.10663680356315147</v>
      </c>
    </row>
    <row r="90" spans="1:16" ht="12.75" customHeight="1" x14ac:dyDescent="0.2">
      <c r="A90" s="5">
        <v>10</v>
      </c>
      <c r="B90" s="6">
        <v>0.17344655035375148</v>
      </c>
      <c r="C90" s="6">
        <v>0.17239643432308482</v>
      </c>
      <c r="D90" s="6">
        <v>0.13262372223129137</v>
      </c>
      <c r="E90" s="6">
        <v>0.10119852005565079</v>
      </c>
      <c r="F90" s="6">
        <v>9.139371638547128E-2</v>
      </c>
      <c r="G90" s="6">
        <v>8.2485423476668013E-2</v>
      </c>
      <c r="H90" s="6">
        <v>0.12187667597786139</v>
      </c>
    </row>
    <row r="91" spans="1:16" ht="19.5" customHeight="1" x14ac:dyDescent="0.2">
      <c r="A91" s="5">
        <v>11</v>
      </c>
      <c r="B91" s="6">
        <v>0.19650507571928955</v>
      </c>
      <c r="C91" s="6">
        <v>0.19531535398830485</v>
      </c>
      <c r="D91" s="6">
        <v>0.15025513350413117</v>
      </c>
      <c r="E91" s="6">
        <v>0.11465216693936736</v>
      </c>
      <c r="F91" s="6">
        <v>0.10354388208912489</v>
      </c>
      <c r="G91" s="6">
        <v>9.3451292936998623E-2</v>
      </c>
      <c r="H91" s="6">
        <v>0.13807934140286562</v>
      </c>
    </row>
    <row r="92" spans="1:16" ht="12.75" customHeight="1" x14ac:dyDescent="0.2">
      <c r="A92" s="5">
        <v>12</v>
      </c>
      <c r="B92" s="6">
        <v>0.22100971835262589</v>
      </c>
      <c r="C92" s="6">
        <v>0.21967163553863012</v>
      </c>
      <c r="D92" s="6">
        <v>0.16899230014914293</v>
      </c>
      <c r="E92" s="6">
        <v>0.12894956036649821</v>
      </c>
      <c r="F92" s="6">
        <v>0.11645604640943438</v>
      </c>
      <c r="G92" s="6">
        <v>0.10510488778009403</v>
      </c>
      <c r="H92" s="6">
        <v>0.15529815828959667</v>
      </c>
    </row>
    <row r="93" spans="1:16" ht="12.75" customHeight="1" x14ac:dyDescent="0.2">
      <c r="A93" s="5">
        <v>13</v>
      </c>
      <c r="B93" s="6">
        <v>0.24704452214535558</v>
      </c>
      <c r="C93" s="6">
        <v>0.24554881402971937</v>
      </c>
      <c r="D93" s="6">
        <v>0.1888994852705014</v>
      </c>
      <c r="E93" s="6">
        <v>0.14413973629326032</v>
      </c>
      <c r="F93" s="6">
        <v>0.13017449436433004</v>
      </c>
      <c r="G93" s="6">
        <v>0.11748617649177709</v>
      </c>
      <c r="H93" s="6">
        <v>0.17359218223831274</v>
      </c>
    </row>
    <row r="94" spans="1:16" ht="12.75" customHeight="1" x14ac:dyDescent="0.2">
      <c r="A94" s="5">
        <v>14</v>
      </c>
      <c r="B94" s="6">
        <v>0.27470229193314011</v>
      </c>
      <c r="C94" s="6">
        <v>0.27303913241897565</v>
      </c>
      <c r="D94" s="6">
        <v>0.21004765091802188</v>
      </c>
      <c r="E94" s="6">
        <v>0.16027684230577635</v>
      </c>
      <c r="F94" s="6">
        <v>0.14474812735203715</v>
      </c>
      <c r="G94" s="6">
        <v>0.13063929397213439</v>
      </c>
      <c r="H94" s="6">
        <v>0.19302662495176617</v>
      </c>
    </row>
    <row r="95" spans="1:16" ht="12.75" customHeight="1" x14ac:dyDescent="0.2">
      <c r="A95" s="5">
        <v>15</v>
      </c>
      <c r="B95" s="6">
        <v>0.30408524851440039</v>
      </c>
      <c r="C95" s="6">
        <v>0.30224419261848928</v>
      </c>
      <c r="D95" s="6">
        <v>0.23251495893896157</v>
      </c>
      <c r="E95" s="6">
        <v>0.17742051979499929</v>
      </c>
      <c r="F95" s="6">
        <v>0.16023080829828426</v>
      </c>
      <c r="G95" s="6">
        <v>0.14461285304066954</v>
      </c>
      <c r="H95" s="6">
        <v>0.21367331450092139</v>
      </c>
    </row>
    <row r="96" spans="1:16" ht="19.5" customHeight="1" x14ac:dyDescent="0.2">
      <c r="A96" s="5">
        <v>16</v>
      </c>
      <c r="B96" s="6">
        <v>0.33530566947977664</v>
      </c>
      <c r="C96" s="6">
        <v>0.33327559244465554</v>
      </c>
      <c r="D96" s="6">
        <v>0.25638726098020237</v>
      </c>
      <c r="E96" s="6">
        <v>0.19563627785283691</v>
      </c>
      <c r="F96" s="6">
        <v>0.17668169932681776</v>
      </c>
      <c r="G96" s="6">
        <v>0.15946024919352825</v>
      </c>
      <c r="H96" s="6">
        <v>0.23561114562024343</v>
      </c>
    </row>
    <row r="97" spans="1:8" ht="12.75" customHeight="1" x14ac:dyDescent="0.2">
      <c r="A97" s="5">
        <v>17</v>
      </c>
      <c r="B97" s="6">
        <v>0.36848649462067706</v>
      </c>
      <c r="C97" s="6">
        <v>0.36625552736133332</v>
      </c>
      <c r="D97" s="6">
        <v>0.28175856140628003</v>
      </c>
      <c r="E97" s="6">
        <v>0.21499584650171452</v>
      </c>
      <c r="F97" s="6">
        <v>0.1941655807656727</v>
      </c>
      <c r="G97" s="6">
        <v>0.1752399485157134</v>
      </c>
      <c r="H97" s="6">
        <v>0.25892650511357301</v>
      </c>
    </row>
    <row r="98" spans="1:8" ht="12.75" customHeight="1" x14ac:dyDescent="0.2">
      <c r="A98" s="5">
        <v>18</v>
      </c>
      <c r="B98" s="6">
        <v>0.40376186826668481</v>
      </c>
      <c r="C98" s="6">
        <v>0.40131732953372062</v>
      </c>
      <c r="D98" s="6">
        <v>0.30873143199085751</v>
      </c>
      <c r="E98" s="6">
        <v>0.23557749312486903</v>
      </c>
      <c r="F98" s="6">
        <v>0.21275313691953901</v>
      </c>
      <c r="G98" s="6">
        <v>0.19201574559875817</v>
      </c>
      <c r="H98" s="6">
        <v>0.28371365294144268</v>
      </c>
    </row>
    <row r="99" spans="1:8" ht="12.75" customHeight="1" x14ac:dyDescent="0.2">
      <c r="A99" s="5">
        <v>19</v>
      </c>
      <c r="B99" s="6">
        <v>0.44127758297460107</v>
      </c>
      <c r="C99" s="6">
        <v>0.43860590883112377</v>
      </c>
      <c r="D99" s="6">
        <v>0.3374173511779695</v>
      </c>
      <c r="E99" s="6">
        <v>0.25746628133961269</v>
      </c>
      <c r="F99" s="6">
        <v>0.23252118986161585</v>
      </c>
      <c r="G99" s="6">
        <v>0.20985697454451105</v>
      </c>
      <c r="H99" s="6">
        <v>0.31007503399058567</v>
      </c>
    </row>
    <row r="100" spans="1:8" ht="12.75" customHeight="1" x14ac:dyDescent="0.2">
      <c r="A100" s="5">
        <v>20</v>
      </c>
      <c r="B100" s="6">
        <v>0.48119137923840438</v>
      </c>
      <c r="C100" s="6">
        <v>0.47827805072235002</v>
      </c>
      <c r="D100" s="6">
        <v>0.36793693325147087</v>
      </c>
      <c r="E100" s="6">
        <v>0.28075424586506165</v>
      </c>
      <c r="F100" s="6">
        <v>0.25355285735896033</v>
      </c>
      <c r="G100" s="6">
        <v>0.22883865149724647</v>
      </c>
      <c r="H100" s="6">
        <v>0.33812148867284048</v>
      </c>
    </row>
    <row r="101" spans="1:8" ht="19.5" customHeight="1" x14ac:dyDescent="0.2">
      <c r="A101" s="5">
        <v>21</v>
      </c>
      <c r="B101" s="6">
        <v>0.52367304392820446</v>
      </c>
      <c r="C101" s="6">
        <v>0.52050251411867277</v>
      </c>
      <c r="D101" s="6">
        <v>0.40042000360514451</v>
      </c>
      <c r="E101" s="6">
        <v>0.30554044995698509</v>
      </c>
      <c r="F101" s="6">
        <v>0.27593760474265661</v>
      </c>
      <c r="G101" s="6">
        <v>0.24904152145796449</v>
      </c>
      <c r="H101" s="6">
        <v>0.36797232209581227</v>
      </c>
    </row>
    <row r="102" spans="1:8" ht="12.75" customHeight="1" x14ac:dyDescent="0.2">
      <c r="A102" s="5">
        <v>22</v>
      </c>
      <c r="B102" s="6">
        <v>0.56890423554103065</v>
      </c>
      <c r="C102" s="6">
        <v>0.56545985768262219</v>
      </c>
      <c r="D102" s="6">
        <v>0.43500546512291532</v>
      </c>
      <c r="E102" s="6">
        <v>0.33193088344923916</v>
      </c>
      <c r="F102" s="6">
        <v>0.2997711528276914</v>
      </c>
      <c r="G102" s="6">
        <v>0.270551975179465</v>
      </c>
      <c r="H102" s="6">
        <v>0.39975518127084769</v>
      </c>
    </row>
    <row r="103" spans="1:8" ht="12.75" customHeight="1" x14ac:dyDescent="0.2">
      <c r="A103" s="5">
        <v>23</v>
      </c>
      <c r="B103" s="6">
        <v>0.61707794651119519</v>
      </c>
      <c r="C103" s="6">
        <v>0.61334190539374078</v>
      </c>
      <c r="D103" s="6">
        <v>0.47184088704123567</v>
      </c>
      <c r="E103" s="6">
        <v>0.36003814903524445</v>
      </c>
      <c r="F103" s="6">
        <v>0.32515519458962466</v>
      </c>
      <c r="G103" s="6">
        <v>0.29346179345899986</v>
      </c>
      <c r="H103" s="6">
        <v>0.43360567729159438</v>
      </c>
    </row>
    <row r="104" spans="1:8" ht="12.75" customHeight="1" x14ac:dyDescent="0.2">
      <c r="A104" s="5">
        <v>24</v>
      </c>
      <c r="B104" s="6">
        <v>0.66839749113086022</v>
      </c>
      <c r="C104" s="6">
        <v>0.66435074059669075</v>
      </c>
      <c r="D104" s="6">
        <v>0.51108173107528132</v>
      </c>
      <c r="E104" s="6">
        <v>0.38998087176364543</v>
      </c>
      <c r="F104" s="6">
        <v>0.35219686187234184</v>
      </c>
      <c r="G104" s="6">
        <v>0.31786766582688042</v>
      </c>
      <c r="H104" s="6">
        <v>0.46966667417037739</v>
      </c>
    </row>
    <row r="105" spans="1:8" ht="12.75" customHeight="1" x14ac:dyDescent="0.2">
      <c r="A105" s="5">
        <v>25</v>
      </c>
      <c r="B105" s="6">
        <v>0.72307488129367803</v>
      </c>
      <c r="C105" s="6">
        <v>0.7186970915788049</v>
      </c>
      <c r="D105" s="6">
        <v>0.55289010945176509</v>
      </c>
      <c r="E105" s="6">
        <v>0.42188275135535386</v>
      </c>
      <c r="F105" s="6">
        <v>0.38100786952309296</v>
      </c>
      <c r="G105" s="6">
        <v>0.34387041810405461</v>
      </c>
      <c r="H105" s="6">
        <v>0.50808714751272721</v>
      </c>
    </row>
    <row r="106" spans="1:8" ht="18" customHeight="1" x14ac:dyDescent="0.2">
      <c r="A106" s="59" t="s">
        <v>68</v>
      </c>
      <c r="B106" s="12"/>
      <c r="C106" s="12"/>
      <c r="D106" s="12"/>
      <c r="E106" s="12"/>
      <c r="F106" s="12"/>
      <c r="G106" s="12"/>
    </row>
    <row r="107" spans="1:8" ht="18" customHeight="1" x14ac:dyDescent="0.2">
      <c r="A107" s="2" t="s">
        <v>66</v>
      </c>
      <c r="B107" s="12"/>
      <c r="C107" s="12"/>
      <c r="D107" s="12"/>
      <c r="E107" s="12"/>
      <c r="F107" s="12"/>
      <c r="G107" s="12"/>
    </row>
    <row r="108" spans="1:8" ht="18" customHeight="1" x14ac:dyDescent="0.2">
      <c r="A108" s="4" t="s">
        <v>8</v>
      </c>
      <c r="D108" s="12"/>
      <c r="E108" s="12"/>
      <c r="F108" s="13"/>
      <c r="G108" s="13"/>
      <c r="H108" s="14"/>
    </row>
    <row r="109" spans="1:8" ht="18" customHeight="1" x14ac:dyDescent="0.2">
      <c r="A109" s="19" t="s">
        <v>0</v>
      </c>
      <c r="B109" s="12"/>
      <c r="C109" s="20">
        <v>0.45</v>
      </c>
      <c r="D109" s="12"/>
      <c r="E109" s="12"/>
      <c r="H109" s="14" t="s">
        <v>46</v>
      </c>
    </row>
    <row r="110" spans="1:8" ht="18" customHeight="1" x14ac:dyDescent="0.2">
      <c r="A110" s="19" t="s">
        <v>30</v>
      </c>
      <c r="B110" s="12"/>
      <c r="H110" s="24" t="s">
        <v>46</v>
      </c>
    </row>
    <row r="111" spans="1:8" ht="14.25" customHeight="1" x14ac:dyDescent="0.2">
      <c r="A111" s="4"/>
      <c r="B111" s="15"/>
      <c r="C111" s="8"/>
      <c r="D111" s="15"/>
      <c r="E111" s="15"/>
      <c r="H111" s="24"/>
    </row>
    <row r="112" spans="1:8" ht="14.25" customHeight="1" x14ac:dyDescent="0.2">
      <c r="A112" s="2"/>
      <c r="B112" s="9"/>
      <c r="C112" s="10"/>
      <c r="D112" s="10"/>
      <c r="E112" s="10"/>
      <c r="F112" s="3"/>
      <c r="G112" s="3"/>
    </row>
    <row r="113" spans="1:16" s="2" customFormat="1" ht="14.25" customHeight="1" x14ac:dyDescent="0.2">
      <c r="D113" s="5"/>
      <c r="E113" s="5"/>
      <c r="F113" s="5"/>
      <c r="G113" s="5"/>
      <c r="H113" s="1"/>
      <c r="M113" s="1"/>
    </row>
    <row r="114" spans="1:16" s="2" customFormat="1" ht="14.25" customHeight="1" x14ac:dyDescent="0.2">
      <c r="A114" s="3"/>
      <c r="B114" s="3"/>
      <c r="D114" s="5"/>
      <c r="E114" s="5"/>
      <c r="F114" s="5"/>
      <c r="G114" s="5"/>
      <c r="H114" s="3"/>
      <c r="M114" s="1"/>
    </row>
    <row r="115" spans="1:16" s="2" customFormat="1" ht="39" customHeight="1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  <c r="M115" s="1"/>
    </row>
    <row r="116" spans="1:16" ht="19.5" customHeight="1" x14ac:dyDescent="0.2">
      <c r="A116" s="5">
        <v>1</v>
      </c>
      <c r="B116" s="6">
        <v>1.6428325616132056E-2</v>
      </c>
      <c r="C116" s="6">
        <v>1.6328861844432208E-2</v>
      </c>
      <c r="D116" s="6">
        <v>1.2561712462977109E-2</v>
      </c>
      <c r="E116" s="6">
        <v>9.5852136347140838E-3</v>
      </c>
      <c r="F116" s="6">
        <v>8.6565326839114689E-3</v>
      </c>
      <c r="G116" s="6">
        <v>7.8127664845191094E-3</v>
      </c>
      <c r="H116" s="6">
        <v>1.1543785182769538E-2</v>
      </c>
    </row>
    <row r="117" spans="1:16" ht="12.75" customHeight="1" x14ac:dyDescent="0.2">
      <c r="A117" s="5">
        <v>2</v>
      </c>
      <c r="B117" s="6">
        <v>2.7397905445522501E-2</v>
      </c>
      <c r="C117" s="6">
        <v>2.7232027371520147E-2</v>
      </c>
      <c r="D117" s="6">
        <v>2.0949463648110948E-2</v>
      </c>
      <c r="E117" s="6">
        <v>1.5985486468636265E-2</v>
      </c>
      <c r="F117" s="6">
        <v>1.4436703380592102E-2</v>
      </c>
      <c r="G117" s="6">
        <v>1.3029534622847297E-2</v>
      </c>
      <c r="H117" s="6">
        <v>1.9251842355155882E-2</v>
      </c>
    </row>
    <row r="118" spans="1:16" s="18" customFormat="1" ht="12.75" customHeight="1" x14ac:dyDescent="0.2">
      <c r="A118" s="17">
        <v>3</v>
      </c>
      <c r="B118" s="6">
        <v>3.8629570545984697E-2</v>
      </c>
      <c r="C118" s="6">
        <v>3.8395691398746712E-2</v>
      </c>
      <c r="D118" s="6">
        <v>2.9537615037922488E-2</v>
      </c>
      <c r="E118" s="6">
        <v>2.2538674661824753E-2</v>
      </c>
      <c r="F118" s="6">
        <v>2.0354973952331011E-2</v>
      </c>
      <c r="G118" s="6">
        <v>1.8370941818725259E-2</v>
      </c>
      <c r="H118" s="6">
        <v>2.7144060478543185E-2</v>
      </c>
      <c r="I118" s="1"/>
      <c r="J118" s="1"/>
      <c r="K118" s="1"/>
      <c r="L118" s="1"/>
      <c r="M118" s="1"/>
      <c r="N118" s="1"/>
      <c r="O118" s="1"/>
      <c r="P118" s="1"/>
    </row>
    <row r="119" spans="1:16" ht="12.75" customHeight="1" x14ac:dyDescent="0.2">
      <c r="A119" s="5">
        <v>4</v>
      </c>
      <c r="B119" s="6">
        <v>5.0695485808271122E-2</v>
      </c>
      <c r="C119" s="6">
        <v>5.0388554697671797E-2</v>
      </c>
      <c r="D119" s="6">
        <v>3.8763665316512902E-2</v>
      </c>
      <c r="E119" s="6">
        <v>2.9578611548259727E-2</v>
      </c>
      <c r="F119" s="6">
        <v>2.6712833680088248E-2</v>
      </c>
      <c r="G119" s="6">
        <v>2.410909070674528E-2</v>
      </c>
      <c r="H119" s="6">
        <v>3.5622485917381604E-2</v>
      </c>
    </row>
    <row r="120" spans="1:16" ht="12.75" customHeight="1" x14ac:dyDescent="0.2">
      <c r="A120" s="5">
        <v>5</v>
      </c>
      <c r="B120" s="6">
        <v>6.3624834274784145E-2</v>
      </c>
      <c r="C120" s="6">
        <v>6.3239623624677874E-2</v>
      </c>
      <c r="D120" s="6">
        <v>4.8649928930041768E-2</v>
      </c>
      <c r="E120" s="6">
        <v>3.7122324164200006E-2</v>
      </c>
      <c r="F120" s="6">
        <v>3.3525659904578571E-2</v>
      </c>
      <c r="G120" s="6">
        <v>3.0257859773426619E-2</v>
      </c>
      <c r="H120" s="6">
        <v>4.4707624886384939E-2</v>
      </c>
    </row>
    <row r="121" spans="1:16" s="18" customFormat="1" ht="19.5" customHeight="1" x14ac:dyDescent="0.2">
      <c r="A121" s="17">
        <v>6</v>
      </c>
      <c r="B121" s="6">
        <v>7.7450288582322127E-2</v>
      </c>
      <c r="C121" s="6">
        <v>7.6981373003118192E-2</v>
      </c>
      <c r="D121" s="6">
        <v>5.922138859911364E-2</v>
      </c>
      <c r="E121" s="6">
        <v>4.5188875572494444E-2</v>
      </c>
      <c r="F121" s="6">
        <v>4.0810668728947438E-2</v>
      </c>
      <c r="G121" s="6">
        <v>3.6832787040580135E-2</v>
      </c>
      <c r="H121" s="6">
        <v>5.4422435653447801E-2</v>
      </c>
      <c r="I121" s="1"/>
      <c r="J121" s="1"/>
      <c r="K121" s="1"/>
      <c r="L121" s="1"/>
      <c r="M121" s="1"/>
      <c r="N121" s="1"/>
      <c r="O121" s="1"/>
      <c r="P121" s="1"/>
    </row>
    <row r="122" spans="1:16" ht="12.75" customHeight="1" x14ac:dyDescent="0.2">
      <c r="A122" s="5">
        <v>7</v>
      </c>
      <c r="B122" s="6">
        <v>9.2208381310907847E-2</v>
      </c>
      <c r="C122" s="6">
        <v>9.1650114229902671E-2</v>
      </c>
      <c r="D122" s="6">
        <v>7.0505978501349542E-2</v>
      </c>
      <c r="E122" s="6">
        <v>5.3799580945019215E-2</v>
      </c>
      <c r="F122" s="6">
        <v>4.8587110165666254E-2</v>
      </c>
      <c r="G122" s="6">
        <v>4.3851246190920901E-2</v>
      </c>
      <c r="H122" s="6">
        <v>6.4792588774767401E-2</v>
      </c>
    </row>
    <row r="123" spans="1:16" ht="12.75" customHeight="1" x14ac:dyDescent="0.2">
      <c r="A123" s="5">
        <v>8</v>
      </c>
      <c r="B123" s="6">
        <v>0.10793990463257389</v>
      </c>
      <c r="C123" s="6">
        <v>0.1072863925046468</v>
      </c>
      <c r="D123" s="6">
        <v>8.2534889857801857E-2</v>
      </c>
      <c r="E123" s="6">
        <v>6.297824074036594E-2</v>
      </c>
      <c r="F123" s="6">
        <v>5.6876478722373759E-2</v>
      </c>
      <c r="G123" s="6">
        <v>5.1332636627768165E-2</v>
      </c>
      <c r="H123" s="6">
        <v>7.5846747918333179E-2</v>
      </c>
    </row>
    <row r="124" spans="1:16" ht="12.75" customHeight="1" x14ac:dyDescent="0.2">
      <c r="A124" s="5">
        <v>9</v>
      </c>
      <c r="B124" s="6">
        <v>0.12469033917461363</v>
      </c>
      <c r="C124" s="6">
        <v>0.1239354130964099</v>
      </c>
      <c r="D124" s="6">
        <v>9.534289885784282E-2</v>
      </c>
      <c r="E124" s="6">
        <v>7.2751390926900097E-2</v>
      </c>
      <c r="F124" s="6">
        <v>6.5702739381615929E-2</v>
      </c>
      <c r="G124" s="6">
        <v>5.9298587428175474E-2</v>
      </c>
      <c r="H124" s="6">
        <v>8.7616871215711267E-2</v>
      </c>
    </row>
    <row r="125" spans="1:16" ht="12.75" customHeight="1" x14ac:dyDescent="0.2">
      <c r="A125" s="5">
        <v>10</v>
      </c>
      <c r="B125" s="6">
        <v>0.1425103112374734</v>
      </c>
      <c r="C125" s="6">
        <v>0.14164749579340408</v>
      </c>
      <c r="D125" s="6">
        <v>0.1089687162650725</v>
      </c>
      <c r="E125" s="6">
        <v>8.3148569749519716E-2</v>
      </c>
      <c r="F125" s="6">
        <v>7.5092568521419295E-2</v>
      </c>
      <c r="G125" s="6">
        <v>6.7773174780587406E-2</v>
      </c>
      <c r="H125" s="6">
        <v>0.10013853253794655</v>
      </c>
    </row>
    <row r="126" spans="1:16" ht="19.5" customHeight="1" x14ac:dyDescent="0.2">
      <c r="A126" s="5">
        <v>11</v>
      </c>
      <c r="B126" s="6">
        <v>0.16145607648802413</v>
      </c>
      <c r="C126" s="6">
        <v>0.16047855566778982</v>
      </c>
      <c r="D126" s="6">
        <v>0.12345535726729263</v>
      </c>
      <c r="E126" s="6">
        <v>9.4202599943646548E-2</v>
      </c>
      <c r="F126" s="6">
        <v>8.5075608786463683E-2</v>
      </c>
      <c r="G126" s="6">
        <v>7.6783152013307959E-2</v>
      </c>
      <c r="H126" s="6">
        <v>0.11345126137507018</v>
      </c>
    </row>
    <row r="127" spans="1:16" ht="12.75" customHeight="1" x14ac:dyDescent="0.2">
      <c r="A127" s="5">
        <v>12</v>
      </c>
      <c r="B127" s="6">
        <v>0.18159002692588183</v>
      </c>
      <c r="C127" s="6">
        <v>0.18049060697261593</v>
      </c>
      <c r="D127" s="6">
        <v>0.1388505291219243</v>
      </c>
      <c r="E127" s="6">
        <v>0.10594988452802949</v>
      </c>
      <c r="F127" s="6">
        <v>9.5684736222458863E-2</v>
      </c>
      <c r="G127" s="6">
        <v>8.6358190690858802E-2</v>
      </c>
      <c r="H127" s="6">
        <v>0.12759889906901309</v>
      </c>
    </row>
    <row r="128" spans="1:16" ht="12.75" customHeight="1" x14ac:dyDescent="0.2">
      <c r="A128" s="5">
        <v>13</v>
      </c>
      <c r="B128" s="6">
        <v>0.20298121622276494</v>
      </c>
      <c r="C128" s="6">
        <v>0.20175228530055864</v>
      </c>
      <c r="D128" s="6">
        <v>0.15520703285013715</v>
      </c>
      <c r="E128" s="6">
        <v>0.11843071331741582</v>
      </c>
      <c r="F128" s="6">
        <v>0.10695633709177518</v>
      </c>
      <c r="G128" s="6">
        <v>9.6531130447944063E-2</v>
      </c>
      <c r="H128" s="6">
        <v>0.14262996795680621</v>
      </c>
    </row>
    <row r="129" spans="1:8" ht="12.75" customHeight="1" x14ac:dyDescent="0.2">
      <c r="A129" s="5">
        <v>14</v>
      </c>
      <c r="B129" s="6">
        <v>0.22570589637669519</v>
      </c>
      <c r="C129" s="6">
        <v>0.22433938098899942</v>
      </c>
      <c r="D129" s="6">
        <v>0.17258317358273145</v>
      </c>
      <c r="E129" s="6">
        <v>0.1316895760369419</v>
      </c>
      <c r="F129" s="6">
        <v>0.11893059065117395</v>
      </c>
      <c r="G129" s="6">
        <v>0.10733823420437935</v>
      </c>
      <c r="H129" s="6">
        <v>0.15859804846444597</v>
      </c>
    </row>
    <row r="130" spans="1:8" ht="12.75" customHeight="1" x14ac:dyDescent="0.2">
      <c r="A130" s="5">
        <v>15</v>
      </c>
      <c r="B130" s="6">
        <v>0.2498480559003769</v>
      </c>
      <c r="C130" s="6">
        <v>0.24833537404999267</v>
      </c>
      <c r="D130" s="6">
        <v>0.19104317207910995</v>
      </c>
      <c r="E130" s="6">
        <v>0.14577547633165011</v>
      </c>
      <c r="F130" s="6">
        <v>0.13165175273793811</v>
      </c>
      <c r="G130" s="6">
        <v>0.1188194441096249</v>
      </c>
      <c r="H130" s="6">
        <v>0.17556215727878977</v>
      </c>
    </row>
    <row r="131" spans="1:8" ht="19.5" customHeight="1" x14ac:dyDescent="0.2">
      <c r="A131" s="5">
        <v>16</v>
      </c>
      <c r="B131" s="6">
        <v>0.27549994635116026</v>
      </c>
      <c r="C131" s="6">
        <v>0.27383195751240219</v>
      </c>
      <c r="D131" s="6">
        <v>0.21065756733178914</v>
      </c>
      <c r="E131" s="6">
        <v>0.16074223897382683</v>
      </c>
      <c r="F131" s="6">
        <v>0.14516843321286554</v>
      </c>
      <c r="G131" s="6">
        <v>0.13101863194296307</v>
      </c>
      <c r="H131" s="6">
        <v>0.19358711732736589</v>
      </c>
    </row>
    <row r="132" spans="1:8" ht="12.75" customHeight="1" x14ac:dyDescent="0.2">
      <c r="A132" s="5">
        <v>17</v>
      </c>
      <c r="B132" s="6">
        <v>0.3027625797578305</v>
      </c>
      <c r="C132" s="6">
        <v>0.30092953183706622</v>
      </c>
      <c r="D132" s="6">
        <v>0.23150359691753439</v>
      </c>
      <c r="E132" s="6">
        <v>0.17664880008990441</v>
      </c>
      <c r="F132" s="6">
        <v>0.15953385806800685</v>
      </c>
      <c r="G132" s="6">
        <v>0.14398383567317211</v>
      </c>
      <c r="H132" s="6">
        <v>0.21274390730809037</v>
      </c>
    </row>
    <row r="133" spans="1:8" ht="12.75" customHeight="1" x14ac:dyDescent="0.2">
      <c r="A133" s="5">
        <v>18</v>
      </c>
      <c r="B133" s="6">
        <v>0.3317461742257386</v>
      </c>
      <c r="C133" s="6">
        <v>0.32973764782405313</v>
      </c>
      <c r="D133" s="6">
        <v>0.25366553772371597</v>
      </c>
      <c r="E133" s="6">
        <v>0.19355946715167802</v>
      </c>
      <c r="F133" s="6">
        <v>0.17480610422815776</v>
      </c>
      <c r="G133" s="6">
        <v>0.15776747137353875</v>
      </c>
      <c r="H133" s="6">
        <v>0.23310997480516332</v>
      </c>
    </row>
    <row r="134" spans="1:8" ht="12.75" customHeight="1" x14ac:dyDescent="0.2">
      <c r="A134" s="5">
        <v>19</v>
      </c>
      <c r="B134" s="6">
        <v>0.36257051848866712</v>
      </c>
      <c r="C134" s="6">
        <v>0.36037536895738198</v>
      </c>
      <c r="D134" s="6">
        <v>0.27723498469830621</v>
      </c>
      <c r="E134" s="6">
        <v>0.21154413167646774</v>
      </c>
      <c r="F134" s="6">
        <v>0.19104829164317713</v>
      </c>
      <c r="G134" s="6">
        <v>0.17242650659062789</v>
      </c>
      <c r="H134" s="6">
        <v>0.25476949245080638</v>
      </c>
    </row>
    <row r="135" spans="1:8" ht="12.75" customHeight="1" x14ac:dyDescent="0.2">
      <c r="A135" s="5">
        <v>20</v>
      </c>
      <c r="B135" s="6">
        <v>0.39536521816198172</v>
      </c>
      <c r="C135" s="6">
        <v>0.39297151616725695</v>
      </c>
      <c r="D135" s="6">
        <v>0.30231103914425284</v>
      </c>
      <c r="E135" s="6">
        <v>0.23067841290512398</v>
      </c>
      <c r="F135" s="6">
        <v>0.208328713045486</v>
      </c>
      <c r="G135" s="6">
        <v>0.18802257745410925</v>
      </c>
      <c r="H135" s="6">
        <v>0.27781353096136757</v>
      </c>
    </row>
    <row r="136" spans="1:8" ht="19.5" customHeight="1" x14ac:dyDescent="0.2">
      <c r="A136" s="5">
        <v>21</v>
      </c>
      <c r="B136" s="6">
        <v>0.43026977662383559</v>
      </c>
      <c r="C136" s="6">
        <v>0.42766474822158418</v>
      </c>
      <c r="D136" s="6">
        <v>0.32900037056427467</v>
      </c>
      <c r="E136" s="6">
        <v>0.25104370499269391</v>
      </c>
      <c r="F136" s="6">
        <v>0.22672087656858012</v>
      </c>
      <c r="G136" s="6">
        <v>0.20462202714117453</v>
      </c>
      <c r="H136" s="6">
        <v>0.30234011597057858</v>
      </c>
    </row>
    <row r="137" spans="1:8" ht="12.75" customHeight="1" x14ac:dyDescent="0.2">
      <c r="A137" s="5">
        <v>22</v>
      </c>
      <c r="B137" s="6">
        <v>0.46743345143454207</v>
      </c>
      <c r="C137" s="6">
        <v>0.46460341901464025</v>
      </c>
      <c r="D137" s="6">
        <v>0.35741710687374129</v>
      </c>
      <c r="E137" s="6">
        <v>0.27272709323536826</v>
      </c>
      <c r="F137" s="6">
        <v>0.246303430090482</v>
      </c>
      <c r="G137" s="6">
        <v>0.22229583759435548</v>
      </c>
      <c r="H137" s="6">
        <v>0.32845412713893685</v>
      </c>
    </row>
    <row r="138" spans="1:8" ht="12.75" customHeight="1" x14ac:dyDescent="0.2">
      <c r="A138" s="5">
        <v>23</v>
      </c>
      <c r="B138" s="6">
        <v>0.5070148125502304</v>
      </c>
      <c r="C138" s="6">
        <v>0.50394513845548172</v>
      </c>
      <c r="D138" s="6">
        <v>0.38768249659430398</v>
      </c>
      <c r="E138" s="6">
        <v>0.2958210963073602</v>
      </c>
      <c r="F138" s="6">
        <v>0.26715992844447134</v>
      </c>
      <c r="G138" s="6">
        <v>0.2411194194225994</v>
      </c>
      <c r="H138" s="6">
        <v>0.35626698772117754</v>
      </c>
    </row>
    <row r="139" spans="1:8" ht="12.75" customHeight="1" x14ac:dyDescent="0.2">
      <c r="A139" s="5">
        <v>24</v>
      </c>
      <c r="B139" s="6">
        <v>0.5491809107597222</v>
      </c>
      <c r="C139" s="6">
        <v>0.54585594593944364</v>
      </c>
      <c r="D139" s="6">
        <v>0.41992427300961699</v>
      </c>
      <c r="E139" s="6">
        <v>0.32042318107998191</v>
      </c>
      <c r="F139" s="6">
        <v>0.28937839524580233</v>
      </c>
      <c r="G139" s="6">
        <v>0.26117221643744343</v>
      </c>
      <c r="H139" s="6">
        <v>0.38589608024707422</v>
      </c>
    </row>
    <row r="140" spans="1:8" ht="12.75" customHeight="1" x14ac:dyDescent="0.2">
      <c r="A140" s="5">
        <v>25</v>
      </c>
      <c r="B140" s="6">
        <v>0.59410594313346288</v>
      </c>
      <c r="C140" s="6">
        <v>0.5905089838769868</v>
      </c>
      <c r="D140" s="6">
        <v>0.454275633717656</v>
      </c>
      <c r="E140" s="6">
        <v>0.34663498396912729</v>
      </c>
      <c r="F140" s="6">
        <v>0.31305061968035985</v>
      </c>
      <c r="G140" s="6">
        <v>0.28253707098481368</v>
      </c>
      <c r="H140" s="6">
        <v>0.41746380876483491</v>
      </c>
    </row>
    <row r="141" spans="1:8" ht="18" customHeight="1" x14ac:dyDescent="0.2">
      <c r="A141" s="59" t="s">
        <v>68</v>
      </c>
      <c r="B141" s="12"/>
      <c r="C141" s="12"/>
      <c r="D141" s="12"/>
      <c r="E141" s="12"/>
      <c r="F141" s="12"/>
      <c r="G141" s="12"/>
    </row>
    <row r="142" spans="1:8" ht="18" customHeight="1" x14ac:dyDescent="0.2">
      <c r="A142" s="2" t="s">
        <v>66</v>
      </c>
      <c r="B142" s="12"/>
      <c r="C142" s="12"/>
      <c r="D142" s="12"/>
      <c r="E142" s="12"/>
      <c r="F142" s="12"/>
      <c r="G142" s="12"/>
    </row>
    <row r="143" spans="1:8" ht="18" customHeight="1" x14ac:dyDescent="0.2">
      <c r="A143" s="4" t="s">
        <v>8</v>
      </c>
      <c r="D143" s="12"/>
      <c r="E143" s="12"/>
      <c r="F143" s="13"/>
      <c r="G143" s="13"/>
      <c r="H143" s="14"/>
    </row>
    <row r="144" spans="1:8" ht="18" customHeight="1" x14ac:dyDescent="0.2">
      <c r="A144" s="19" t="s">
        <v>0</v>
      </c>
      <c r="B144" s="12"/>
      <c r="C144" s="20">
        <v>0.45</v>
      </c>
      <c r="D144" s="12"/>
      <c r="E144" s="12"/>
      <c r="H144" s="14" t="s">
        <v>46</v>
      </c>
    </row>
    <row r="145" spans="1:16" ht="18" customHeight="1" x14ac:dyDescent="0.2">
      <c r="A145" s="19" t="s">
        <v>31</v>
      </c>
      <c r="B145" s="12"/>
      <c r="H145" s="24" t="s">
        <v>46</v>
      </c>
    </row>
    <row r="146" spans="1:16" ht="14.25" customHeight="1" x14ac:dyDescent="0.2">
      <c r="A146" s="4"/>
      <c r="B146" s="15"/>
      <c r="C146" s="8"/>
      <c r="D146" s="15"/>
      <c r="E146" s="15"/>
      <c r="H146" s="24"/>
    </row>
    <row r="147" spans="1:16" ht="14.25" customHeight="1" x14ac:dyDescent="0.2">
      <c r="A147" s="2"/>
      <c r="B147" s="9"/>
      <c r="C147" s="10"/>
      <c r="D147" s="10"/>
      <c r="E147" s="10"/>
      <c r="F147" s="3"/>
      <c r="G147" s="3"/>
    </row>
    <row r="148" spans="1:16" s="2" customFormat="1" ht="14.25" customHeight="1" x14ac:dyDescent="0.2">
      <c r="D148" s="5"/>
      <c r="E148" s="5"/>
      <c r="F148" s="5"/>
      <c r="G148" s="5"/>
      <c r="H148" s="1"/>
      <c r="M148" s="1"/>
    </row>
    <row r="149" spans="1:16" s="2" customFormat="1" ht="14.25" customHeight="1" x14ac:dyDescent="0.2">
      <c r="A149" s="3"/>
      <c r="B149" s="3"/>
      <c r="D149" s="5"/>
      <c r="E149" s="5"/>
      <c r="F149" s="5"/>
      <c r="G149" s="5"/>
      <c r="H149" s="3"/>
      <c r="M149" s="1"/>
    </row>
    <row r="150" spans="1:16" s="2" customFormat="1" ht="39" customHeight="1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  <c r="M150" s="1"/>
    </row>
    <row r="151" spans="1:16" ht="19.5" customHeight="1" x14ac:dyDescent="0.2">
      <c r="A151" s="5">
        <v>1</v>
      </c>
      <c r="B151" s="6">
        <v>1.4184710655874339E-2</v>
      </c>
      <c r="C151" s="6">
        <v>1.4098830642580782E-2</v>
      </c>
      <c r="D151" s="6">
        <v>1.0846160515265782E-2</v>
      </c>
      <c r="E151" s="6">
        <v>8.2761618657989922E-3</v>
      </c>
      <c r="F151" s="6">
        <v>7.4743107893982513E-3</v>
      </c>
      <c r="G151" s="6">
        <v>6.7457776644013461E-3</v>
      </c>
      <c r="H151" s="6">
        <v>9.9672514726858799E-3</v>
      </c>
    </row>
    <row r="152" spans="1:16" ht="12.75" customHeight="1" x14ac:dyDescent="0.2">
      <c r="A152" s="5">
        <v>2</v>
      </c>
      <c r="B152" s="6">
        <v>2.3656175948942593E-2</v>
      </c>
      <c r="C152" s="6">
        <v>2.3512951828672749E-2</v>
      </c>
      <c r="D152" s="6">
        <v>1.8088397271138118E-2</v>
      </c>
      <c r="E152" s="6">
        <v>1.3802350011150231E-2</v>
      </c>
      <c r="F152" s="6">
        <v>1.2465084090937089E-2</v>
      </c>
      <c r="G152" s="6">
        <v>1.1250092244598477E-2</v>
      </c>
      <c r="H152" s="6">
        <v>1.6622619966348586E-2</v>
      </c>
    </row>
    <row r="153" spans="1:16" s="18" customFormat="1" ht="12.75" customHeight="1" x14ac:dyDescent="0.2">
      <c r="A153" s="17">
        <v>3</v>
      </c>
      <c r="B153" s="6">
        <v>3.3353933551049854E-2</v>
      </c>
      <c r="C153" s="6">
        <v>3.3151995258035027E-2</v>
      </c>
      <c r="D153" s="6">
        <v>2.5503665593656532E-2</v>
      </c>
      <c r="E153" s="6">
        <v>1.9460569878827553E-2</v>
      </c>
      <c r="F153" s="6">
        <v>1.7575096979947361E-2</v>
      </c>
      <c r="G153" s="6">
        <v>1.5862023937401916E-2</v>
      </c>
      <c r="H153" s="6">
        <v>2.3436998566403029E-2</v>
      </c>
      <c r="I153" s="1"/>
      <c r="J153" s="1"/>
      <c r="K153" s="1"/>
      <c r="L153" s="1"/>
      <c r="M153" s="1"/>
      <c r="N153" s="1"/>
      <c r="O153" s="1"/>
      <c r="P153" s="1"/>
    </row>
    <row r="154" spans="1:16" ht="12.75" customHeight="1" x14ac:dyDescent="0.2">
      <c r="A154" s="5">
        <v>4</v>
      </c>
      <c r="B154" s="6">
        <v>4.3772007844985576E-2</v>
      </c>
      <c r="C154" s="6">
        <v>4.3506994288712846E-2</v>
      </c>
      <c r="D154" s="6">
        <v>3.3469715010758724E-2</v>
      </c>
      <c r="E154" s="6">
        <v>2.5539063214243207E-2</v>
      </c>
      <c r="F154" s="6">
        <v>2.3064664373249721E-2</v>
      </c>
      <c r="G154" s="6">
        <v>2.0816514344931029E-2</v>
      </c>
      <c r="H154" s="6">
        <v>3.0757526201260241E-2</v>
      </c>
    </row>
    <row r="155" spans="1:16" ht="12.75" customHeight="1" x14ac:dyDescent="0.2">
      <c r="A155" s="5">
        <v>5</v>
      </c>
      <c r="B155" s="6">
        <v>5.4935596347660987E-2</v>
      </c>
      <c r="C155" s="6">
        <v>5.4602993881591462E-2</v>
      </c>
      <c r="D155" s="6">
        <v>4.2005812486687791E-2</v>
      </c>
      <c r="E155" s="6">
        <v>3.205253167283683E-2</v>
      </c>
      <c r="F155" s="6">
        <v>2.8947063529512658E-2</v>
      </c>
      <c r="G155" s="6">
        <v>2.6125546570042256E-2</v>
      </c>
      <c r="H155" s="6">
        <v>3.8601908553724376E-2</v>
      </c>
    </row>
    <row r="156" spans="1:16" s="18" customFormat="1" ht="19.5" customHeight="1" x14ac:dyDescent="0.2">
      <c r="A156" s="17">
        <v>6</v>
      </c>
      <c r="B156" s="6">
        <v>6.6872909596788724E-2</v>
      </c>
      <c r="C156" s="6">
        <v>6.6468033776302921E-2</v>
      </c>
      <c r="D156" s="6">
        <v>5.1133528854129459E-2</v>
      </c>
      <c r="E156" s="6">
        <v>3.9017434876668755E-2</v>
      </c>
      <c r="F156" s="6">
        <v>3.5237159350214646E-2</v>
      </c>
      <c r="G156" s="6">
        <v>3.1802536608297259E-2</v>
      </c>
      <c r="H156" s="6">
        <v>4.6989968483096771E-2</v>
      </c>
      <c r="I156" s="1"/>
      <c r="J156" s="1"/>
      <c r="K156" s="1"/>
      <c r="L156" s="1"/>
      <c r="M156" s="1"/>
      <c r="N156" s="1"/>
      <c r="O156" s="1"/>
      <c r="P156" s="1"/>
    </row>
    <row r="157" spans="1:16" ht="12.75" customHeight="1" x14ac:dyDescent="0.2">
      <c r="A157" s="5">
        <v>7</v>
      </c>
      <c r="B157" s="6">
        <v>7.9615490921204859E-2</v>
      </c>
      <c r="C157" s="6">
        <v>7.9133466325528354E-2</v>
      </c>
      <c r="D157" s="6">
        <v>6.0876983322565095E-2</v>
      </c>
      <c r="E157" s="6">
        <v>4.6452176986498193E-2</v>
      </c>
      <c r="F157" s="6">
        <v>4.1951572875345337E-2</v>
      </c>
      <c r="G157" s="6">
        <v>3.7862485420116408E-2</v>
      </c>
      <c r="H157" s="6">
        <v>5.5943870720010433E-2</v>
      </c>
    </row>
    <row r="158" spans="1:16" ht="12.75" customHeight="1" x14ac:dyDescent="0.2">
      <c r="A158" s="5">
        <v>8</v>
      </c>
      <c r="B158" s="6">
        <v>9.3198561509655414E-2</v>
      </c>
      <c r="C158" s="6">
        <v>9.2634299474597628E-2</v>
      </c>
      <c r="D158" s="6">
        <v>7.1263107330777314E-2</v>
      </c>
      <c r="E158" s="6">
        <v>5.4377308034415303E-2</v>
      </c>
      <c r="F158" s="6">
        <v>4.9108863109557463E-2</v>
      </c>
      <c r="G158" s="6">
        <v>4.4322143034042451E-2</v>
      </c>
      <c r="H158" s="6">
        <v>6.5488364337880772E-2</v>
      </c>
    </row>
    <row r="159" spans="1:16" ht="12.75" customHeight="1" x14ac:dyDescent="0.2">
      <c r="A159" s="5">
        <v>9</v>
      </c>
      <c r="B159" s="6">
        <v>0.1076613907042315</v>
      </c>
      <c r="C159" s="6">
        <v>0.10700956481301721</v>
      </c>
      <c r="D159" s="6">
        <v>8.2321927687065741E-2</v>
      </c>
      <c r="E159" s="6">
        <v>6.2815739973958937E-2</v>
      </c>
      <c r="F159" s="6">
        <v>5.6729722139873776E-2</v>
      </c>
      <c r="G159" s="6">
        <v>5.1200184646009984E-2</v>
      </c>
      <c r="H159" s="6">
        <v>7.5651042949103894E-2</v>
      </c>
    </row>
    <row r="160" spans="1:16" ht="12.75" customHeight="1" x14ac:dyDescent="0.2">
      <c r="A160" s="5">
        <v>10</v>
      </c>
      <c r="B160" s="6">
        <v>0.12304769077605483</v>
      </c>
      <c r="C160" s="6">
        <v>0.12230270996002296</v>
      </c>
      <c r="D160" s="6">
        <v>9.4086868429507323E-2</v>
      </c>
      <c r="E160" s="6">
        <v>7.1792977014562873E-2</v>
      </c>
      <c r="F160" s="6">
        <v>6.4837183153759331E-2</v>
      </c>
      <c r="G160" s="6">
        <v>5.8517398361560738E-2</v>
      </c>
      <c r="H160" s="6">
        <v>8.6462622104337278E-2</v>
      </c>
    </row>
    <row r="161" spans="1:8" ht="19.5" customHeight="1" x14ac:dyDescent="0.2">
      <c r="A161" s="5">
        <v>11</v>
      </c>
      <c r="B161" s="6">
        <v>0.1394060345606026</v>
      </c>
      <c r="C161" s="6">
        <v>0.13856201367137083</v>
      </c>
      <c r="D161" s="6">
        <v>0.10659507016555247</v>
      </c>
      <c r="E161" s="6">
        <v>8.1337359293607636E-2</v>
      </c>
      <c r="F161" s="6">
        <v>7.3456840502560905E-2</v>
      </c>
      <c r="G161" s="6">
        <v>6.6296883809344731E-2</v>
      </c>
      <c r="H161" s="6">
        <v>9.7957232754693577E-2</v>
      </c>
    </row>
    <row r="162" spans="1:8" ht="12.75" customHeight="1" x14ac:dyDescent="0.2">
      <c r="A162" s="5">
        <v>12</v>
      </c>
      <c r="B162" s="6">
        <v>0.15679029318768281</v>
      </c>
      <c r="C162" s="6">
        <v>0.1558410209191165</v>
      </c>
      <c r="D162" s="6">
        <v>0.1198877247767426</v>
      </c>
      <c r="E162" s="6">
        <v>9.1480318272826919E-2</v>
      </c>
      <c r="F162" s="6">
        <v>8.2617080353365679E-2</v>
      </c>
      <c r="G162" s="6">
        <v>7.4564260310970354E-2</v>
      </c>
      <c r="H162" s="6">
        <v>0.11017272883395687</v>
      </c>
    </row>
    <row r="163" spans="1:8" ht="12.75" customHeight="1" x14ac:dyDescent="0.2">
      <c r="A163" s="5">
        <v>13</v>
      </c>
      <c r="B163" s="6">
        <v>0.17526008967524251</v>
      </c>
      <c r="C163" s="6">
        <v>0.17419899373918218</v>
      </c>
      <c r="D163" s="6">
        <v>0.13401042225350804</v>
      </c>
      <c r="E163" s="6">
        <v>0.10225664139057103</v>
      </c>
      <c r="F163" s="6">
        <v>9.2349319699946003E-2</v>
      </c>
      <c r="G163" s="6">
        <v>8.3347882595166942E-2</v>
      </c>
      <c r="H163" s="6">
        <v>0.12315100598792894</v>
      </c>
    </row>
    <row r="164" spans="1:8" ht="12.75" customHeight="1" x14ac:dyDescent="0.2">
      <c r="A164" s="5">
        <v>14</v>
      </c>
      <c r="B164" s="6">
        <v>0.19488126229275263</v>
      </c>
      <c r="C164" s="6">
        <v>0.19370137178935096</v>
      </c>
      <c r="D164" s="6">
        <v>0.14901350500014973</v>
      </c>
      <c r="E164" s="6">
        <v>0.11370474241419302</v>
      </c>
      <c r="F164" s="6">
        <v>0.1026882505215604</v>
      </c>
      <c r="G164" s="6">
        <v>9.267906115803376E-2</v>
      </c>
      <c r="H164" s="6">
        <v>0.13693832716861937</v>
      </c>
    </row>
    <row r="165" spans="1:8" ht="12.75" customHeight="1" x14ac:dyDescent="0.2">
      <c r="A165" s="5">
        <v>15</v>
      </c>
      <c r="B165" s="6">
        <v>0.21572632924924834</v>
      </c>
      <c r="C165" s="6">
        <v>0.21442023422389636</v>
      </c>
      <c r="D165" s="6">
        <v>0.16495242315270187</v>
      </c>
      <c r="E165" s="6">
        <v>0.12586693256531406</v>
      </c>
      <c r="F165" s="6">
        <v>0.11367208463975177</v>
      </c>
      <c r="G165" s="6">
        <v>0.10259228325325119</v>
      </c>
      <c r="H165" s="6">
        <v>0.15158564915923922</v>
      </c>
    </row>
    <row r="166" spans="1:8" ht="19.5" customHeight="1" x14ac:dyDescent="0.2">
      <c r="A166" s="5">
        <v>16</v>
      </c>
      <c r="B166" s="6">
        <v>0.23787494331514225</v>
      </c>
      <c r="C166" s="6">
        <v>0.23643475156292995</v>
      </c>
      <c r="D166" s="6">
        <v>0.18188808219978106</v>
      </c>
      <c r="E166" s="6">
        <v>0.13878968577188283</v>
      </c>
      <c r="F166" s="6">
        <v>0.12534279327097581</v>
      </c>
      <c r="G166" s="6">
        <v>0.11312542909512825</v>
      </c>
      <c r="H166" s="6">
        <v>0.16714894202590111</v>
      </c>
    </row>
    <row r="167" spans="1:8" ht="12.75" customHeight="1" x14ac:dyDescent="0.2">
      <c r="A167" s="5">
        <v>17</v>
      </c>
      <c r="B167" s="6">
        <v>0.26141432131548165</v>
      </c>
      <c r="C167" s="6">
        <v>0.25983161258533199</v>
      </c>
      <c r="D167" s="6">
        <v>0.19988717138920098</v>
      </c>
      <c r="E167" s="6">
        <v>0.15252388925881524</v>
      </c>
      <c r="F167" s="6">
        <v>0.13774633333830869</v>
      </c>
      <c r="G167" s="6">
        <v>0.1243199761113432</v>
      </c>
      <c r="H167" s="6">
        <v>0.18368949091209413</v>
      </c>
    </row>
    <row r="168" spans="1:8" ht="12.75" customHeight="1" x14ac:dyDescent="0.2">
      <c r="A168" s="5">
        <v>18</v>
      </c>
      <c r="B168" s="6">
        <v>0.28643962887882618</v>
      </c>
      <c r="C168" s="6">
        <v>0.28470540674820222</v>
      </c>
      <c r="D168" s="6">
        <v>0.2190224579213603</v>
      </c>
      <c r="E168" s="6">
        <v>0.16712506803223426</v>
      </c>
      <c r="F168" s="6">
        <v>0.15093285020612038</v>
      </c>
      <c r="G168" s="6">
        <v>0.13622118191674126</v>
      </c>
      <c r="H168" s="6">
        <v>0.20127416639237009</v>
      </c>
    </row>
    <row r="169" spans="1:8" ht="12.75" customHeight="1" x14ac:dyDescent="0.2">
      <c r="A169" s="5">
        <v>19</v>
      </c>
      <c r="B169" s="6">
        <v>0.31305429520229822</v>
      </c>
      <c r="C169" s="6">
        <v>0.31115893704619485</v>
      </c>
      <c r="D169" s="6">
        <v>0.23937302763037799</v>
      </c>
      <c r="E169" s="6">
        <v>0.18265356853118977</v>
      </c>
      <c r="F169" s="6">
        <v>0.16495684353836221</v>
      </c>
      <c r="G169" s="6">
        <v>0.14887823400514749</v>
      </c>
      <c r="H169" s="6">
        <v>0.21997564565009547</v>
      </c>
    </row>
    <row r="170" spans="1:8" ht="12.75" customHeight="1" x14ac:dyDescent="0.2">
      <c r="A170" s="5">
        <v>20</v>
      </c>
      <c r="B170" s="6">
        <v>0.34137022567396291</v>
      </c>
      <c r="C170" s="6">
        <v>0.33930343134659585</v>
      </c>
      <c r="D170" s="6">
        <v>0.26102444756312032</v>
      </c>
      <c r="E170" s="6">
        <v>0.19917468268357161</v>
      </c>
      <c r="F170" s="6">
        <v>0.17987727933509567</v>
      </c>
      <c r="G170" s="6">
        <v>0.16234435086551452</v>
      </c>
      <c r="H170" s="6">
        <v>0.23987256188203071</v>
      </c>
    </row>
    <row r="171" spans="1:8" ht="19.5" customHeight="1" x14ac:dyDescent="0.2">
      <c r="A171" s="5">
        <v>21</v>
      </c>
      <c r="B171" s="6">
        <v>0.37150787170809468</v>
      </c>
      <c r="C171" s="6">
        <v>0.36925861180177866</v>
      </c>
      <c r="D171" s="6">
        <v>0.28406881937785916</v>
      </c>
      <c r="E171" s="6">
        <v>0.21675868865195103</v>
      </c>
      <c r="F171" s="6">
        <v>0.1957576267305986</v>
      </c>
      <c r="G171" s="6">
        <v>0.17667681519325787</v>
      </c>
      <c r="H171" s="6">
        <v>0.26104955336987501</v>
      </c>
    </row>
    <row r="172" spans="1:8" ht="12.75" customHeight="1" x14ac:dyDescent="0.2">
      <c r="A172" s="5">
        <v>22</v>
      </c>
      <c r="B172" s="6">
        <v>0.40359610677334251</v>
      </c>
      <c r="C172" s="6">
        <v>0.4011525716279451</v>
      </c>
      <c r="D172" s="6">
        <v>0.30860468455076812</v>
      </c>
      <c r="E172" s="6">
        <v>0.23548077850140581</v>
      </c>
      <c r="F172" s="6">
        <v>0.21266579266922525</v>
      </c>
      <c r="G172" s="6">
        <v>0.19193691493336543</v>
      </c>
      <c r="H172" s="6">
        <v>0.28359717636827081</v>
      </c>
    </row>
    <row r="173" spans="1:8" ht="12.75" customHeight="1" x14ac:dyDescent="0.2">
      <c r="A173" s="5">
        <v>23</v>
      </c>
      <c r="B173" s="6">
        <v>0.43777184494110732</v>
      </c>
      <c r="C173" s="6">
        <v>0.4351213959629664</v>
      </c>
      <c r="D173" s="6">
        <v>0.33473673270373938</v>
      </c>
      <c r="E173" s="6">
        <v>0.25542083563908535</v>
      </c>
      <c r="F173" s="6">
        <v>0.23067392090814623</v>
      </c>
      <c r="G173" s="6">
        <v>0.20818976187466429</v>
      </c>
      <c r="H173" s="6">
        <v>0.30761163706801808</v>
      </c>
    </row>
    <row r="174" spans="1:8" ht="12.75" customHeight="1" x14ac:dyDescent="0.2">
      <c r="A174" s="5">
        <v>24</v>
      </c>
      <c r="B174" s="6">
        <v>0.47417932288892056</v>
      </c>
      <c r="C174" s="6">
        <v>0.47130844821680551</v>
      </c>
      <c r="D174" s="6">
        <v>0.36257525259730156</v>
      </c>
      <c r="E174" s="6">
        <v>0.27666301589440312</v>
      </c>
      <c r="F174" s="6">
        <v>0.24985801368535243</v>
      </c>
      <c r="G174" s="6">
        <v>0.22550395019445446</v>
      </c>
      <c r="H174" s="6">
        <v>0.33319428707729687</v>
      </c>
    </row>
    <row r="175" spans="1:8" ht="12.75" customHeight="1" x14ac:dyDescent="0.2">
      <c r="A175" s="5">
        <v>25</v>
      </c>
      <c r="B175" s="6">
        <v>0.51296894760889467</v>
      </c>
      <c r="C175" s="6">
        <v>0.50986322475640988</v>
      </c>
      <c r="D175" s="6">
        <v>0.39223525104538609</v>
      </c>
      <c r="E175" s="6">
        <v>0.29929507520702336</v>
      </c>
      <c r="F175" s="6">
        <v>0.27029732454582067</v>
      </c>
      <c r="G175" s="6">
        <v>0.24395100846688719</v>
      </c>
      <c r="H175" s="6">
        <v>0.36045081373439725</v>
      </c>
    </row>
    <row r="176" spans="1:8" ht="18" customHeight="1" x14ac:dyDescent="0.2">
      <c r="A176" s="59" t="s">
        <v>68</v>
      </c>
      <c r="B176" s="12"/>
      <c r="C176" s="12"/>
      <c r="D176" s="12"/>
      <c r="E176" s="12"/>
      <c r="F176" s="12"/>
      <c r="G176" s="12"/>
    </row>
    <row r="177" spans="1:16" ht="18" customHeight="1" x14ac:dyDescent="0.2">
      <c r="A177" s="2" t="s">
        <v>66</v>
      </c>
      <c r="B177" s="12"/>
      <c r="C177" s="12"/>
      <c r="D177" s="12"/>
      <c r="E177" s="12"/>
      <c r="F177" s="12"/>
      <c r="G177" s="12"/>
    </row>
    <row r="178" spans="1:16" ht="18" customHeight="1" x14ac:dyDescent="0.2">
      <c r="A178" s="4" t="s">
        <v>8</v>
      </c>
      <c r="D178" s="12"/>
      <c r="E178" s="12"/>
      <c r="F178" s="13"/>
      <c r="G178" s="13"/>
      <c r="H178" s="14"/>
    </row>
    <row r="179" spans="1:16" ht="18" customHeight="1" x14ac:dyDescent="0.2">
      <c r="A179" s="19" t="s">
        <v>0</v>
      </c>
      <c r="B179" s="12"/>
      <c r="C179" s="20">
        <v>0.45</v>
      </c>
      <c r="D179" s="12"/>
      <c r="E179" s="12"/>
      <c r="H179" s="14" t="s">
        <v>46</v>
      </c>
    </row>
    <row r="180" spans="1:16" ht="18" customHeight="1" x14ac:dyDescent="0.2">
      <c r="A180" s="19" t="s">
        <v>18</v>
      </c>
      <c r="B180" s="12"/>
      <c r="H180" s="24" t="s">
        <v>46</v>
      </c>
    </row>
    <row r="181" spans="1:16" ht="14.25" customHeight="1" x14ac:dyDescent="0.2">
      <c r="A181" s="4"/>
      <c r="B181" s="15"/>
      <c r="C181" s="8"/>
      <c r="D181" s="15"/>
      <c r="E181" s="15"/>
      <c r="H181" s="24"/>
    </row>
    <row r="182" spans="1:16" ht="14.25" customHeight="1" x14ac:dyDescent="0.2">
      <c r="A182" s="2"/>
      <c r="B182" s="9"/>
      <c r="C182" s="10"/>
      <c r="D182" s="10"/>
      <c r="E182" s="10"/>
      <c r="F182" s="3"/>
      <c r="G182" s="3"/>
    </row>
    <row r="183" spans="1:16" s="2" customFormat="1" ht="14.25" customHeight="1" x14ac:dyDescent="0.2">
      <c r="D183" s="5"/>
      <c r="E183" s="5"/>
      <c r="F183" s="5"/>
      <c r="G183" s="5"/>
      <c r="H183" s="1"/>
      <c r="M183" s="1"/>
    </row>
    <row r="184" spans="1:16" s="2" customFormat="1" ht="14.25" customHeight="1" x14ac:dyDescent="0.2">
      <c r="A184" s="3"/>
      <c r="B184" s="3"/>
      <c r="D184" s="5"/>
      <c r="E184" s="5"/>
      <c r="F184" s="5"/>
      <c r="G184" s="5"/>
      <c r="H184" s="3"/>
      <c r="M184" s="1"/>
    </row>
    <row r="185" spans="1:16" s="2" customFormat="1" ht="39" customHeight="1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  <c r="M185" s="1"/>
    </row>
    <row r="186" spans="1:16" ht="19.5" customHeight="1" x14ac:dyDescent="0.2">
      <c r="A186" s="5">
        <v>1</v>
      </c>
      <c r="B186" s="6">
        <v>2.6004124408531046E-2</v>
      </c>
      <c r="C186" s="6">
        <v>2.5846684852372948E-2</v>
      </c>
      <c r="D186" s="6">
        <v>1.9883726516272987E-2</v>
      </c>
      <c r="E186" s="6">
        <v>1.5172275840131458E-2</v>
      </c>
      <c r="F186" s="6">
        <v>1.3702282150890838E-2</v>
      </c>
      <c r="G186" s="6">
        <v>1.2366698614662009E-2</v>
      </c>
      <c r="H186" s="6">
        <v>1.8272466290984883E-2</v>
      </c>
    </row>
    <row r="187" spans="1:16" ht="12.75" customHeight="1" x14ac:dyDescent="0.2">
      <c r="A187" s="5">
        <v>2</v>
      </c>
      <c r="B187" s="6">
        <v>4.3367690559951363E-2</v>
      </c>
      <c r="C187" s="6">
        <v>4.310512490513084E-2</v>
      </c>
      <c r="D187" s="6">
        <v>3.316055888632545E-2</v>
      </c>
      <c r="E187" s="6">
        <v>2.5303161659585995E-2</v>
      </c>
      <c r="F187" s="6">
        <v>2.2851618572091989E-2</v>
      </c>
      <c r="G187" s="6">
        <v>2.0624234461549297E-2</v>
      </c>
      <c r="H187" s="6">
        <v>3.0473422270453542E-2</v>
      </c>
    </row>
    <row r="188" spans="1:16" s="18" customFormat="1" ht="12.75" customHeight="1" x14ac:dyDescent="0.2">
      <c r="A188" s="17">
        <v>3</v>
      </c>
      <c r="B188" s="6">
        <v>6.1146107144327611E-2</v>
      </c>
      <c r="C188" s="6">
        <v>6.0775903717426596E-2</v>
      </c>
      <c r="D188" s="6">
        <v>4.6754601419829789E-2</v>
      </c>
      <c r="E188" s="6">
        <v>3.5676094667491165E-2</v>
      </c>
      <c r="F188" s="6">
        <v>3.2219550997276129E-2</v>
      </c>
      <c r="G188" s="6">
        <v>2.9079059407424473E-2</v>
      </c>
      <c r="H188" s="6">
        <v>4.2965883567805577E-2</v>
      </c>
      <c r="I188" s="1"/>
      <c r="J188" s="1"/>
      <c r="K188" s="1"/>
      <c r="L188" s="1"/>
      <c r="M188" s="1"/>
      <c r="N188" s="1"/>
      <c r="O188" s="1"/>
      <c r="P188" s="1"/>
    </row>
    <row r="189" spans="1:16" ht="12.75" customHeight="1" x14ac:dyDescent="0.2">
      <c r="A189" s="5">
        <v>4</v>
      </c>
      <c r="B189" s="6">
        <v>8.0245044486742162E-2</v>
      </c>
      <c r="C189" s="6">
        <v>7.975920831747145E-2</v>
      </c>
      <c r="D189" s="6">
        <v>6.1358363534712572E-2</v>
      </c>
      <c r="E189" s="6">
        <v>4.6819494116750675E-2</v>
      </c>
      <c r="F189" s="6">
        <v>4.228330181374642E-2</v>
      </c>
      <c r="G189" s="6">
        <v>3.8161880203977365E-2</v>
      </c>
      <c r="H189" s="6">
        <v>5.6386242711619419E-2</v>
      </c>
    </row>
    <row r="190" spans="1:16" ht="12.75" customHeight="1" x14ac:dyDescent="0.2">
      <c r="A190" s="5">
        <v>5</v>
      </c>
      <c r="B190" s="6">
        <v>0.10071069594146508</v>
      </c>
      <c r="C190" s="6">
        <v>0.10010095238616212</v>
      </c>
      <c r="D190" s="6">
        <v>7.7007166398060434E-2</v>
      </c>
      <c r="E190" s="6">
        <v>5.8760311820929008E-2</v>
      </c>
      <c r="F190" s="6">
        <v>5.3067211559325263E-2</v>
      </c>
      <c r="G190" s="6">
        <v>4.7894664877559619E-2</v>
      </c>
      <c r="H190" s="6">
        <v>7.0766958649387632E-2</v>
      </c>
    </row>
    <row r="191" spans="1:16" s="18" customFormat="1" ht="19.5" customHeight="1" x14ac:dyDescent="0.2">
      <c r="A191" s="17">
        <v>6</v>
      </c>
      <c r="B191" s="6">
        <v>0.12259477848391503</v>
      </c>
      <c r="C191" s="6">
        <v>0.12185253978329276</v>
      </c>
      <c r="D191" s="6">
        <v>9.3740554744366988E-2</v>
      </c>
      <c r="E191" s="6">
        <v>7.1528722386344099E-2</v>
      </c>
      <c r="F191" s="6">
        <v>6.4598531318419306E-2</v>
      </c>
      <c r="G191" s="6">
        <v>5.8302008305438302E-2</v>
      </c>
      <c r="H191" s="6">
        <v>8.6144371642953466E-2</v>
      </c>
      <c r="I191" s="1"/>
      <c r="J191" s="1"/>
      <c r="K191" s="1"/>
      <c r="L191" s="1"/>
      <c r="M191" s="1"/>
      <c r="N191" s="1"/>
      <c r="O191" s="1"/>
      <c r="P191" s="1"/>
    </row>
    <row r="192" spans="1:16" ht="12.75" customHeight="1" x14ac:dyDescent="0.2">
      <c r="A192" s="5">
        <v>7</v>
      </c>
      <c r="B192" s="6">
        <v>0.14595511892968333</v>
      </c>
      <c r="C192" s="6">
        <v>0.14507144721737011</v>
      </c>
      <c r="D192" s="6">
        <v>0.111602745120533</v>
      </c>
      <c r="E192" s="6">
        <v>8.5158465245376874E-2</v>
      </c>
      <c r="F192" s="6">
        <v>7.6907731616806349E-2</v>
      </c>
      <c r="G192" s="6">
        <v>6.9411411002109777E-2</v>
      </c>
      <c r="H192" s="6">
        <v>0.10255911519037307</v>
      </c>
    </row>
    <row r="193" spans="1:8" ht="12.75" customHeight="1" x14ac:dyDescent="0.2">
      <c r="A193" s="5">
        <v>8</v>
      </c>
      <c r="B193" s="6">
        <v>0.17085628653197413</v>
      </c>
      <c r="C193" s="6">
        <v>0.16982185301305164</v>
      </c>
      <c r="D193" s="6">
        <v>0.13064310959353917</v>
      </c>
      <c r="E193" s="6">
        <v>9.9687213749570111E-2</v>
      </c>
      <c r="F193" s="6">
        <v>9.0028835754474346E-2</v>
      </c>
      <c r="G193" s="6">
        <v>8.1253579961649516E-2</v>
      </c>
      <c r="H193" s="6">
        <v>0.12005656053676404</v>
      </c>
    </row>
    <row r="194" spans="1:8" ht="12.75" customHeight="1" x14ac:dyDescent="0.2">
      <c r="A194" s="5">
        <v>9</v>
      </c>
      <c r="B194" s="6">
        <v>0.19737027182213854</v>
      </c>
      <c r="C194" s="6">
        <v>0.19617531184170228</v>
      </c>
      <c r="D194" s="6">
        <v>0.15091669481731854</v>
      </c>
      <c r="E194" s="6">
        <v>0.11515697124356172</v>
      </c>
      <c r="F194" s="6">
        <v>0.10399977750520741</v>
      </c>
      <c r="G194" s="6">
        <v>9.3862751491742488E-2</v>
      </c>
      <c r="H194" s="6">
        <v>0.138687293679052</v>
      </c>
    </row>
    <row r="195" spans="1:8" ht="12.75" customHeight="1" x14ac:dyDescent="0.2">
      <c r="A195" s="5">
        <v>10</v>
      </c>
      <c r="B195" s="6">
        <v>0.22557721033230033</v>
      </c>
      <c r="C195" s="6">
        <v>0.2242114740623089</v>
      </c>
      <c r="D195" s="6">
        <v>0.17248477541815532</v>
      </c>
      <c r="E195" s="6">
        <v>0.13161449332576652</v>
      </c>
      <c r="F195" s="6">
        <v>0.11886278246576927</v>
      </c>
      <c r="G195" s="6">
        <v>0.107277035392147</v>
      </c>
      <c r="H195" s="6">
        <v>0.15850762390827233</v>
      </c>
    </row>
    <row r="196" spans="1:8" ht="19.5" customHeight="1" x14ac:dyDescent="0.2">
      <c r="A196" s="5">
        <v>11</v>
      </c>
      <c r="B196" s="6">
        <v>0.25556614822542095</v>
      </c>
      <c r="C196" s="6">
        <v>0.25401884671610941</v>
      </c>
      <c r="D196" s="6">
        <v>0.1954154394240806</v>
      </c>
      <c r="E196" s="6">
        <v>0.14911173456022728</v>
      </c>
      <c r="F196" s="6">
        <v>0.13466477148725975</v>
      </c>
      <c r="G196" s="6">
        <v>0.12153877906294609</v>
      </c>
      <c r="H196" s="6">
        <v>0.17958012179921129</v>
      </c>
    </row>
    <row r="197" spans="1:8" ht="12.75" customHeight="1" x14ac:dyDescent="0.2">
      <c r="A197" s="5">
        <v>12</v>
      </c>
      <c r="B197" s="6">
        <v>0.28743584476388778</v>
      </c>
      <c r="C197" s="6">
        <v>0.28569559113670895</v>
      </c>
      <c r="D197" s="6">
        <v>0.21978420186238043</v>
      </c>
      <c r="E197" s="6">
        <v>0.16770631668214137</v>
      </c>
      <c r="F197" s="6">
        <v>0.15145778351769287</v>
      </c>
      <c r="G197" s="6">
        <v>0.13669494913197786</v>
      </c>
      <c r="H197" s="6">
        <v>0.20197418308558204</v>
      </c>
    </row>
    <row r="198" spans="1:8" ht="12.75" customHeight="1" x14ac:dyDescent="0.2">
      <c r="A198" s="5">
        <v>13</v>
      </c>
      <c r="B198" s="6">
        <v>0.32129560386047873</v>
      </c>
      <c r="C198" s="6">
        <v>0.31935034946649704</v>
      </c>
      <c r="D198" s="6">
        <v>0.24567464059457744</v>
      </c>
      <c r="E198" s="6">
        <v>0.18746201377169006</v>
      </c>
      <c r="F198" s="6">
        <v>0.16929941376887236</v>
      </c>
      <c r="G198" s="6">
        <v>0.15279752691287898</v>
      </c>
      <c r="H198" s="6">
        <v>0.22576661297067954</v>
      </c>
    </row>
    <row r="199" spans="1:8" ht="12.75" customHeight="1" x14ac:dyDescent="0.2">
      <c r="A199" s="5">
        <v>14</v>
      </c>
      <c r="B199" s="6">
        <v>0.35726612353940457</v>
      </c>
      <c r="C199" s="6">
        <v>0.35510308897470622</v>
      </c>
      <c r="D199" s="6">
        <v>0.27317904584612801</v>
      </c>
      <c r="E199" s="6">
        <v>0.2084492478776189</v>
      </c>
      <c r="F199" s="6">
        <v>0.18825326132057521</v>
      </c>
      <c r="G199" s="6">
        <v>0.1699039123805669</v>
      </c>
      <c r="H199" s="6">
        <v>0.25104222302301232</v>
      </c>
    </row>
    <row r="200" spans="1:8" ht="12.75" customHeight="1" x14ac:dyDescent="0.2">
      <c r="A200" s="5">
        <v>15</v>
      </c>
      <c r="B200" s="6">
        <v>0.39548034782577662</v>
      </c>
      <c r="C200" s="6">
        <v>0.39308594878919478</v>
      </c>
      <c r="D200" s="6">
        <v>0.30239907159298463</v>
      </c>
      <c r="E200" s="6">
        <v>0.23074558605769915</v>
      </c>
      <c r="F200" s="6">
        <v>0.20838937800433915</v>
      </c>
      <c r="G200" s="6">
        <v>0.18807732930160051</v>
      </c>
      <c r="H200" s="6">
        <v>0.27789442977832962</v>
      </c>
    </row>
    <row r="201" spans="1:8" ht="19.5" customHeight="1" x14ac:dyDescent="0.2">
      <c r="A201" s="5">
        <v>16</v>
      </c>
      <c r="B201" s="6">
        <v>0.43608430018116179</v>
      </c>
      <c r="C201" s="6">
        <v>0.43344406828604309</v>
      </c>
      <c r="D201" s="6">
        <v>0.33344637283760525</v>
      </c>
      <c r="E201" s="6">
        <v>0.25443622665213317</v>
      </c>
      <c r="F201" s="6">
        <v>0.22978470756337985</v>
      </c>
      <c r="G201" s="6">
        <v>0.20738722158847214</v>
      </c>
      <c r="H201" s="6">
        <v>0.30642584037453219</v>
      </c>
    </row>
    <row r="202" spans="1:8" ht="12.75" customHeight="1" x14ac:dyDescent="0.2">
      <c r="A202" s="5">
        <v>17</v>
      </c>
      <c r="B202" s="6">
        <v>0.47923787087220493</v>
      </c>
      <c r="C202" s="6">
        <v>0.47633636969112608</v>
      </c>
      <c r="D202" s="6">
        <v>0.36644320766046351</v>
      </c>
      <c r="E202" s="6">
        <v>0.27961445867890822</v>
      </c>
      <c r="F202" s="6">
        <v>0.25252350053858574</v>
      </c>
      <c r="G202" s="6">
        <v>0.22790962774599552</v>
      </c>
      <c r="H202" s="6">
        <v>0.33674880581646921</v>
      </c>
    </row>
    <row r="203" spans="1:8" ht="12.75" customHeight="1" x14ac:dyDescent="0.2">
      <c r="A203" s="5">
        <v>18</v>
      </c>
      <c r="B203" s="6">
        <v>0.52511552231160619</v>
      </c>
      <c r="C203" s="6">
        <v>0.52193625915066899</v>
      </c>
      <c r="D203" s="6">
        <v>0.40152297655015107</v>
      </c>
      <c r="E203" s="6">
        <v>0.30638207336958567</v>
      </c>
      <c r="F203" s="6">
        <v>0.27669768593191008</v>
      </c>
      <c r="G203" s="6">
        <v>0.24972751630806764</v>
      </c>
      <c r="H203" s="6">
        <v>0.36898591660190277</v>
      </c>
    </row>
    <row r="204" spans="1:8" ht="12.75" customHeight="1" x14ac:dyDescent="0.2">
      <c r="A204" s="5">
        <v>19</v>
      </c>
      <c r="B204" s="6">
        <v>0.5739068661012301</v>
      </c>
      <c r="C204" s="6">
        <v>0.57043220028070285</v>
      </c>
      <c r="D204" s="6">
        <v>0.43883066363213041</v>
      </c>
      <c r="E204" s="6">
        <v>0.33484970084886351</v>
      </c>
      <c r="F204" s="6">
        <v>0.30240717526611788</v>
      </c>
      <c r="G204" s="6">
        <v>0.27293106026022201</v>
      </c>
      <c r="H204" s="6">
        <v>0.40327040819567767</v>
      </c>
    </row>
    <row r="205" spans="1:8" ht="12.75" customHeight="1" x14ac:dyDescent="0.2">
      <c r="A205" s="5">
        <v>20</v>
      </c>
      <c r="B205" s="6">
        <v>0.62581705282213762</v>
      </c>
      <c r="C205" s="6">
        <v>0.62202810159714794</v>
      </c>
      <c r="D205" s="6">
        <v>0.47852313471677776</v>
      </c>
      <c r="E205" s="6">
        <v>0.36513703756011062</v>
      </c>
      <c r="F205" s="6">
        <v>0.32976006797578178</v>
      </c>
      <c r="G205" s="6">
        <v>0.29761782241083257</v>
      </c>
      <c r="H205" s="6">
        <v>0.43974643492570414</v>
      </c>
    </row>
    <row r="206" spans="1:8" ht="19.5" customHeight="1" x14ac:dyDescent="0.2">
      <c r="A206" s="5">
        <v>21</v>
      </c>
      <c r="B206" s="6">
        <v>0.68106690006010573</v>
      </c>
      <c r="C206" s="6">
        <v>0.67694344376621651</v>
      </c>
      <c r="D206" s="6">
        <v>0.52076923519248597</v>
      </c>
      <c r="E206" s="6">
        <v>0.39737292096269006</v>
      </c>
      <c r="F206" s="6">
        <v>0.35887271886741856</v>
      </c>
      <c r="G206" s="6">
        <v>0.32389281627580252</v>
      </c>
      <c r="H206" s="6">
        <v>0.47856915994338017</v>
      </c>
    </row>
    <row r="207" spans="1:8" ht="12.75" customHeight="1" x14ac:dyDescent="0.2">
      <c r="A207" s="5">
        <v>22</v>
      </c>
      <c r="B207" s="6">
        <v>0.73989266513423002</v>
      </c>
      <c r="C207" s="6">
        <v>0.73541305370900745</v>
      </c>
      <c r="D207" s="6">
        <v>0.56574961624545006</v>
      </c>
      <c r="E207" s="6">
        <v>0.43169519692898178</v>
      </c>
      <c r="F207" s="6">
        <v>0.38986961836399359</v>
      </c>
      <c r="G207" s="6">
        <v>0.35186839799582936</v>
      </c>
      <c r="H207" s="6">
        <v>0.5199045955255025</v>
      </c>
    </row>
    <row r="208" spans="1:8" ht="12.75" customHeight="1" x14ac:dyDescent="0.2">
      <c r="A208" s="5">
        <v>23</v>
      </c>
      <c r="B208" s="6">
        <v>0.80254534580064163</v>
      </c>
      <c r="C208" s="6">
        <v>0.79768640953904812</v>
      </c>
      <c r="D208" s="6">
        <v>0.61365620015156375</v>
      </c>
      <c r="E208" s="6">
        <v>0.46825031173540893</v>
      </c>
      <c r="F208" s="6">
        <v>0.42288302402664291</v>
      </c>
      <c r="G208" s="6">
        <v>0.38166393377429947</v>
      </c>
      <c r="H208" s="6">
        <v>0.56392911169576332</v>
      </c>
    </row>
    <row r="209" spans="1:16" ht="12.75" customHeight="1" x14ac:dyDescent="0.2">
      <c r="A209" s="5">
        <v>24</v>
      </c>
      <c r="B209" s="6">
        <v>0.86928936398501744</v>
      </c>
      <c r="C209" s="6">
        <v>0.86402633226402392</v>
      </c>
      <c r="D209" s="6">
        <v>0.66469117380904619</v>
      </c>
      <c r="E209" s="6">
        <v>0.50719254407759384</v>
      </c>
      <c r="F209" s="6">
        <v>0.45805226697744478</v>
      </c>
      <c r="G209" s="6">
        <v>0.41340517390415016</v>
      </c>
      <c r="H209" s="6">
        <v>0.61082851131557081</v>
      </c>
    </row>
    <row r="210" spans="1:16" ht="12.75" customHeight="1" x14ac:dyDescent="0.2">
      <c r="A210" s="5">
        <v>25</v>
      </c>
      <c r="B210" s="6">
        <v>0.94040045334380584</v>
      </c>
      <c r="C210" s="6">
        <v>0.93470688613656872</v>
      </c>
      <c r="D210" s="6">
        <v>0.71906537348871435</v>
      </c>
      <c r="E210" s="6">
        <v>0.54868277255418973</v>
      </c>
      <c r="F210" s="6">
        <v>0.49552263879783448</v>
      </c>
      <c r="G210" s="6">
        <v>0.44722324816209097</v>
      </c>
      <c r="H210" s="6">
        <v>0.6607965457246584</v>
      </c>
    </row>
    <row r="211" spans="1:16" ht="18" customHeight="1" x14ac:dyDescent="0.2">
      <c r="A211" s="59" t="s">
        <v>68</v>
      </c>
      <c r="B211" s="12"/>
      <c r="C211" s="12"/>
      <c r="D211" s="12"/>
      <c r="E211" s="12"/>
      <c r="F211" s="12"/>
      <c r="G211" s="12"/>
    </row>
    <row r="212" spans="1:16" ht="18" customHeight="1" x14ac:dyDescent="0.2">
      <c r="A212" s="2" t="s">
        <v>66</v>
      </c>
      <c r="B212" s="12"/>
      <c r="C212" s="12"/>
      <c r="D212" s="12"/>
      <c r="E212" s="12"/>
      <c r="F212" s="12"/>
      <c r="G212" s="12"/>
    </row>
    <row r="213" spans="1:16" ht="18" customHeight="1" x14ac:dyDescent="0.2">
      <c r="A213" s="4" t="s">
        <v>8</v>
      </c>
      <c r="D213" s="12"/>
      <c r="E213" s="12"/>
      <c r="F213" s="13"/>
      <c r="G213" s="13"/>
      <c r="H213" s="14"/>
    </row>
    <row r="214" spans="1:16" ht="18" customHeight="1" x14ac:dyDescent="0.2">
      <c r="A214" s="19" t="s">
        <v>0</v>
      </c>
      <c r="B214" s="12"/>
      <c r="C214" s="20">
        <v>0.45</v>
      </c>
      <c r="D214" s="12"/>
      <c r="E214" s="12"/>
      <c r="H214" s="14" t="s">
        <v>46</v>
      </c>
    </row>
    <row r="215" spans="1:16" ht="18" customHeight="1" x14ac:dyDescent="0.2">
      <c r="A215" s="19" t="s">
        <v>4</v>
      </c>
      <c r="B215" s="12"/>
      <c r="H215" s="24" t="s">
        <v>46</v>
      </c>
    </row>
    <row r="216" spans="1:16" ht="14.25" customHeight="1" x14ac:dyDescent="0.2">
      <c r="A216" s="4"/>
      <c r="B216" s="15"/>
      <c r="C216" s="8"/>
      <c r="D216" s="15"/>
      <c r="E216" s="15"/>
      <c r="H216" s="24"/>
    </row>
    <row r="217" spans="1:16" ht="14.25" customHeight="1" x14ac:dyDescent="0.2">
      <c r="A217" s="2"/>
      <c r="B217" s="9"/>
      <c r="C217" s="10"/>
      <c r="D217" s="10"/>
      <c r="E217" s="10"/>
      <c r="F217" s="3"/>
      <c r="G217" s="3"/>
    </row>
    <row r="218" spans="1:16" s="2" customFormat="1" ht="14.25" customHeight="1" x14ac:dyDescent="0.2">
      <c r="D218" s="5"/>
      <c r="E218" s="5"/>
      <c r="F218" s="5"/>
      <c r="G218" s="5"/>
      <c r="H218" s="1"/>
      <c r="M218" s="1"/>
    </row>
    <row r="219" spans="1:16" s="2" customFormat="1" ht="14.25" customHeight="1" x14ac:dyDescent="0.2">
      <c r="A219" s="3"/>
      <c r="B219" s="3"/>
      <c r="D219" s="5"/>
      <c r="E219" s="5"/>
      <c r="F219" s="5"/>
      <c r="G219" s="5"/>
      <c r="H219" s="3"/>
      <c r="M219" s="1"/>
    </row>
    <row r="220" spans="1:16" s="2" customFormat="1" ht="39" customHeight="1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  <c r="M220" s="1"/>
    </row>
    <row r="221" spans="1:16" ht="19.5" customHeight="1" x14ac:dyDescent="0.2">
      <c r="A221" s="5">
        <v>1</v>
      </c>
      <c r="B221" s="6">
        <v>2.3307218934528456E-2</v>
      </c>
      <c r="C221" s="6">
        <v>2.3166107542093802E-2</v>
      </c>
      <c r="D221" s="6">
        <v>1.7821571681030206E-2</v>
      </c>
      <c r="E221" s="6">
        <v>1.3598748767137453E-2</v>
      </c>
      <c r="F221" s="6">
        <v>1.2281209125761704E-2</v>
      </c>
      <c r="G221" s="6">
        <v>1.1084139868777812E-2</v>
      </c>
      <c r="H221" s="6">
        <v>1.6377416352386747E-2</v>
      </c>
    </row>
    <row r="222" spans="1:16" ht="12.75" customHeight="1" x14ac:dyDescent="0.2">
      <c r="A222" s="5">
        <v>2</v>
      </c>
      <c r="B222" s="6">
        <v>3.8869997800582264E-2</v>
      </c>
      <c r="C222" s="6">
        <v>3.8634663008860447E-2</v>
      </c>
      <c r="D222" s="6">
        <v>2.9721454712828367E-2</v>
      </c>
      <c r="E222" s="6">
        <v>2.2678953510246319E-2</v>
      </c>
      <c r="F222" s="6">
        <v>2.0481661628005229E-2</v>
      </c>
      <c r="G222" s="6">
        <v>1.8485281042367158E-2</v>
      </c>
      <c r="H222" s="6">
        <v>2.7313002867683074E-2</v>
      </c>
    </row>
    <row r="223" spans="1:16" s="18" customFormat="1" ht="12.75" customHeight="1" x14ac:dyDescent="0.2">
      <c r="A223" s="17">
        <v>3</v>
      </c>
      <c r="B223" s="6">
        <v>5.480460267831351E-2</v>
      </c>
      <c r="C223" s="6">
        <v>5.4472793301249316E-2</v>
      </c>
      <c r="D223" s="6">
        <v>4.1905649825728752E-2</v>
      </c>
      <c r="E223" s="6">
        <v>3.1976102562845381E-2</v>
      </c>
      <c r="F223" s="6">
        <v>2.8878039393603255E-2</v>
      </c>
      <c r="G223" s="6">
        <v>2.6063250327961619E-2</v>
      </c>
      <c r="H223" s="6">
        <v>3.8509862485574552E-2</v>
      </c>
      <c r="I223" s="1"/>
      <c r="J223" s="1"/>
      <c r="K223" s="1"/>
      <c r="L223" s="1"/>
      <c r="M223" s="1"/>
      <c r="N223" s="1"/>
      <c r="O223" s="1"/>
      <c r="P223" s="1"/>
    </row>
    <row r="224" spans="1:16" ht="12.75" customHeight="1" x14ac:dyDescent="0.2">
      <c r="A224" s="5">
        <v>4</v>
      </c>
      <c r="B224" s="6">
        <v>7.192277620583519E-2</v>
      </c>
      <c r="C224" s="6">
        <v>7.1487326436959681E-2</v>
      </c>
      <c r="D224" s="6">
        <v>5.4994845813719051E-2</v>
      </c>
      <c r="E224" s="6">
        <v>4.1963812456803182E-2</v>
      </c>
      <c r="F224" s="6">
        <v>3.7898071750665119E-2</v>
      </c>
      <c r="G224" s="6">
        <v>3.4204085586344572E-2</v>
      </c>
      <c r="H224" s="6">
        <v>5.0538387031559794E-2</v>
      </c>
    </row>
    <row r="225" spans="1:16" ht="12.75" customHeight="1" x14ac:dyDescent="0.2">
      <c r="A225" s="5">
        <v>5</v>
      </c>
      <c r="B225" s="6">
        <v>9.0265920993147897E-2</v>
      </c>
      <c r="C225" s="6">
        <v>8.9719414357735061E-2</v>
      </c>
      <c r="D225" s="6">
        <v>6.9020700661562684E-2</v>
      </c>
      <c r="E225" s="6">
        <v>5.2666239814721634E-2</v>
      </c>
      <c r="F225" s="6">
        <v>4.7563574863238457E-2</v>
      </c>
      <c r="G225" s="6">
        <v>4.2927476524875267E-2</v>
      </c>
      <c r="H225" s="6">
        <v>6.3427669113553964E-2</v>
      </c>
    </row>
    <row r="226" spans="1:16" s="18" customFormat="1" ht="19.5" customHeight="1" x14ac:dyDescent="0.2">
      <c r="A226" s="17">
        <v>6</v>
      </c>
      <c r="B226" s="6">
        <v>0.1098803904128851</v>
      </c>
      <c r="C226" s="6">
        <v>0.10921512979401926</v>
      </c>
      <c r="D226" s="6">
        <v>8.4018657892374352E-2</v>
      </c>
      <c r="E226" s="6">
        <v>6.4110429813922107E-2</v>
      </c>
      <c r="F226" s="6">
        <v>5.7898973587184238E-2</v>
      </c>
      <c r="G226" s="6">
        <v>5.225546726932874E-2</v>
      </c>
      <c r="H226" s="6">
        <v>7.7210280120064978E-2</v>
      </c>
      <c r="I226" s="1"/>
      <c r="J226" s="1"/>
      <c r="K226" s="1"/>
      <c r="L226" s="1"/>
      <c r="M226" s="1"/>
      <c r="N226" s="1"/>
      <c r="O226" s="1"/>
      <c r="P226" s="1"/>
    </row>
    <row r="227" spans="1:16" ht="12.75" customHeight="1" x14ac:dyDescent="0.2">
      <c r="A227" s="5">
        <v>7</v>
      </c>
      <c r="B227" s="6">
        <v>0.13081801402216228</v>
      </c>
      <c r="C227" s="6">
        <v>0.13002598850568781</v>
      </c>
      <c r="D227" s="6">
        <v>0.10002834832482548</v>
      </c>
      <c r="E227" s="6">
        <v>7.6326622747247164E-2</v>
      </c>
      <c r="F227" s="6">
        <v>6.8931578329274684E-2</v>
      </c>
      <c r="G227" s="6">
        <v>6.2212706237090985E-2</v>
      </c>
      <c r="H227" s="6">
        <v>9.1922639421358546E-2</v>
      </c>
    </row>
    <row r="228" spans="1:16" ht="12.75" customHeight="1" x14ac:dyDescent="0.2">
      <c r="A228" s="5">
        <v>8</v>
      </c>
      <c r="B228" s="6">
        <v>0.15313666455290564</v>
      </c>
      <c r="C228" s="6">
        <v>0.15220951283958623</v>
      </c>
      <c r="D228" s="6">
        <v>0.11709402361516458</v>
      </c>
      <c r="E228" s="6">
        <v>8.9348584837262532E-2</v>
      </c>
      <c r="F228" s="6">
        <v>8.0691883809856341E-2</v>
      </c>
      <c r="G228" s="6">
        <v>7.2826715778943549E-2</v>
      </c>
      <c r="H228" s="6">
        <v>0.10760541277978354</v>
      </c>
    </row>
    <row r="229" spans="1:16" ht="12.75" customHeight="1" x14ac:dyDescent="0.2">
      <c r="A229" s="5">
        <v>9</v>
      </c>
      <c r="B229" s="6">
        <v>0.17690086634937136</v>
      </c>
      <c r="C229" s="6">
        <v>0.1758298364833209</v>
      </c>
      <c r="D229" s="6">
        <v>0.13526502149131031</v>
      </c>
      <c r="E229" s="6">
        <v>0.10321396323309265</v>
      </c>
      <c r="F229" s="6">
        <v>9.321388966516804E-2</v>
      </c>
      <c r="G229" s="6">
        <v>8.4128181531756496E-2</v>
      </c>
      <c r="H229" s="6">
        <v>0.12430393988403111</v>
      </c>
    </row>
    <row r="230" spans="1:16" ht="12.75" customHeight="1" x14ac:dyDescent="0.2">
      <c r="A230" s="5">
        <v>10</v>
      </c>
      <c r="B230" s="6">
        <v>0.20218244403300387</v>
      </c>
      <c r="C230" s="6">
        <v>0.20095834920283634</v>
      </c>
      <c r="D230" s="6">
        <v>0.15459626174627322</v>
      </c>
      <c r="E230" s="6">
        <v>0.11796466447815918</v>
      </c>
      <c r="F230" s="6">
        <v>0.10653544224654052</v>
      </c>
      <c r="G230" s="6">
        <v>9.615126090196896E-2</v>
      </c>
      <c r="H230" s="6">
        <v>0.14206869015016732</v>
      </c>
    </row>
    <row r="231" spans="1:16" ht="19.5" customHeight="1" x14ac:dyDescent="0.2">
      <c r="A231" s="5">
        <v>11</v>
      </c>
      <c r="B231" s="6">
        <v>0.22906120872848557</v>
      </c>
      <c r="C231" s="6">
        <v>0.22767437891377279</v>
      </c>
      <c r="D231" s="6">
        <v>0.17514877095226969</v>
      </c>
      <c r="E231" s="6">
        <v>0.13364725489324145</v>
      </c>
      <c r="F231" s="6">
        <v>0.12069859621161183</v>
      </c>
      <c r="G231" s="6">
        <v>0.10893390941192571</v>
      </c>
      <c r="H231" s="6">
        <v>0.16095574491600198</v>
      </c>
    </row>
    <row r="232" spans="1:16" ht="12.75" customHeight="1" x14ac:dyDescent="0.2">
      <c r="A232" s="5">
        <v>12</v>
      </c>
      <c r="B232" s="6">
        <v>0.25762567730776004</v>
      </c>
      <c r="C232" s="6">
        <v>0.25606590657089351</v>
      </c>
      <c r="D232" s="6">
        <v>0.19699023242161401</v>
      </c>
      <c r="E232" s="6">
        <v>0.15031338022408861</v>
      </c>
      <c r="F232" s="6">
        <v>0.1357499935136133</v>
      </c>
      <c r="G232" s="6">
        <v>0.12251822274846635</v>
      </c>
      <c r="H232" s="6">
        <v>0.18102730283638549</v>
      </c>
    </row>
    <row r="233" spans="1:16" ht="12.75" customHeight="1" x14ac:dyDescent="0.2">
      <c r="A233" s="5">
        <v>13</v>
      </c>
      <c r="B233" s="6">
        <v>0.28797381770027936</v>
      </c>
      <c r="C233" s="6">
        <v>0.28623030696592017</v>
      </c>
      <c r="D233" s="6">
        <v>0.22019555609882058</v>
      </c>
      <c r="E233" s="6">
        <v>0.16802020049754032</v>
      </c>
      <c r="F233" s="6">
        <v>0.15174125612565972</v>
      </c>
      <c r="G233" s="6">
        <v>0.1369507912077455</v>
      </c>
      <c r="H233" s="6">
        <v>0.20235220359460757</v>
      </c>
    </row>
    <row r="234" spans="1:16" ht="12.75" customHeight="1" x14ac:dyDescent="0.2">
      <c r="A234" s="5">
        <v>14</v>
      </c>
      <c r="B234" s="6">
        <v>0.32021381025586204</v>
      </c>
      <c r="C234" s="6">
        <v>0.31827510548079035</v>
      </c>
      <c r="D234" s="6">
        <v>0.24484746072713323</v>
      </c>
      <c r="E234" s="6">
        <v>0.18683083424364758</v>
      </c>
      <c r="F234" s="6">
        <v>0.1687293872235977</v>
      </c>
      <c r="G234" s="6">
        <v>0.15228306177414219</v>
      </c>
      <c r="H234" s="6">
        <v>0.2250064628935757</v>
      </c>
    </row>
    <row r="235" spans="1:16" ht="12.75" customHeight="1" x14ac:dyDescent="0.2">
      <c r="A235" s="5">
        <v>15</v>
      </c>
      <c r="B235" s="6">
        <v>0.35446481128412399</v>
      </c>
      <c r="C235" s="6">
        <v>0.35231873700430982</v>
      </c>
      <c r="D235" s="6">
        <v>0.27103705767934283</v>
      </c>
      <c r="E235" s="6">
        <v>0.20681480398772908</v>
      </c>
      <c r="F235" s="6">
        <v>0.18677717351574952</v>
      </c>
      <c r="G235" s="6">
        <v>0.16857170123427473</v>
      </c>
      <c r="H235" s="6">
        <v>0.24907380897641804</v>
      </c>
    </row>
    <row r="236" spans="1:16" ht="19.5" customHeight="1" x14ac:dyDescent="0.2">
      <c r="A236" s="5">
        <v>16</v>
      </c>
      <c r="B236" s="6">
        <v>0.39085770005386289</v>
      </c>
      <c r="C236" s="6">
        <v>0.38849128840889835</v>
      </c>
      <c r="D236" s="6">
        <v>0.29886442214146774</v>
      </c>
      <c r="E236" s="6">
        <v>0.22804847209203011</v>
      </c>
      <c r="F236" s="6">
        <v>0.20595357885725585</v>
      </c>
      <c r="G236" s="6">
        <v>0.1858789514251187</v>
      </c>
      <c r="H236" s="6">
        <v>0.27464620752479824</v>
      </c>
    </row>
    <row r="237" spans="1:16" ht="12.75" customHeight="1" x14ac:dyDescent="0.2">
      <c r="A237" s="5">
        <v>17</v>
      </c>
      <c r="B237" s="6">
        <v>0.42953578450314467</v>
      </c>
      <c r="C237" s="6">
        <v>0.42693519998802021</v>
      </c>
      <c r="D237" s="6">
        <v>0.32843913272509062</v>
      </c>
      <c r="E237" s="6">
        <v>0.25061545250687084</v>
      </c>
      <c r="F237" s="6">
        <v>0.22633411610796114</v>
      </c>
      <c r="G237" s="6">
        <v>0.20427296484630478</v>
      </c>
      <c r="H237" s="6">
        <v>0.30182435754424325</v>
      </c>
    </row>
    <row r="238" spans="1:16" ht="12.75" customHeight="1" x14ac:dyDescent="0.2">
      <c r="A238" s="5">
        <v>18</v>
      </c>
      <c r="B238" s="6">
        <v>0.47065543342888644</v>
      </c>
      <c r="C238" s="6">
        <v>0.46780589381823395</v>
      </c>
      <c r="D238" s="6">
        <v>0.35988075486316873</v>
      </c>
      <c r="E238" s="6">
        <v>0.2746069796257784</v>
      </c>
      <c r="F238" s="6">
        <v>0.24800118025034176</v>
      </c>
      <c r="G238" s="6">
        <v>0.22382810530850514</v>
      </c>
      <c r="H238" s="6">
        <v>0.33071813558840046</v>
      </c>
    </row>
    <row r="239" spans="1:16" ht="12.75" customHeight="1" x14ac:dyDescent="0.2">
      <c r="A239" s="5">
        <v>19</v>
      </c>
      <c r="B239" s="6">
        <v>0.51438659368443185</v>
      </c>
      <c r="C239" s="6">
        <v>0.51127228782544343</v>
      </c>
      <c r="D239" s="6">
        <v>0.39331923627865167</v>
      </c>
      <c r="E239" s="6">
        <v>0.30012221004778245</v>
      </c>
      <c r="F239" s="6">
        <v>0.2710443209150098</v>
      </c>
      <c r="G239" s="6">
        <v>0.24462519389543699</v>
      </c>
      <c r="H239" s="6">
        <v>0.36144695918120573</v>
      </c>
    </row>
    <row r="240" spans="1:16" ht="12.75" customHeight="1" x14ac:dyDescent="0.2">
      <c r="A240" s="5">
        <v>20</v>
      </c>
      <c r="B240" s="6">
        <v>0.56091313954419264</v>
      </c>
      <c r="C240" s="6">
        <v>0.5575171430343423</v>
      </c>
      <c r="D240" s="6">
        <v>0.42889517412175843</v>
      </c>
      <c r="E240" s="6">
        <v>0.32726842641649162</v>
      </c>
      <c r="F240" s="6">
        <v>0.29556042647046754</v>
      </c>
      <c r="G240" s="6">
        <v>0.2667516751100919</v>
      </c>
      <c r="H240" s="6">
        <v>0.39414003230692624</v>
      </c>
    </row>
    <row r="241" spans="1:13" ht="19.5" customHeight="1" x14ac:dyDescent="0.2">
      <c r="A241" s="5">
        <v>21</v>
      </c>
      <c r="B241" s="6">
        <v>0.61043298745155439</v>
      </c>
      <c r="C241" s="6">
        <v>0.60673717762159118</v>
      </c>
      <c r="D241" s="6">
        <v>0.46675990271051992</v>
      </c>
      <c r="E241" s="6">
        <v>0.35616110437050752</v>
      </c>
      <c r="F241" s="6">
        <v>0.32165378448690857</v>
      </c>
      <c r="G241" s="6">
        <v>0.29030167144503244</v>
      </c>
      <c r="H241" s="6">
        <v>0.42893642604072635</v>
      </c>
    </row>
    <row r="242" spans="1:13" ht="12.75" customHeight="1" x14ac:dyDescent="0.2">
      <c r="A242" s="5">
        <v>22</v>
      </c>
      <c r="B242" s="6">
        <v>0.66315789231795153</v>
      </c>
      <c r="C242" s="6">
        <v>0.65914286444817927</v>
      </c>
      <c r="D242" s="6">
        <v>0.50707533777342939</v>
      </c>
      <c r="E242" s="6">
        <v>0.38692379369279162</v>
      </c>
      <c r="F242" s="6">
        <v>0.3494359744006455</v>
      </c>
      <c r="G242" s="6">
        <v>0.31537588650899173</v>
      </c>
      <c r="H242" s="6">
        <v>0.4659849354129767</v>
      </c>
    </row>
    <row r="243" spans="1:13" ht="12.75" customHeight="1" x14ac:dyDescent="0.2">
      <c r="A243" s="5">
        <v>23</v>
      </c>
      <c r="B243" s="6">
        <v>0.71931282075107705</v>
      </c>
      <c r="C243" s="6">
        <v>0.71495780808236642</v>
      </c>
      <c r="D243" s="6">
        <v>0.55001349719628001</v>
      </c>
      <c r="E243" s="6">
        <v>0.41968775261658109</v>
      </c>
      <c r="F243" s="6">
        <v>0.37902553725096544</v>
      </c>
      <c r="G243" s="6">
        <v>0.3420813069550096</v>
      </c>
      <c r="H243" s="6">
        <v>0.50544363899194933</v>
      </c>
    </row>
    <row r="244" spans="1:13" ht="12.75" customHeight="1" x14ac:dyDescent="0.2">
      <c r="A244" s="5">
        <v>24</v>
      </c>
      <c r="B244" s="6">
        <v>0.77913477129839293</v>
      </c>
      <c r="C244" s="6">
        <v>0.77441757218591989</v>
      </c>
      <c r="D244" s="6">
        <v>0.59575559893621044</v>
      </c>
      <c r="E244" s="6">
        <v>0.4545912594887761</v>
      </c>
      <c r="F244" s="6">
        <v>0.4105473540342694</v>
      </c>
      <c r="G244" s="6">
        <v>0.37053064142739689</v>
      </c>
      <c r="H244" s="6">
        <v>0.54747906989760164</v>
      </c>
    </row>
    <row r="245" spans="1:13" ht="12.75" customHeight="1" x14ac:dyDescent="0.2">
      <c r="A245" s="5">
        <v>25</v>
      </c>
      <c r="B245" s="6">
        <v>0.84287088109082109</v>
      </c>
      <c r="C245" s="6">
        <v>0.83776779762095466</v>
      </c>
      <c r="D245" s="6">
        <v>0.64449061329062696</v>
      </c>
      <c r="E245" s="6">
        <v>0.49177850807886442</v>
      </c>
      <c r="F245" s="6">
        <v>0.44413164804301131</v>
      </c>
      <c r="G245" s="6">
        <v>0.40084142014430629</v>
      </c>
      <c r="H245" s="6">
        <v>0.59226488538610877</v>
      </c>
    </row>
    <row r="246" spans="1:13" ht="18" customHeight="1" x14ac:dyDescent="0.2">
      <c r="A246" s="59" t="s">
        <v>68</v>
      </c>
      <c r="B246" s="12"/>
      <c r="C246" s="12"/>
      <c r="D246" s="12"/>
      <c r="E246" s="12"/>
      <c r="F246" s="12"/>
      <c r="G246" s="12"/>
    </row>
    <row r="247" spans="1:13" ht="18" customHeight="1" x14ac:dyDescent="0.2">
      <c r="A247" s="2" t="s">
        <v>66</v>
      </c>
      <c r="B247" s="12"/>
      <c r="C247" s="12"/>
      <c r="D247" s="12"/>
      <c r="E247" s="12"/>
      <c r="F247" s="12"/>
      <c r="G247" s="12"/>
    </row>
    <row r="248" spans="1:13" ht="18" customHeight="1" x14ac:dyDescent="0.2">
      <c r="A248" s="4" t="s">
        <v>8</v>
      </c>
      <c r="D248" s="12"/>
      <c r="E248" s="12"/>
      <c r="F248" s="13"/>
      <c r="G248" s="13"/>
      <c r="H248" s="14"/>
    </row>
    <row r="249" spans="1:13" ht="18" customHeight="1" x14ac:dyDescent="0.2">
      <c r="A249" s="19" t="s">
        <v>0</v>
      </c>
      <c r="B249" s="12"/>
      <c r="C249" s="20">
        <v>0.45</v>
      </c>
      <c r="D249" s="12"/>
      <c r="E249" s="12"/>
      <c r="H249" s="14" t="s">
        <v>46</v>
      </c>
    </row>
    <row r="250" spans="1:13" ht="18" customHeight="1" x14ac:dyDescent="0.2">
      <c r="A250" s="19" t="s">
        <v>19</v>
      </c>
      <c r="B250" s="12"/>
      <c r="H250" s="24" t="s">
        <v>46</v>
      </c>
    </row>
    <row r="251" spans="1:13" ht="14.25" customHeight="1" x14ac:dyDescent="0.2">
      <c r="A251" s="4"/>
      <c r="B251" s="15"/>
      <c r="C251" s="8"/>
      <c r="D251" s="15"/>
      <c r="E251" s="15"/>
      <c r="H251" s="24"/>
    </row>
    <row r="252" spans="1:13" ht="14.25" customHeight="1" x14ac:dyDescent="0.2">
      <c r="A252" s="2"/>
      <c r="B252" s="9"/>
      <c r="C252" s="10"/>
      <c r="D252" s="10"/>
      <c r="E252" s="10"/>
      <c r="F252" s="3"/>
      <c r="G252" s="3"/>
    </row>
    <row r="253" spans="1:13" s="2" customFormat="1" ht="14.25" customHeight="1" x14ac:dyDescent="0.2">
      <c r="D253" s="5"/>
      <c r="E253" s="5"/>
      <c r="F253" s="5"/>
      <c r="G253" s="5"/>
      <c r="H253" s="1"/>
      <c r="M253" s="1"/>
    </row>
    <row r="254" spans="1:13" s="2" customFormat="1" ht="14.25" customHeight="1" x14ac:dyDescent="0.2">
      <c r="A254" s="3"/>
      <c r="B254" s="3"/>
      <c r="D254" s="5"/>
      <c r="E254" s="5"/>
      <c r="F254" s="5"/>
      <c r="G254" s="5"/>
      <c r="H254" s="3"/>
      <c r="M254" s="1"/>
    </row>
    <row r="255" spans="1:13" s="2" customFormat="1" ht="39" customHeight="1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  <c r="M255" s="1"/>
    </row>
    <row r="256" spans="1:13" ht="19.5" customHeight="1" x14ac:dyDescent="0.2">
      <c r="A256" s="5">
        <v>1</v>
      </c>
      <c r="B256" s="6">
        <v>2.1678601663442734E-2</v>
      </c>
      <c r="C256" s="6">
        <v>2.1547350583021777E-2</v>
      </c>
      <c r="D256" s="6">
        <v>1.6576269977761796E-2</v>
      </c>
      <c r="E256" s="6">
        <v>1.2648521407557203E-2</v>
      </c>
      <c r="F256" s="6">
        <v>1.1423046281528064E-2</v>
      </c>
      <c r="G256" s="6">
        <v>1.0309623540762435E-2</v>
      </c>
      <c r="H256" s="6">
        <v>1.5233026573315132E-2</v>
      </c>
    </row>
    <row r="257" spans="1:16" ht="12.75" customHeight="1" x14ac:dyDescent="0.2">
      <c r="A257" s="5">
        <v>2</v>
      </c>
      <c r="B257" s="6">
        <v>3.6153914430750861E-2</v>
      </c>
      <c r="C257" s="6">
        <v>3.5935023913541676E-2</v>
      </c>
      <c r="D257" s="6">
        <v>2.7644635740857623E-2</v>
      </c>
      <c r="E257" s="6">
        <v>2.1094236968959634E-2</v>
      </c>
      <c r="F257" s="6">
        <v>1.9050483246680343E-2</v>
      </c>
      <c r="G257" s="6">
        <v>1.7193601925650535E-2</v>
      </c>
      <c r="H257" s="6">
        <v>2.5404477087731518E-2</v>
      </c>
    </row>
    <row r="258" spans="1:16" s="18" customFormat="1" ht="12.75" customHeight="1" x14ac:dyDescent="0.2">
      <c r="A258" s="17">
        <v>3</v>
      </c>
      <c r="B258" s="6">
        <v>5.0975071462786785E-2</v>
      </c>
      <c r="C258" s="6">
        <v>5.0666447626808067E-2</v>
      </c>
      <c r="D258" s="6">
        <v>3.8977446969181762E-2</v>
      </c>
      <c r="E258" s="6">
        <v>2.9741737620286347E-2</v>
      </c>
      <c r="F258" s="6">
        <v>2.6860154984329442E-2</v>
      </c>
      <c r="G258" s="6">
        <v>2.4242052365905927E-2</v>
      </c>
      <c r="H258" s="6">
        <v>3.5818943962548637E-2</v>
      </c>
      <c r="I258" s="1"/>
      <c r="J258" s="1"/>
      <c r="K258" s="1"/>
      <c r="L258" s="1"/>
      <c r="M258" s="1"/>
      <c r="N258" s="1"/>
      <c r="O258" s="1"/>
      <c r="P258" s="1"/>
    </row>
    <row r="259" spans="1:16" ht="12.75" customHeight="1" x14ac:dyDescent="0.2">
      <c r="A259" s="5">
        <v>4</v>
      </c>
      <c r="B259" s="6">
        <v>6.6897093998005266E-2</v>
      </c>
      <c r="C259" s="6">
        <v>6.6492071755308357E-2</v>
      </c>
      <c r="D259" s="6">
        <v>5.1152021152204748E-2</v>
      </c>
      <c r="E259" s="6">
        <v>3.9031545423154429E-2</v>
      </c>
      <c r="F259" s="6">
        <v>3.524990277060109E-2</v>
      </c>
      <c r="G259" s="6">
        <v>3.1814037906949824E-2</v>
      </c>
      <c r="H259" s="6">
        <v>4.7006962274122162E-2</v>
      </c>
    </row>
    <row r="260" spans="1:16" ht="12.75" customHeight="1" x14ac:dyDescent="0.2">
      <c r="A260" s="5">
        <v>5</v>
      </c>
      <c r="B260" s="6">
        <v>8.3958491594005216E-2</v>
      </c>
      <c r="C260" s="6">
        <v>8.3450172704101447E-2</v>
      </c>
      <c r="D260" s="6">
        <v>6.4197804138574635E-2</v>
      </c>
      <c r="E260" s="6">
        <v>4.8986129029889663E-2</v>
      </c>
      <c r="F260" s="6">
        <v>4.424001834135366E-2</v>
      </c>
      <c r="G260" s="6">
        <v>3.9927872416425973E-2</v>
      </c>
      <c r="H260" s="6">
        <v>5.8995591752749162E-2</v>
      </c>
    </row>
    <row r="261" spans="1:16" s="18" customFormat="1" ht="19.5" customHeight="1" x14ac:dyDescent="0.2">
      <c r="A261" s="17">
        <v>6</v>
      </c>
      <c r="B261" s="6">
        <v>0.10220237863109516</v>
      </c>
      <c r="C261" s="6">
        <v>0.10158360382148446</v>
      </c>
      <c r="D261" s="6">
        <v>7.8147762796681453E-2</v>
      </c>
      <c r="E261" s="6">
        <v>5.9630643806634791E-2</v>
      </c>
      <c r="F261" s="6">
        <v>5.3853219839081291E-2</v>
      </c>
      <c r="G261" s="6">
        <v>4.8604059662846526E-2</v>
      </c>
      <c r="H261" s="6">
        <v>7.1815127825742203E-2</v>
      </c>
      <c r="I261" s="1"/>
      <c r="J261" s="1"/>
      <c r="K261" s="1"/>
      <c r="L261" s="1"/>
      <c r="M261" s="1"/>
      <c r="N261" s="1"/>
      <c r="O261" s="1"/>
      <c r="P261" s="1"/>
    </row>
    <row r="262" spans="1:16" ht="12.75" customHeight="1" x14ac:dyDescent="0.2">
      <c r="A262" s="5">
        <v>7</v>
      </c>
      <c r="B262" s="6">
        <v>0.12167696301971936</v>
      </c>
      <c r="C262" s="6">
        <v>0.12094028114758505</v>
      </c>
      <c r="D262" s="6">
        <v>9.3038758698641033E-2</v>
      </c>
      <c r="E262" s="6">
        <v>7.0993216972881829E-2</v>
      </c>
      <c r="F262" s="6">
        <v>6.411490932618126E-2</v>
      </c>
      <c r="G262" s="6">
        <v>5.7865525728625973E-2</v>
      </c>
      <c r="H262" s="6">
        <v>8.5499445020261328E-2</v>
      </c>
    </row>
    <row r="263" spans="1:16" ht="12.75" customHeight="1" x14ac:dyDescent="0.2">
      <c r="A263" s="5">
        <v>8</v>
      </c>
      <c r="B263" s="6">
        <v>0.14243607357172053</v>
      </c>
      <c r="C263" s="6">
        <v>0.14157370759270385</v>
      </c>
      <c r="D263" s="6">
        <v>0.10891195136809514</v>
      </c>
      <c r="E263" s="6">
        <v>8.3105255299671887E-2</v>
      </c>
      <c r="F263" s="6">
        <v>7.5053450671251049E-2</v>
      </c>
      <c r="G263" s="6">
        <v>6.7737869810352735E-2</v>
      </c>
      <c r="H263" s="6">
        <v>0.10008636753428483</v>
      </c>
    </row>
    <row r="264" spans="1:16" ht="12.75" customHeight="1" x14ac:dyDescent="0.2">
      <c r="A264" s="5">
        <v>9</v>
      </c>
      <c r="B264" s="6">
        <v>0.16453972592262558</v>
      </c>
      <c r="C264" s="6">
        <v>0.16354353543327635</v>
      </c>
      <c r="D264" s="6">
        <v>0.12581323100556624</v>
      </c>
      <c r="E264" s="6">
        <v>9.6001775300640704E-2</v>
      </c>
      <c r="F264" s="6">
        <v>8.6700467748970514E-2</v>
      </c>
      <c r="G264" s="6">
        <v>7.8249633352648063E-2</v>
      </c>
      <c r="H264" s="6">
        <v>0.11561806689644678</v>
      </c>
    </row>
    <row r="265" spans="1:16" ht="12.75" customHeight="1" x14ac:dyDescent="0.2">
      <c r="A265" s="5">
        <v>10</v>
      </c>
      <c r="B265" s="6">
        <v>0.18805472587034203</v>
      </c>
      <c r="C265" s="6">
        <v>0.18691616599771096</v>
      </c>
      <c r="D265" s="6">
        <v>0.1437936798237997</v>
      </c>
      <c r="E265" s="6">
        <v>0.10972175525391246</v>
      </c>
      <c r="F265" s="6">
        <v>9.9091162355710999E-2</v>
      </c>
      <c r="G265" s="6">
        <v>8.9432586976027892E-2</v>
      </c>
      <c r="H265" s="6">
        <v>0.13214148591747707</v>
      </c>
    </row>
    <row r="266" spans="1:16" ht="19.5" customHeight="1" x14ac:dyDescent="0.2">
      <c r="A266" s="5">
        <v>11</v>
      </c>
      <c r="B266" s="6">
        <v>0.21305530765041553</v>
      </c>
      <c r="C266" s="6">
        <v>0.21176538407726864</v>
      </c>
      <c r="D266" s="6">
        <v>0.16291006009690803</v>
      </c>
      <c r="E266" s="6">
        <v>0.12430850760795821</v>
      </c>
      <c r="F266" s="6">
        <v>0.11226465053417101</v>
      </c>
      <c r="G266" s="6">
        <v>0.10132203401943417</v>
      </c>
      <c r="H266" s="6">
        <v>0.14970878719071415</v>
      </c>
    </row>
    <row r="267" spans="1:16" ht="12.75" customHeight="1" x14ac:dyDescent="0.2">
      <c r="A267" s="5">
        <v>12</v>
      </c>
      <c r="B267" s="6">
        <v>0.23962380292209504</v>
      </c>
      <c r="C267" s="6">
        <v>0.23817302286181377</v>
      </c>
      <c r="D267" s="6">
        <v>0.18322532569214789</v>
      </c>
      <c r="E267" s="6">
        <v>0.13981006930587508</v>
      </c>
      <c r="F267" s="6">
        <v>0.12626431508037392</v>
      </c>
      <c r="G267" s="6">
        <v>0.11395712868780697</v>
      </c>
      <c r="H267" s="6">
        <v>0.16837782317235592</v>
      </c>
    </row>
    <row r="268" spans="1:16" ht="12.75" customHeight="1" x14ac:dyDescent="0.2">
      <c r="A268" s="5">
        <v>13</v>
      </c>
      <c r="B268" s="6">
        <v>0.2678513339992159</v>
      </c>
      <c r="C268" s="6">
        <v>0.2662296529735953</v>
      </c>
      <c r="D268" s="6">
        <v>0.20480915214019146</v>
      </c>
      <c r="E268" s="6">
        <v>0.15627960625546217</v>
      </c>
      <c r="F268" s="6">
        <v>0.14113817082592095</v>
      </c>
      <c r="G268" s="6">
        <v>0.1273812057296872</v>
      </c>
      <c r="H268" s="6">
        <v>0.1882126232979548</v>
      </c>
    </row>
    <row r="269" spans="1:16" ht="12.75" customHeight="1" x14ac:dyDescent="0.2">
      <c r="A269" s="5">
        <v>14</v>
      </c>
      <c r="B269" s="6">
        <v>0.2978385220120004</v>
      </c>
      <c r="C269" s="6">
        <v>0.29603528634154769</v>
      </c>
      <c r="D269" s="6">
        <v>0.22773847812213663</v>
      </c>
      <c r="E269" s="6">
        <v>0.17377582651083781</v>
      </c>
      <c r="F269" s="6">
        <v>0.15693923778775201</v>
      </c>
      <c r="G269" s="6">
        <v>0.14164211721546871</v>
      </c>
      <c r="H269" s="6">
        <v>0.20928389159050573</v>
      </c>
    </row>
    <row r="270" spans="1:16" ht="12.75" customHeight="1" x14ac:dyDescent="0.2">
      <c r="A270" s="5">
        <v>15</v>
      </c>
      <c r="B270" s="6">
        <v>0.32969619709334025</v>
      </c>
      <c r="C270" s="6">
        <v>0.32770008208781592</v>
      </c>
      <c r="D270" s="6">
        <v>0.25209804850451156</v>
      </c>
      <c r="E270" s="6">
        <v>0.1923633946352542</v>
      </c>
      <c r="F270" s="6">
        <v>0.17372591538466103</v>
      </c>
      <c r="G270" s="6">
        <v>0.15679257027842622</v>
      </c>
      <c r="H270" s="6">
        <v>0.23166950569108888</v>
      </c>
    </row>
    <row r="271" spans="1:16" ht="19.5" customHeight="1" x14ac:dyDescent="0.2">
      <c r="A271" s="5">
        <v>16</v>
      </c>
      <c r="B271" s="6">
        <v>0.36354609318078646</v>
      </c>
      <c r="C271" s="6">
        <v>0.36134503712313221</v>
      </c>
      <c r="D271" s="6">
        <v>0.27798094561087344</v>
      </c>
      <c r="E271" s="6">
        <v>0.21211333708784583</v>
      </c>
      <c r="F271" s="6">
        <v>0.19156234854740814</v>
      </c>
      <c r="G271" s="6">
        <v>0.17289045753948482</v>
      </c>
      <c r="H271" s="6">
        <v>0.25545500507934316</v>
      </c>
    </row>
    <row r="272" spans="1:16" ht="12.75" customHeight="1" x14ac:dyDescent="0.2">
      <c r="A272" s="5">
        <v>17</v>
      </c>
      <c r="B272" s="6">
        <v>0.3995215044143765</v>
      </c>
      <c r="C272" s="6">
        <v>0.39710263857054212</v>
      </c>
      <c r="D272" s="6">
        <v>0.30548909112814704</v>
      </c>
      <c r="E272" s="6">
        <v>0.23310342520321897</v>
      </c>
      <c r="F272" s="6">
        <v>0.21051877359263135</v>
      </c>
      <c r="G272" s="6">
        <v>0.18999916926824345</v>
      </c>
      <c r="H272" s="6">
        <v>0.28073405230826792</v>
      </c>
    </row>
    <row r="273" spans="1:13" ht="12.75" customHeight="1" x14ac:dyDescent="0.2">
      <c r="A273" s="5">
        <v>18</v>
      </c>
      <c r="B273" s="6">
        <v>0.43776787315128229</v>
      </c>
      <c r="C273" s="6">
        <v>0.43511744821997395</v>
      </c>
      <c r="D273" s="6">
        <v>0.33473369572462713</v>
      </c>
      <c r="E273" s="6">
        <v>0.25541851827243006</v>
      </c>
      <c r="F273" s="6">
        <v>0.23067182806379691</v>
      </c>
      <c r="G273" s="6">
        <v>0.20818787302322841</v>
      </c>
      <c r="H273" s="6">
        <v>0.30760884618782719</v>
      </c>
    </row>
    <row r="274" spans="1:13" ht="12.75" customHeight="1" x14ac:dyDescent="0.2">
      <c r="A274" s="5">
        <v>19</v>
      </c>
      <c r="B274" s="6">
        <v>0.4784432710236422</v>
      </c>
      <c r="C274" s="6">
        <v>0.47554658067354993</v>
      </c>
      <c r="D274" s="6">
        <v>0.36583562688479593</v>
      </c>
      <c r="E274" s="6">
        <v>0.27915084421931258</v>
      </c>
      <c r="F274" s="6">
        <v>0.25210480421368703</v>
      </c>
      <c r="G274" s="6">
        <v>0.22753174242703411</v>
      </c>
      <c r="H274" s="6">
        <v>0.33619045981259765</v>
      </c>
    </row>
    <row r="275" spans="1:13" ht="12.75" customHeight="1" x14ac:dyDescent="0.2">
      <c r="A275" s="5">
        <v>20</v>
      </c>
      <c r="B275" s="6">
        <v>0.52171872389096918</v>
      </c>
      <c r="C275" s="6">
        <v>0.51856002633059994</v>
      </c>
      <c r="D275" s="6">
        <v>0.39892565738009295</v>
      </c>
      <c r="E275" s="6">
        <v>0.30440018919607664</v>
      </c>
      <c r="F275" s="6">
        <v>0.27490782023068311</v>
      </c>
      <c r="G275" s="6">
        <v>0.24811211170290445</v>
      </c>
      <c r="H275" s="6">
        <v>0.3665990688979287</v>
      </c>
    </row>
    <row r="276" spans="1:13" ht="19.5" customHeight="1" x14ac:dyDescent="0.2">
      <c r="A276" s="5">
        <v>21</v>
      </c>
      <c r="B276" s="6">
        <v>0.56777831856992067</v>
      </c>
      <c r="C276" s="6">
        <v>0.56434075747124679</v>
      </c>
      <c r="D276" s="6">
        <v>0.43414454687849113</v>
      </c>
      <c r="E276" s="6">
        <v>0.33127395985548952</v>
      </c>
      <c r="F276" s="6">
        <v>0.29917787647759192</v>
      </c>
      <c r="G276" s="6">
        <v>0.27001652643187013</v>
      </c>
      <c r="H276" s="6">
        <v>0.39896402677635895</v>
      </c>
    </row>
    <row r="277" spans="1:13" ht="12.75" customHeight="1" x14ac:dyDescent="0.2">
      <c r="A277" s="5">
        <v>22</v>
      </c>
      <c r="B277" s="6">
        <v>0.61681901336719813</v>
      </c>
      <c r="C277" s="6">
        <v>0.61308453993641621</v>
      </c>
      <c r="D277" s="6">
        <v>0.47164289707086199</v>
      </c>
      <c r="E277" s="6">
        <v>0.35988707280506044</v>
      </c>
      <c r="F277" s="6">
        <v>0.32501875565626448</v>
      </c>
      <c r="G277" s="6">
        <v>0.29333865344848259</v>
      </c>
      <c r="H277" s="6">
        <v>0.43342373126368844</v>
      </c>
    </row>
    <row r="278" spans="1:13" ht="12.75" customHeight="1" x14ac:dyDescent="0.2">
      <c r="A278" s="5">
        <v>23</v>
      </c>
      <c r="B278" s="6">
        <v>0.66905005510411697</v>
      </c>
      <c r="C278" s="6">
        <v>0.66499935368197705</v>
      </c>
      <c r="D278" s="6">
        <v>0.51158070590614912</v>
      </c>
      <c r="E278" s="6">
        <v>0.39036161446622764</v>
      </c>
      <c r="F278" s="6">
        <v>0.352540715621947</v>
      </c>
      <c r="G278" s="6">
        <v>0.31817800359704612</v>
      </c>
      <c r="H278" s="6">
        <v>0.47012521501631094</v>
      </c>
    </row>
    <row r="279" spans="1:13" ht="12.75" customHeight="1" x14ac:dyDescent="0.2">
      <c r="A279" s="5">
        <v>24</v>
      </c>
      <c r="B279" s="6">
        <v>0.72469188179688493</v>
      </c>
      <c r="C279" s="6">
        <v>0.7203043021026404</v>
      </c>
      <c r="D279" s="6">
        <v>0.55412652853965005</v>
      </c>
      <c r="E279" s="6">
        <v>0.42282620083601535</v>
      </c>
      <c r="F279" s="6">
        <v>0.38185991117560114</v>
      </c>
      <c r="G279" s="6">
        <v>0.34463940988277253</v>
      </c>
      <c r="H279" s="6">
        <v>0.50922337447131161</v>
      </c>
    </row>
    <row r="280" spans="1:13" ht="12.75" customHeight="1" x14ac:dyDescent="0.2">
      <c r="A280" s="5">
        <v>25</v>
      </c>
      <c r="B280" s="6">
        <v>0.78397436160062384</v>
      </c>
      <c r="C280" s="6">
        <v>0.77922786163813162</v>
      </c>
      <c r="D280" s="6">
        <v>0.59945613076372306</v>
      </c>
      <c r="E280" s="6">
        <v>0.4574149499874488</v>
      </c>
      <c r="F280" s="6">
        <v>0.4130974661154948</v>
      </c>
      <c r="G280" s="6">
        <v>0.37283218997199991</v>
      </c>
      <c r="H280" s="6">
        <v>0.55087973239522758</v>
      </c>
    </row>
    <row r="281" spans="1:13" ht="18" customHeight="1" x14ac:dyDescent="0.2">
      <c r="A281" s="59" t="s">
        <v>68</v>
      </c>
      <c r="B281" s="12"/>
      <c r="C281" s="12"/>
      <c r="D281" s="12"/>
      <c r="E281" s="12"/>
      <c r="F281" s="12"/>
      <c r="G281" s="12"/>
    </row>
    <row r="282" spans="1:13" ht="18" customHeight="1" x14ac:dyDescent="0.2">
      <c r="A282" s="2" t="s">
        <v>66</v>
      </c>
      <c r="B282" s="12"/>
      <c r="C282" s="12"/>
      <c r="D282" s="12"/>
      <c r="E282" s="12"/>
      <c r="F282" s="12"/>
      <c r="G282" s="12"/>
    </row>
    <row r="283" spans="1:13" ht="18" customHeight="1" x14ac:dyDescent="0.2">
      <c r="A283" s="4" t="s">
        <v>8</v>
      </c>
      <c r="D283" s="12"/>
      <c r="E283" s="12"/>
      <c r="F283" s="13"/>
      <c r="G283" s="13"/>
      <c r="H283" s="14"/>
    </row>
    <row r="284" spans="1:13" ht="18" customHeight="1" x14ac:dyDescent="0.2">
      <c r="A284" s="19" t="s">
        <v>0</v>
      </c>
      <c r="B284" s="12"/>
      <c r="C284" s="20">
        <v>0.45</v>
      </c>
      <c r="D284" s="12"/>
      <c r="E284" s="12"/>
      <c r="H284" s="14" t="s">
        <v>46</v>
      </c>
    </row>
    <row r="285" spans="1:13" ht="18" customHeight="1" x14ac:dyDescent="0.2">
      <c r="A285" s="19" t="s">
        <v>20</v>
      </c>
      <c r="B285" s="12"/>
      <c r="H285" s="24" t="s">
        <v>46</v>
      </c>
    </row>
    <row r="286" spans="1:13" ht="14.25" customHeight="1" x14ac:dyDescent="0.2">
      <c r="A286" s="4"/>
      <c r="B286" s="15"/>
      <c r="C286" s="8"/>
      <c r="D286" s="15"/>
      <c r="E286" s="15"/>
      <c r="H286" s="24"/>
    </row>
    <row r="287" spans="1:13" ht="14.25" customHeight="1" x14ac:dyDescent="0.2">
      <c r="A287" s="2"/>
      <c r="B287" s="9"/>
      <c r="C287" s="10"/>
      <c r="D287" s="10"/>
      <c r="E287" s="10"/>
      <c r="F287" s="3"/>
      <c r="G287" s="3"/>
    </row>
    <row r="288" spans="1:13" s="2" customFormat="1" ht="14.25" customHeight="1" x14ac:dyDescent="0.2">
      <c r="D288" s="5"/>
      <c r="E288" s="5"/>
      <c r="F288" s="5"/>
      <c r="G288" s="5"/>
      <c r="H288" s="1"/>
      <c r="M288" s="1"/>
    </row>
    <row r="289" spans="1:16" s="2" customFormat="1" ht="14.25" customHeight="1" x14ac:dyDescent="0.2">
      <c r="A289" s="3"/>
      <c r="B289" s="3"/>
      <c r="D289" s="5"/>
      <c r="E289" s="5"/>
      <c r="F289" s="5"/>
      <c r="G289" s="5"/>
      <c r="H289" s="3"/>
      <c r="M289" s="1"/>
    </row>
    <row r="290" spans="1:16" s="2" customFormat="1" ht="39" customHeight="1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  <c r="M290" s="1"/>
    </row>
    <row r="291" spans="1:16" ht="19.5" customHeight="1" x14ac:dyDescent="0.2">
      <c r="A291" s="5">
        <v>1</v>
      </c>
      <c r="B291" s="6">
        <v>2.0262721931520143E-2</v>
      </c>
      <c r="C291" s="6">
        <v>2.0140043163439533E-2</v>
      </c>
      <c r="D291" s="6">
        <v>1.5493635356915008E-2</v>
      </c>
      <c r="E291" s="6">
        <v>1.1822417151490293E-2</v>
      </c>
      <c r="F291" s="6">
        <v>1.0676980646948718E-2</v>
      </c>
      <c r="G291" s="6">
        <v>9.6362781266191785E-3</v>
      </c>
      <c r="H291" s="6">
        <v>1.4238122293240363E-2</v>
      </c>
    </row>
    <row r="292" spans="1:16" ht="12.75" customHeight="1" x14ac:dyDescent="0.2">
      <c r="A292" s="5">
        <v>2</v>
      </c>
      <c r="B292" s="6">
        <v>3.379261846402408E-2</v>
      </c>
      <c r="C292" s="6">
        <v>3.3588024193945507E-2</v>
      </c>
      <c r="D292" s="6">
        <v>2.5839100492342563E-2</v>
      </c>
      <c r="E292" s="6">
        <v>1.9716523449960506E-2</v>
      </c>
      <c r="F292" s="6">
        <v>1.7806252021296872E-2</v>
      </c>
      <c r="G292" s="6">
        <v>1.6070647924132719E-2</v>
      </c>
      <c r="H292" s="6">
        <v>2.3745251794189289E-2</v>
      </c>
    </row>
    <row r="293" spans="1:16" s="18" customFormat="1" ht="12.75" customHeight="1" x14ac:dyDescent="0.2">
      <c r="A293" s="17">
        <v>3</v>
      </c>
      <c r="B293" s="6">
        <v>4.7645771370559177E-2</v>
      </c>
      <c r="C293" s="6">
        <v>4.7357304472787756E-2</v>
      </c>
      <c r="D293" s="6">
        <v>3.6431739546603115E-2</v>
      </c>
      <c r="E293" s="6">
        <v>2.7799235786335707E-2</v>
      </c>
      <c r="F293" s="6">
        <v>2.5105855992677048E-2</v>
      </c>
      <c r="G293" s="6">
        <v>2.2658747725783614E-2</v>
      </c>
      <c r="H293" s="6">
        <v>3.34795256936588E-2</v>
      </c>
      <c r="I293" s="1"/>
      <c r="J293" s="1"/>
      <c r="K293" s="1"/>
      <c r="L293" s="1"/>
      <c r="M293" s="1"/>
      <c r="N293" s="1"/>
      <c r="O293" s="1"/>
      <c r="P293" s="1"/>
    </row>
    <row r="294" spans="1:16" ht="12.75" customHeight="1" x14ac:dyDescent="0.2">
      <c r="A294" s="5">
        <v>4</v>
      </c>
      <c r="B294" s="6">
        <v>6.2527889702138614E-2</v>
      </c>
      <c r="C294" s="6">
        <v>6.2149320401071226E-2</v>
      </c>
      <c r="D294" s="6">
        <v>4.7811164065540583E-2</v>
      </c>
      <c r="E294" s="6">
        <v>3.6482304705130926E-2</v>
      </c>
      <c r="F294" s="6">
        <v>3.2947649901159795E-2</v>
      </c>
      <c r="G294" s="6">
        <v>2.9736189337084381E-2</v>
      </c>
      <c r="H294" s="6">
        <v>4.3936828592233676E-2</v>
      </c>
    </row>
    <row r="295" spans="1:16" ht="12.75" customHeight="1" x14ac:dyDescent="0.2">
      <c r="A295" s="5">
        <v>5</v>
      </c>
      <c r="B295" s="6">
        <v>7.8474967867878179E-2</v>
      </c>
      <c r="C295" s="6">
        <v>7.7999848463104579E-2</v>
      </c>
      <c r="D295" s="6">
        <v>6.0004896721163797E-2</v>
      </c>
      <c r="E295" s="6">
        <v>4.5786731378899714E-2</v>
      </c>
      <c r="F295" s="6">
        <v>4.1350600182292432E-2</v>
      </c>
      <c r="G295" s="6">
        <v>3.7320090504526095E-2</v>
      </c>
      <c r="H295" s="6">
        <v>5.5142452886492992E-2</v>
      </c>
    </row>
    <row r="296" spans="1:16" s="18" customFormat="1" ht="19.5" customHeight="1" x14ac:dyDescent="0.2">
      <c r="A296" s="17">
        <v>6</v>
      </c>
      <c r="B296" s="6">
        <v>9.5527304347956851E-2</v>
      </c>
      <c r="C296" s="6">
        <v>9.4948943155661242E-2</v>
      </c>
      <c r="D296" s="6">
        <v>7.304375123926149E-2</v>
      </c>
      <c r="E296" s="6">
        <v>5.5736028218504596E-2</v>
      </c>
      <c r="F296" s="6">
        <v>5.0335941204015605E-2</v>
      </c>
      <c r="G296" s="6">
        <v>4.5429615847965711E-2</v>
      </c>
      <c r="H296" s="6">
        <v>6.7124715339157925E-2</v>
      </c>
      <c r="I296" s="1"/>
      <c r="J296" s="1"/>
      <c r="K296" s="1"/>
      <c r="L296" s="1"/>
      <c r="M296" s="1"/>
      <c r="N296" s="1"/>
      <c r="O296" s="1"/>
      <c r="P296" s="1"/>
    </row>
    <row r="297" spans="1:16" ht="12.75" customHeight="1" x14ac:dyDescent="0.2">
      <c r="A297" s="5">
        <v>7</v>
      </c>
      <c r="B297" s="6">
        <v>0.11372995848242784</v>
      </c>
      <c r="C297" s="6">
        <v>0.11304139101120479</v>
      </c>
      <c r="D297" s="6">
        <v>8.6962181677218794E-2</v>
      </c>
      <c r="E297" s="6">
        <v>6.6356485389525488E-2</v>
      </c>
      <c r="F297" s="6">
        <v>5.9927415961142039E-2</v>
      </c>
      <c r="G297" s="6">
        <v>5.4086194094225923E-2</v>
      </c>
      <c r="H297" s="6">
        <v>7.9915278053488761E-2</v>
      </c>
    </row>
    <row r="298" spans="1:16" ht="12.75" customHeight="1" x14ac:dyDescent="0.2">
      <c r="A298" s="5">
        <v>8</v>
      </c>
      <c r="B298" s="6">
        <v>0.1331332433986416</v>
      </c>
      <c r="C298" s="6">
        <v>0.13232720054092884</v>
      </c>
      <c r="D298" s="6">
        <v>0.1017986593347687</v>
      </c>
      <c r="E298" s="6">
        <v>7.7677458413976844E-2</v>
      </c>
      <c r="F298" s="6">
        <v>7.0151535812255458E-2</v>
      </c>
      <c r="G298" s="6">
        <v>6.3313752497019607E-2</v>
      </c>
      <c r="H298" s="6">
        <v>9.3549494841406358E-2</v>
      </c>
    </row>
    <row r="299" spans="1:16" ht="12.75" customHeight="1" x14ac:dyDescent="0.2">
      <c r="A299" s="5">
        <v>9</v>
      </c>
      <c r="B299" s="6">
        <v>0.15379325497183521</v>
      </c>
      <c r="C299" s="6">
        <v>0.15286212799280369</v>
      </c>
      <c r="D299" s="6">
        <v>0.11759607721705079</v>
      </c>
      <c r="E299" s="6">
        <v>8.97316767958104E-2</v>
      </c>
      <c r="F299" s="6">
        <v>8.1037859203467094E-2</v>
      </c>
      <c r="G299" s="6">
        <v>7.3138968393052436E-2</v>
      </c>
      <c r="H299" s="6">
        <v>0.10806678291124384</v>
      </c>
    </row>
    <row r="300" spans="1:16" ht="12.75" customHeight="1" x14ac:dyDescent="0.2">
      <c r="A300" s="5">
        <v>10</v>
      </c>
      <c r="B300" s="6">
        <v>0.17577243575837959</v>
      </c>
      <c r="C300" s="6">
        <v>0.1747082378705419</v>
      </c>
      <c r="D300" s="6">
        <v>0.13440218123907263</v>
      </c>
      <c r="E300" s="6">
        <v>0.10255557305144312</v>
      </c>
      <c r="F300" s="6">
        <v>9.2619288820219275E-2</v>
      </c>
      <c r="G300" s="6">
        <v>8.3591537389960974E-2</v>
      </c>
      <c r="H300" s="6">
        <v>0.12351101912993533</v>
      </c>
    </row>
    <row r="301" spans="1:16" ht="19.5" customHeight="1" x14ac:dyDescent="0.2">
      <c r="A301" s="5">
        <v>11</v>
      </c>
      <c r="B301" s="6">
        <v>0.19914017158380037</v>
      </c>
      <c r="C301" s="6">
        <v>0.1979344959096325</v>
      </c>
      <c r="D301" s="6">
        <v>0.15227002639923309</v>
      </c>
      <c r="E301" s="6">
        <v>0.1161896307929256</v>
      </c>
      <c r="F301" s="6">
        <v>0.10493238594577957</v>
      </c>
      <c r="G301" s="6">
        <v>9.4704457083777463E-2</v>
      </c>
      <c r="H301" s="6">
        <v>0.1399309592309203</v>
      </c>
    </row>
    <row r="302" spans="1:16" ht="12.75" customHeight="1" x14ac:dyDescent="0.2">
      <c r="A302" s="5">
        <v>12</v>
      </c>
      <c r="B302" s="6">
        <v>0.2239734168358124</v>
      </c>
      <c r="C302" s="6">
        <v>0.22261739058459684</v>
      </c>
      <c r="D302" s="6">
        <v>0.17125845490177288</v>
      </c>
      <c r="E302" s="6">
        <v>0.13067874955923769</v>
      </c>
      <c r="F302" s="6">
        <v>0.11801769994518911</v>
      </c>
      <c r="G302" s="6">
        <v>0.10651432442754655</v>
      </c>
      <c r="H302" s="6">
        <v>0.15738067719236359</v>
      </c>
    </row>
    <row r="303" spans="1:16" ht="12.75" customHeight="1" x14ac:dyDescent="0.2">
      <c r="A303" s="5">
        <v>13</v>
      </c>
      <c r="B303" s="6">
        <v>0.25035734241868651</v>
      </c>
      <c r="C303" s="6">
        <v>0.24884157714037597</v>
      </c>
      <c r="D303" s="6">
        <v>0.19143259160692805</v>
      </c>
      <c r="E303" s="6">
        <v>0.14607262286948616</v>
      </c>
      <c r="F303" s="6">
        <v>0.13192010969008505</v>
      </c>
      <c r="G303" s="6">
        <v>0.11906164387691948</v>
      </c>
      <c r="H303" s="6">
        <v>0.1759200205389429</v>
      </c>
    </row>
    <row r="304" spans="1:16" ht="12.75" customHeight="1" x14ac:dyDescent="0.2">
      <c r="A304" s="5">
        <v>14</v>
      </c>
      <c r="B304" s="6">
        <v>0.2783859976633612</v>
      </c>
      <c r="C304" s="6">
        <v>0.27670053549496876</v>
      </c>
      <c r="D304" s="6">
        <v>0.21286435015216773</v>
      </c>
      <c r="E304" s="6">
        <v>0.16242612441867266</v>
      </c>
      <c r="F304" s="6">
        <v>0.14668917233718506</v>
      </c>
      <c r="G304" s="6">
        <v>0.13239114217263759</v>
      </c>
      <c r="H304" s="6">
        <v>0.19561507544999904</v>
      </c>
    </row>
    <row r="305" spans="1:8" ht="12.75" customHeight="1" x14ac:dyDescent="0.2">
      <c r="A305" s="5">
        <v>15</v>
      </c>
      <c r="B305" s="6">
        <v>0.30816297412981247</v>
      </c>
      <c r="C305" s="6">
        <v>0.30629723002287224</v>
      </c>
      <c r="D305" s="6">
        <v>0.23563294052032388</v>
      </c>
      <c r="E305" s="6">
        <v>0.17979969537751209</v>
      </c>
      <c r="F305" s="6">
        <v>0.16237947310385492</v>
      </c>
      <c r="G305" s="6">
        <v>0.14655208402291114</v>
      </c>
      <c r="H305" s="6">
        <v>0.21653863319733016</v>
      </c>
    </row>
    <row r="306" spans="1:8" ht="19.5" customHeight="1" x14ac:dyDescent="0.2">
      <c r="A306" s="5">
        <v>16</v>
      </c>
      <c r="B306" s="6">
        <v>0.33980205502991567</v>
      </c>
      <c r="C306" s="6">
        <v>0.33774475504607276</v>
      </c>
      <c r="D306" s="6">
        <v>0.25982536561261044</v>
      </c>
      <c r="E306" s="6">
        <v>0.19825972330243297</v>
      </c>
      <c r="F306" s="6">
        <v>0.17905096746672028</v>
      </c>
      <c r="G306" s="6">
        <v>0.16159858094738067</v>
      </c>
      <c r="H306" s="6">
        <v>0.23877064647885468</v>
      </c>
    </row>
    <row r="307" spans="1:8" ht="12.75" customHeight="1" x14ac:dyDescent="0.2">
      <c r="A307" s="5">
        <v>17</v>
      </c>
      <c r="B307" s="6">
        <v>0.37342782875440766</v>
      </c>
      <c r="C307" s="6">
        <v>0.37116694464646632</v>
      </c>
      <c r="D307" s="6">
        <v>0.28553689037429519</v>
      </c>
      <c r="E307" s="6">
        <v>0.21787890010188193</v>
      </c>
      <c r="F307" s="6">
        <v>0.19676930444575139</v>
      </c>
      <c r="G307" s="6">
        <v>0.17758988305018056</v>
      </c>
      <c r="H307" s="6">
        <v>0.26239866052909872</v>
      </c>
    </row>
    <row r="308" spans="1:8" ht="12.75" customHeight="1" x14ac:dyDescent="0.2">
      <c r="A308" s="5">
        <v>18</v>
      </c>
      <c r="B308" s="6">
        <v>0.40917623848293599</v>
      </c>
      <c r="C308" s="6">
        <v>0.40669891894834476</v>
      </c>
      <c r="D308" s="6">
        <v>0.31287146204710792</v>
      </c>
      <c r="E308" s="6">
        <v>0.23873654270988809</v>
      </c>
      <c r="F308" s="6">
        <v>0.21560611620878264</v>
      </c>
      <c r="G308" s="6">
        <v>0.19459064039623938</v>
      </c>
      <c r="H308" s="6">
        <v>0.28751819931682093</v>
      </c>
    </row>
    <row r="309" spans="1:8" ht="12.75" customHeight="1" x14ac:dyDescent="0.2">
      <c r="A309" s="5">
        <v>19</v>
      </c>
      <c r="B309" s="6">
        <v>0.44719503182288833</v>
      </c>
      <c r="C309" s="6">
        <v>0.4444875310349285</v>
      </c>
      <c r="D309" s="6">
        <v>0.3419420539799134</v>
      </c>
      <c r="E309" s="6">
        <v>0.26091885543076831</v>
      </c>
      <c r="F309" s="6">
        <v>0.23563925499847141</v>
      </c>
      <c r="G309" s="6">
        <v>0.21267111684458556</v>
      </c>
      <c r="H309" s="6">
        <v>0.31423308149529156</v>
      </c>
    </row>
    <row r="310" spans="1:8" ht="12.75" customHeight="1" x14ac:dyDescent="0.2">
      <c r="A310" s="5">
        <v>20</v>
      </c>
      <c r="B310" s="6">
        <v>0.48764406453840503</v>
      </c>
      <c r="C310" s="6">
        <v>0.48469166883848014</v>
      </c>
      <c r="D310" s="6">
        <v>0.37287089787127925</v>
      </c>
      <c r="E310" s="6">
        <v>0.28451910715179862</v>
      </c>
      <c r="F310" s="6">
        <v>0.25695295317539585</v>
      </c>
      <c r="G310" s="6">
        <v>0.23190733449178672</v>
      </c>
      <c r="H310" s="6">
        <v>0.34265563382528852</v>
      </c>
    </row>
    <row r="311" spans="1:8" ht="19.5" customHeight="1" x14ac:dyDescent="0.2">
      <c r="A311" s="5">
        <v>21</v>
      </c>
      <c r="B311" s="6">
        <v>0.53069540030938145</v>
      </c>
      <c r="C311" s="6">
        <v>0.5274823542953252</v>
      </c>
      <c r="D311" s="6">
        <v>0.40578956004894157</v>
      </c>
      <c r="E311" s="6">
        <v>0.30963768954825438</v>
      </c>
      <c r="F311" s="6">
        <v>0.27963787578379301</v>
      </c>
      <c r="G311" s="6">
        <v>0.25238112111402039</v>
      </c>
      <c r="H311" s="6">
        <v>0.37290676127332384</v>
      </c>
    </row>
    <row r="312" spans="1:8" ht="12.75" customHeight="1" x14ac:dyDescent="0.2">
      <c r="A312" s="5">
        <v>22</v>
      </c>
      <c r="B312" s="6">
        <v>0.57653313363890157</v>
      </c>
      <c r="C312" s="6">
        <v>0.57304256732547598</v>
      </c>
      <c r="D312" s="6">
        <v>0.44083880605820236</v>
      </c>
      <c r="E312" s="6">
        <v>0.33638201375759824</v>
      </c>
      <c r="F312" s="6">
        <v>0.30379102723665741</v>
      </c>
      <c r="G312" s="6">
        <v>0.2741800259477265</v>
      </c>
      <c r="H312" s="6">
        <v>0.40511582257300105</v>
      </c>
    </row>
    <row r="313" spans="1:8" ht="12.75" customHeight="1" x14ac:dyDescent="0.2">
      <c r="A313" s="5">
        <v>23</v>
      </c>
      <c r="B313" s="6">
        <v>0.62535284495328614</v>
      </c>
      <c r="C313" s="6">
        <v>0.62156670423172622</v>
      </c>
      <c r="D313" s="6">
        <v>0.47816818401103828</v>
      </c>
      <c r="E313" s="6">
        <v>0.36486619245405261</v>
      </c>
      <c r="F313" s="6">
        <v>0.32951546419309946</v>
      </c>
      <c r="G313" s="6">
        <v>0.29739706055327292</v>
      </c>
      <c r="H313" s="6">
        <v>0.43942024733706092</v>
      </c>
    </row>
    <row r="314" spans="1:8" ht="12.75" customHeight="1" x14ac:dyDescent="0.2">
      <c r="A314" s="5">
        <v>24</v>
      </c>
      <c r="B314" s="6">
        <v>0.67736057495086477</v>
      </c>
      <c r="C314" s="6">
        <v>0.67325955825813311</v>
      </c>
      <c r="D314" s="6">
        <v>0.51793524033479466</v>
      </c>
      <c r="E314" s="6">
        <v>0.39521044142570699</v>
      </c>
      <c r="F314" s="6">
        <v>0.35691975511474983</v>
      </c>
      <c r="G314" s="6">
        <v>0.32213021104926776</v>
      </c>
      <c r="H314" s="6">
        <v>0.4759648153571876</v>
      </c>
    </row>
    <row r="315" spans="1:8" ht="12.75" customHeight="1" x14ac:dyDescent="0.2">
      <c r="A315" s="5">
        <v>25</v>
      </c>
      <c r="B315" s="6">
        <v>0.73277117856464768</v>
      </c>
      <c r="C315" s="6">
        <v>0.72833468351846886</v>
      </c>
      <c r="D315" s="6">
        <v>0.56030426115045473</v>
      </c>
      <c r="E315" s="6">
        <v>0.42754011918331281</v>
      </c>
      <c r="F315" s="6">
        <v>0.38611711292381107</v>
      </c>
      <c r="G315" s="6">
        <v>0.34848165531183056</v>
      </c>
      <c r="H315" s="6">
        <v>0.51490049997357901</v>
      </c>
    </row>
    <row r="316" spans="1:8" ht="18" customHeight="1" x14ac:dyDescent="0.2">
      <c r="A316" s="59" t="s">
        <v>68</v>
      </c>
      <c r="B316" s="12"/>
      <c r="C316" s="12"/>
      <c r="D316" s="12"/>
      <c r="E316" s="12"/>
      <c r="F316" s="12"/>
      <c r="G316" s="12"/>
    </row>
    <row r="317" spans="1:8" ht="18" customHeight="1" x14ac:dyDescent="0.2">
      <c r="A317" s="2" t="s">
        <v>66</v>
      </c>
      <c r="B317" s="12"/>
      <c r="C317" s="12"/>
      <c r="D317" s="12"/>
      <c r="E317" s="12"/>
      <c r="F317" s="12"/>
      <c r="G317" s="12"/>
    </row>
    <row r="318" spans="1:8" ht="18" customHeight="1" x14ac:dyDescent="0.2">
      <c r="A318" s="4" t="s">
        <v>8</v>
      </c>
      <c r="D318" s="12"/>
      <c r="E318" s="12"/>
      <c r="F318" s="13"/>
      <c r="G318" s="13"/>
      <c r="H318" s="14"/>
    </row>
    <row r="319" spans="1:8" ht="18" customHeight="1" x14ac:dyDescent="0.2">
      <c r="A319" s="19" t="s">
        <v>0</v>
      </c>
      <c r="B319" s="12"/>
      <c r="C319" s="20">
        <v>0.45</v>
      </c>
      <c r="D319" s="12"/>
      <c r="E319" s="12"/>
      <c r="H319" s="14" t="s">
        <v>46</v>
      </c>
    </row>
    <row r="320" spans="1:8" ht="18" customHeight="1" x14ac:dyDescent="0.2">
      <c r="A320" s="19" t="s">
        <v>21</v>
      </c>
      <c r="B320" s="12"/>
      <c r="H320" s="24" t="s">
        <v>46</v>
      </c>
    </row>
    <row r="321" spans="1:16" ht="14.25" customHeight="1" x14ac:dyDescent="0.2">
      <c r="A321" s="4"/>
      <c r="B321" s="15"/>
      <c r="C321" s="8"/>
      <c r="D321" s="15"/>
      <c r="E321" s="15"/>
      <c r="H321" s="24"/>
    </row>
    <row r="322" spans="1:16" ht="14.25" customHeight="1" x14ac:dyDescent="0.2">
      <c r="A322" s="2"/>
      <c r="B322" s="9"/>
      <c r="C322" s="10"/>
      <c r="D322" s="10"/>
      <c r="E322" s="10"/>
      <c r="F322" s="3"/>
      <c r="G322" s="3"/>
    </row>
    <row r="323" spans="1:16" s="2" customFormat="1" ht="14.25" customHeight="1" x14ac:dyDescent="0.2">
      <c r="D323" s="5"/>
      <c r="E323" s="5"/>
      <c r="F323" s="5"/>
      <c r="G323" s="5"/>
      <c r="H323" s="1"/>
      <c r="M323" s="1"/>
    </row>
    <row r="324" spans="1:16" s="2" customFormat="1" ht="14.25" customHeight="1" x14ac:dyDescent="0.2">
      <c r="A324" s="3"/>
      <c r="B324" s="3"/>
      <c r="D324" s="5"/>
      <c r="E324" s="5"/>
      <c r="F324" s="5"/>
      <c r="G324" s="5"/>
      <c r="H324" s="3"/>
      <c r="M324" s="1"/>
    </row>
    <row r="325" spans="1:16" s="2" customFormat="1" ht="39" customHeight="1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  <c r="M325" s="1"/>
    </row>
    <row r="326" spans="1:16" ht="19.5" customHeight="1" x14ac:dyDescent="0.2">
      <c r="A326" s="5">
        <v>1</v>
      </c>
      <c r="B326" s="6">
        <v>1.9020452109337418E-2</v>
      </c>
      <c r="C326" s="6">
        <v>1.8905294548522255E-2</v>
      </c>
      <c r="D326" s="6">
        <v>1.4543749368998537E-2</v>
      </c>
      <c r="E326" s="6">
        <v>1.1097606728577382E-2</v>
      </c>
      <c r="F326" s="6">
        <v>1.0022394807269363E-2</v>
      </c>
      <c r="G326" s="6">
        <v>9.0454958242554995E-3</v>
      </c>
      <c r="H326" s="6">
        <v>1.3365209477814258E-2</v>
      </c>
    </row>
    <row r="327" spans="1:16" ht="12.75" customHeight="1" x14ac:dyDescent="0.2">
      <c r="A327" s="5">
        <v>2</v>
      </c>
      <c r="B327" s="6">
        <v>3.1720855831527527E-2</v>
      </c>
      <c r="C327" s="6">
        <v>3.1528804855897201E-2</v>
      </c>
      <c r="D327" s="6">
        <v>2.4254953264617376E-2</v>
      </c>
      <c r="E327" s="6">
        <v>1.8507740041540783E-2</v>
      </c>
      <c r="F327" s="6">
        <v>1.671458380381876E-2</v>
      </c>
      <c r="G327" s="6">
        <v>1.5085386368131306E-2</v>
      </c>
      <c r="H327" s="6">
        <v>2.2289474538609164E-2</v>
      </c>
    </row>
    <row r="328" spans="1:16" s="18" customFormat="1" ht="12.75" customHeight="1" x14ac:dyDescent="0.2">
      <c r="A328" s="17">
        <v>3</v>
      </c>
      <c r="B328" s="6">
        <v>4.4724697680247588E-2</v>
      </c>
      <c r="C328" s="6">
        <v>4.4453916151846136E-2</v>
      </c>
      <c r="D328" s="6">
        <v>3.4198177305492565E-2</v>
      </c>
      <c r="E328" s="6">
        <v>2.6094916306760432E-2</v>
      </c>
      <c r="F328" s="6">
        <v>2.3566662622449112E-2</v>
      </c>
      <c r="G328" s="6">
        <v>2.126958201530689E-2</v>
      </c>
      <c r="H328" s="6">
        <v>3.1426958197012349E-2</v>
      </c>
      <c r="I328" s="1"/>
      <c r="J328" s="1"/>
      <c r="K328" s="1"/>
      <c r="L328" s="1"/>
      <c r="M328" s="1"/>
      <c r="N328" s="1"/>
      <c r="O328" s="1"/>
      <c r="P328" s="1"/>
    </row>
    <row r="329" spans="1:16" ht="12.75" customHeight="1" x14ac:dyDescent="0.2">
      <c r="A329" s="5">
        <v>4</v>
      </c>
      <c r="B329" s="6">
        <v>5.8694420996194159E-2</v>
      </c>
      <c r="C329" s="6">
        <v>5.8339061075382302E-2</v>
      </c>
      <c r="D329" s="6">
        <v>4.4879950456491541E-2</v>
      </c>
      <c r="E329" s="6">
        <v>3.4245642408129301E-2</v>
      </c>
      <c r="F329" s="6">
        <v>3.0927690720829581E-2</v>
      </c>
      <c r="G329" s="6">
        <v>2.7913118835252718E-2</v>
      </c>
      <c r="H329" s="6">
        <v>4.1243143290376878E-2</v>
      </c>
    </row>
    <row r="330" spans="1:16" ht="12.75" customHeight="1" x14ac:dyDescent="0.2">
      <c r="A330" s="5">
        <v>5</v>
      </c>
      <c r="B330" s="6">
        <v>7.3663813438157866E-2</v>
      </c>
      <c r="C330" s="6">
        <v>7.3217822721054079E-2</v>
      </c>
      <c r="D330" s="6">
        <v>5.6326108025754752E-2</v>
      </c>
      <c r="E330" s="6">
        <v>4.2979631975343574E-2</v>
      </c>
      <c r="F330" s="6">
        <v>3.8815471737594295E-2</v>
      </c>
      <c r="G330" s="6">
        <v>3.5032065117236832E-2</v>
      </c>
      <c r="H330" s="6">
        <v>5.1761771585454981E-2</v>
      </c>
    </row>
    <row r="331" spans="1:16" s="18" customFormat="1" ht="19.5" customHeight="1" x14ac:dyDescent="0.2">
      <c r="A331" s="17">
        <v>6</v>
      </c>
      <c r="B331" s="6">
        <v>8.9670702861394933E-2</v>
      </c>
      <c r="C331" s="6">
        <v>8.9127799918881284E-2</v>
      </c>
      <c r="D331" s="6">
        <v>6.8565574606811924E-2</v>
      </c>
      <c r="E331" s="6">
        <v>5.2318955917054967E-2</v>
      </c>
      <c r="F331" s="6">
        <v>4.7249938201050758E-2</v>
      </c>
      <c r="G331" s="6">
        <v>4.2644410533891307E-2</v>
      </c>
      <c r="H331" s="6">
        <v>6.3009423796873701E-2</v>
      </c>
      <c r="I331" s="1"/>
      <c r="J331" s="1"/>
      <c r="K331" s="1"/>
      <c r="L331" s="1"/>
      <c r="M331" s="1"/>
      <c r="N331" s="1"/>
      <c r="O331" s="1"/>
      <c r="P331" s="1"/>
    </row>
    <row r="332" spans="1:16" ht="12.75" customHeight="1" x14ac:dyDescent="0.2">
      <c r="A332" s="5">
        <v>7</v>
      </c>
      <c r="B332" s="6">
        <v>0.10675738610156534</v>
      </c>
      <c r="C332" s="6">
        <v>0.10611103342226054</v>
      </c>
      <c r="D332" s="6">
        <v>8.1630691942824754E-2</v>
      </c>
      <c r="E332" s="6">
        <v>6.2288292597653505E-2</v>
      </c>
      <c r="F332" s="6">
        <v>5.6253377467127476E-2</v>
      </c>
      <c r="G332" s="6">
        <v>5.0770270056623851E-2</v>
      </c>
      <c r="H332" s="6">
        <v>7.5015820883188311E-2</v>
      </c>
    </row>
    <row r="333" spans="1:16" ht="12.75" customHeight="1" x14ac:dyDescent="0.2">
      <c r="A333" s="5">
        <v>8</v>
      </c>
      <c r="B333" s="6">
        <v>0.12497109168169149</v>
      </c>
      <c r="C333" s="6">
        <v>0.1242144658135079</v>
      </c>
      <c r="D333" s="6">
        <v>9.555757272964073E-2</v>
      </c>
      <c r="E333" s="6">
        <v>7.2915197806657839E-2</v>
      </c>
      <c r="F333" s="6">
        <v>6.5850675532286254E-2</v>
      </c>
      <c r="G333" s="6">
        <v>5.9432104003692386E-2</v>
      </c>
      <c r="H333" s="6">
        <v>8.7814149179817863E-2</v>
      </c>
    </row>
    <row r="334" spans="1:16" ht="12.75" customHeight="1" x14ac:dyDescent="0.2">
      <c r="A334" s="5">
        <v>9</v>
      </c>
      <c r="B334" s="6">
        <v>0.14436447634315711</v>
      </c>
      <c r="C334" s="6">
        <v>0.14349043502865674</v>
      </c>
      <c r="D334" s="6">
        <v>0.11038648028197345</v>
      </c>
      <c r="E334" s="6">
        <v>8.4230394462962113E-2</v>
      </c>
      <c r="F334" s="6">
        <v>7.6069578669243368E-2</v>
      </c>
      <c r="G334" s="6">
        <v>6.8654954173870533E-2</v>
      </c>
      <c r="H334" s="6">
        <v>0.10144140929931179</v>
      </c>
    </row>
    <row r="335" spans="1:16" ht="12.75" customHeight="1" x14ac:dyDescent="0.2">
      <c r="A335" s="5">
        <v>10</v>
      </c>
      <c r="B335" s="6">
        <v>0.16499615440525509</v>
      </c>
      <c r="C335" s="6">
        <v>0.16399720051204753</v>
      </c>
      <c r="D335" s="6">
        <v>0.12616223330151993</v>
      </c>
      <c r="E335" s="6">
        <v>9.6268081473113692E-2</v>
      </c>
      <c r="F335" s="6">
        <v>8.6940972360948165E-2</v>
      </c>
      <c r="G335" s="6">
        <v>7.8466695592281671E-2</v>
      </c>
      <c r="H335" s="6">
        <v>0.11593878809944012</v>
      </c>
    </row>
    <row r="336" spans="1:16" ht="19.5" customHeight="1" x14ac:dyDescent="0.2">
      <c r="A336" s="5">
        <v>11</v>
      </c>
      <c r="B336" s="6">
        <v>0.18693125777750572</v>
      </c>
      <c r="C336" s="6">
        <v>0.1857994998381032</v>
      </c>
      <c r="D336" s="6">
        <v>0.14293463408333293</v>
      </c>
      <c r="E336" s="6">
        <v>0.10906626047414948</v>
      </c>
      <c r="F336" s="6">
        <v>9.8499176386342369E-2</v>
      </c>
      <c r="G336" s="6">
        <v>8.889830283367324E-2</v>
      </c>
      <c r="H336" s="6">
        <v>0.13135205219024057</v>
      </c>
    </row>
    <row r="337" spans="1:8" ht="12.75" customHeight="1" x14ac:dyDescent="0.2">
      <c r="A337" s="5">
        <v>12</v>
      </c>
      <c r="B337" s="6">
        <v>0.2102420229171372</v>
      </c>
      <c r="C337" s="6">
        <v>0.20896913211513055</v>
      </c>
      <c r="D337" s="6">
        <v>0.16075891732547287</v>
      </c>
      <c r="E337" s="6">
        <v>0.12266707829776285</v>
      </c>
      <c r="F337" s="6">
        <v>0.11078225410425981</v>
      </c>
      <c r="G337" s="6">
        <v>9.9984129159916238E-2</v>
      </c>
      <c r="H337" s="6">
        <v>0.14773196037477623</v>
      </c>
    </row>
    <row r="338" spans="1:8" ht="12.75" customHeight="1" x14ac:dyDescent="0.2">
      <c r="A338" s="5">
        <v>13</v>
      </c>
      <c r="B338" s="6">
        <v>0.23500839905857451</v>
      </c>
      <c r="C338" s="6">
        <v>0.23358556253233989</v>
      </c>
      <c r="D338" s="6">
        <v>0.17969621520403298</v>
      </c>
      <c r="E338" s="6">
        <v>0.13711718184576249</v>
      </c>
      <c r="F338" s="6">
        <v>0.12383233294612747</v>
      </c>
      <c r="G338" s="6">
        <v>0.11176219577376584</v>
      </c>
      <c r="H338" s="6">
        <v>0.16513469103721692</v>
      </c>
    </row>
    <row r="339" spans="1:8" ht="12.75" customHeight="1" x14ac:dyDescent="0.2">
      <c r="A339" s="5">
        <v>14</v>
      </c>
      <c r="B339" s="6">
        <v>0.26131866954307248</v>
      </c>
      <c r="C339" s="6">
        <v>0.25973653992769541</v>
      </c>
      <c r="D339" s="6">
        <v>0.19981403246502488</v>
      </c>
      <c r="E339" s="6">
        <v>0.15246808060889533</v>
      </c>
      <c r="F339" s="6">
        <v>0.13769593181148959</v>
      </c>
      <c r="G339" s="6">
        <v>0.12427448730261581</v>
      </c>
      <c r="H339" s="6">
        <v>0.18362227873607306</v>
      </c>
    </row>
    <row r="340" spans="1:8" ht="12.75" customHeight="1" x14ac:dyDescent="0.2">
      <c r="A340" s="5">
        <v>15</v>
      </c>
      <c r="B340" s="6">
        <v>0.28927007492459583</v>
      </c>
      <c r="C340" s="6">
        <v>0.28751871612125895</v>
      </c>
      <c r="D340" s="6">
        <v>0.22118672287444932</v>
      </c>
      <c r="E340" s="6">
        <v>0.16877651022203313</v>
      </c>
      <c r="F340" s="6">
        <v>0.15242428939948488</v>
      </c>
      <c r="G340" s="6">
        <v>0.13756724812697721</v>
      </c>
      <c r="H340" s="6">
        <v>0.20326305204555556</v>
      </c>
    </row>
    <row r="341" spans="1:8" ht="19.5" customHeight="1" x14ac:dyDescent="0.2">
      <c r="A341" s="5">
        <v>16</v>
      </c>
      <c r="B341" s="6">
        <v>0.31896942257777255</v>
      </c>
      <c r="C341" s="6">
        <v>0.31703825183232826</v>
      </c>
      <c r="D341" s="6">
        <v>0.24389595534734682</v>
      </c>
      <c r="E341" s="6">
        <v>0.18610478814390502</v>
      </c>
      <c r="F341" s="6">
        <v>0.16807368542789791</v>
      </c>
      <c r="G341" s="6">
        <v>0.1516912722897909</v>
      </c>
      <c r="H341" s="6">
        <v>0.22413206191227034</v>
      </c>
    </row>
    <row r="342" spans="1:8" ht="12.75" customHeight="1" x14ac:dyDescent="0.2">
      <c r="A342" s="5">
        <v>17</v>
      </c>
      <c r="B342" s="6">
        <v>0.35053366261065816</v>
      </c>
      <c r="C342" s="6">
        <v>0.34841138910539099</v>
      </c>
      <c r="D342" s="6">
        <v>0.26803115431224617</v>
      </c>
      <c r="E342" s="6">
        <v>0.20452114967715274</v>
      </c>
      <c r="F342" s="6">
        <v>0.18470574409729704</v>
      </c>
      <c r="G342" s="6">
        <v>0.16670217738142654</v>
      </c>
      <c r="H342" s="6">
        <v>0.24631148633512234</v>
      </c>
    </row>
    <row r="343" spans="1:8" ht="12.75" customHeight="1" x14ac:dyDescent="0.2">
      <c r="A343" s="5">
        <v>18</v>
      </c>
      <c r="B343" s="6">
        <v>0.38409040377921411</v>
      </c>
      <c r="C343" s="6">
        <v>0.38176496410104727</v>
      </c>
      <c r="D343" s="6">
        <v>0.29368989419867858</v>
      </c>
      <c r="E343" s="6">
        <v>0.22410004898199523</v>
      </c>
      <c r="F343" s="6">
        <v>0.20238770594043923</v>
      </c>
      <c r="G343" s="6">
        <v>0.18266064989148767</v>
      </c>
      <c r="H343" s="6">
        <v>0.2698909928858827</v>
      </c>
    </row>
    <row r="344" spans="1:8" ht="12.75" customHeight="1" x14ac:dyDescent="0.2">
      <c r="A344" s="5">
        <v>19</v>
      </c>
      <c r="B344" s="6">
        <v>0.4197783355596168</v>
      </c>
      <c r="C344" s="6">
        <v>0.41723682661292028</v>
      </c>
      <c r="D344" s="6">
        <v>0.32097822216945754</v>
      </c>
      <c r="E344" s="6">
        <v>0.24492240533706744</v>
      </c>
      <c r="F344" s="6">
        <v>0.22119265022367748</v>
      </c>
      <c r="G344" s="6">
        <v>0.19963264593239533</v>
      </c>
      <c r="H344" s="6">
        <v>0.29496803528914251</v>
      </c>
    </row>
    <row r="345" spans="1:8" ht="12.75" customHeight="1" x14ac:dyDescent="0.2">
      <c r="A345" s="5">
        <v>20</v>
      </c>
      <c r="B345" s="6">
        <v>0.45774751325620816</v>
      </c>
      <c r="C345" s="6">
        <v>0.45497612344944788</v>
      </c>
      <c r="D345" s="6">
        <v>0.35001087612488613</v>
      </c>
      <c r="E345" s="6">
        <v>0.26707576948751194</v>
      </c>
      <c r="F345" s="6">
        <v>0.24119964517811346</v>
      </c>
      <c r="G345" s="6">
        <v>0.2176895268272678</v>
      </c>
      <c r="H345" s="6">
        <v>0.32164805376074201</v>
      </c>
    </row>
    <row r="346" spans="1:8" ht="19.5" customHeight="1" x14ac:dyDescent="0.2">
      <c r="A346" s="5">
        <v>21</v>
      </c>
      <c r="B346" s="6">
        <v>0.49815945164445957</v>
      </c>
      <c r="C346" s="6">
        <v>0.49514339150989362</v>
      </c>
      <c r="D346" s="6">
        <v>0.38091135630567047</v>
      </c>
      <c r="E346" s="6">
        <v>0.29065437828157686</v>
      </c>
      <c r="F346" s="6">
        <v>0.2624937973426284</v>
      </c>
      <c r="G346" s="6">
        <v>0.23690810364340703</v>
      </c>
      <c r="H346" s="6">
        <v>0.35004454080840552</v>
      </c>
    </row>
    <row r="347" spans="1:8" ht="12.75" customHeight="1" x14ac:dyDescent="0.2">
      <c r="A347" s="5">
        <v>22</v>
      </c>
      <c r="B347" s="6">
        <v>0.54118695873562106</v>
      </c>
      <c r="C347" s="6">
        <v>0.53791039255545259</v>
      </c>
      <c r="D347" s="6">
        <v>0.41381179818315111</v>
      </c>
      <c r="E347" s="6">
        <v>0.31575905767951667</v>
      </c>
      <c r="F347" s="6">
        <v>0.28516616396994432</v>
      </c>
      <c r="G347" s="6">
        <v>0.25737055813628207</v>
      </c>
      <c r="H347" s="6">
        <v>0.3802789244221999</v>
      </c>
    </row>
    <row r="348" spans="1:8" ht="12.75" customHeight="1" x14ac:dyDescent="0.2">
      <c r="A348" s="5">
        <v>23</v>
      </c>
      <c r="B348" s="6">
        <v>0.58701362428357329</v>
      </c>
      <c r="C348" s="6">
        <v>0.58345960481289105</v>
      </c>
      <c r="D348" s="6">
        <v>0.44885258135250317</v>
      </c>
      <c r="E348" s="6">
        <v>0.34249692431958234</v>
      </c>
      <c r="F348" s="6">
        <v>0.30931348350693855</v>
      </c>
      <c r="G348" s="6">
        <v>0.27916419950036186</v>
      </c>
      <c r="H348" s="6">
        <v>0.41248020866072954</v>
      </c>
    </row>
    <row r="349" spans="1:8" ht="12.75" customHeight="1" x14ac:dyDescent="0.2">
      <c r="A349" s="5">
        <v>24</v>
      </c>
      <c r="B349" s="6">
        <v>0.63583285701436987</v>
      </c>
      <c r="C349" s="6">
        <v>0.63198326603309307</v>
      </c>
      <c r="D349" s="6">
        <v>0.48618159336242051</v>
      </c>
      <c r="E349" s="6">
        <v>0.37098082378332364</v>
      </c>
      <c r="F349" s="6">
        <v>0.3350376682846396</v>
      </c>
      <c r="G349" s="6">
        <v>0.30238100650743571</v>
      </c>
      <c r="H349" s="6">
        <v>0.4467842971357322</v>
      </c>
    </row>
    <row r="350" spans="1:8" ht="12.75" customHeight="1" x14ac:dyDescent="0.2">
      <c r="A350" s="5">
        <v>25</v>
      </c>
      <c r="B350" s="6">
        <v>0.68784633950439811</v>
      </c>
      <c r="C350" s="6">
        <v>0.68368183772401836</v>
      </c>
      <c r="D350" s="6">
        <v>0.52595304825714428</v>
      </c>
      <c r="E350" s="6">
        <v>0.40132842908418348</v>
      </c>
      <c r="F350" s="6">
        <v>0.36244499035140276</v>
      </c>
      <c r="G350" s="6">
        <v>0.32711689269794159</v>
      </c>
      <c r="H350" s="6">
        <v>0.48333290729251088</v>
      </c>
    </row>
    <row r="351" spans="1:8" ht="18" customHeight="1" x14ac:dyDescent="0.2">
      <c r="A351" s="59" t="s">
        <v>68</v>
      </c>
      <c r="B351" s="12"/>
      <c r="C351" s="12"/>
      <c r="D351" s="12"/>
      <c r="E351" s="12"/>
      <c r="F351" s="12"/>
      <c r="G351" s="12"/>
    </row>
    <row r="352" spans="1:8" ht="18" customHeight="1" x14ac:dyDescent="0.2">
      <c r="A352" s="2" t="s">
        <v>66</v>
      </c>
      <c r="B352" s="12"/>
      <c r="C352" s="12"/>
      <c r="D352" s="12"/>
      <c r="E352" s="12"/>
      <c r="F352" s="12"/>
      <c r="G352" s="12"/>
    </row>
    <row r="353" spans="1:16" ht="18" customHeight="1" x14ac:dyDescent="0.2">
      <c r="A353" s="4" t="s">
        <v>8</v>
      </c>
      <c r="D353" s="12"/>
      <c r="E353" s="12"/>
      <c r="F353" s="13"/>
      <c r="G353" s="13"/>
      <c r="H353" s="14"/>
    </row>
    <row r="354" spans="1:16" ht="18" customHeight="1" x14ac:dyDescent="0.2">
      <c r="A354" s="19" t="s">
        <v>0</v>
      </c>
      <c r="B354" s="12"/>
      <c r="C354" s="20">
        <v>0.45</v>
      </c>
      <c r="D354" s="12"/>
      <c r="E354" s="12"/>
      <c r="H354" s="14" t="s">
        <v>46</v>
      </c>
    </row>
    <row r="355" spans="1:16" ht="18" customHeight="1" x14ac:dyDescent="0.2">
      <c r="A355" s="19" t="s">
        <v>22</v>
      </c>
      <c r="B355" s="12"/>
      <c r="H355" s="24" t="s">
        <v>46</v>
      </c>
    </row>
    <row r="356" spans="1:16" ht="14.25" customHeight="1" x14ac:dyDescent="0.2">
      <c r="A356" s="4"/>
      <c r="B356" s="15"/>
      <c r="C356" s="8"/>
      <c r="D356" s="15"/>
      <c r="E356" s="15"/>
      <c r="H356" s="24"/>
    </row>
    <row r="357" spans="1:16" ht="14.25" customHeight="1" x14ac:dyDescent="0.2">
      <c r="A357" s="2"/>
      <c r="B357" s="9"/>
      <c r="C357" s="10"/>
      <c r="D357" s="10"/>
      <c r="E357" s="10"/>
      <c r="F357" s="3"/>
      <c r="G357" s="3"/>
    </row>
    <row r="358" spans="1:16" s="2" customFormat="1" ht="14.25" customHeight="1" x14ac:dyDescent="0.2">
      <c r="D358" s="5"/>
      <c r="E358" s="5"/>
      <c r="F358" s="5"/>
      <c r="G358" s="5"/>
      <c r="H358" s="1"/>
      <c r="M358" s="1"/>
    </row>
    <row r="359" spans="1:16" s="2" customFormat="1" ht="14.25" customHeight="1" x14ac:dyDescent="0.2">
      <c r="A359" s="3"/>
      <c r="B359" s="3"/>
      <c r="D359" s="5"/>
      <c r="E359" s="5"/>
      <c r="F359" s="5"/>
      <c r="G359" s="5"/>
      <c r="H359" s="3"/>
      <c r="M359" s="1"/>
    </row>
    <row r="360" spans="1:16" s="2" customFormat="1" ht="39" customHeight="1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  <c r="M360" s="1"/>
    </row>
    <row r="361" spans="1:16" ht="19.5" customHeight="1" x14ac:dyDescent="0.2">
      <c r="A361" s="5">
        <v>1</v>
      </c>
      <c r="B361" s="6">
        <v>1.8116487180983906E-2</v>
      </c>
      <c r="C361" s="6">
        <v>1.8006802591873792E-2</v>
      </c>
      <c r="D361" s="6">
        <v>1.3852543961221498E-2</v>
      </c>
      <c r="E361" s="6">
        <v>1.057018250050821E-2</v>
      </c>
      <c r="F361" s="6">
        <v>9.5460710400001175E-3</v>
      </c>
      <c r="G361" s="6">
        <v>8.6156001026558536E-3</v>
      </c>
      <c r="H361" s="6">
        <v>1.2730015290074052E-2</v>
      </c>
    </row>
    <row r="362" spans="1:16" ht="12.75" customHeight="1" x14ac:dyDescent="0.2">
      <c r="A362" s="5">
        <v>2</v>
      </c>
      <c r="B362" s="6">
        <v>3.0213292236076383E-2</v>
      </c>
      <c r="C362" s="6">
        <v>3.0030368664223216E-2</v>
      </c>
      <c r="D362" s="6">
        <v>2.3102213731191455E-2</v>
      </c>
      <c r="E362" s="6">
        <v>1.7628142237846953E-2</v>
      </c>
      <c r="F362" s="6">
        <v>1.5920207441794201E-2</v>
      </c>
      <c r="G362" s="6">
        <v>1.4368439151048148E-2</v>
      </c>
      <c r="H362" s="6">
        <v>2.1230146235658897E-2</v>
      </c>
    </row>
    <row r="363" spans="1:16" s="18" customFormat="1" ht="12.75" customHeight="1" x14ac:dyDescent="0.2">
      <c r="A363" s="17">
        <v>3</v>
      </c>
      <c r="B363" s="6">
        <v>4.2599114234504458E-2</v>
      </c>
      <c r="C363" s="6">
        <v>4.2341201853666577E-2</v>
      </c>
      <c r="D363" s="6">
        <v>3.2572876670151504E-2</v>
      </c>
      <c r="E363" s="6">
        <v>2.4854730794132602E-2</v>
      </c>
      <c r="F363" s="6">
        <v>2.2446634751051905E-2</v>
      </c>
      <c r="G363" s="6">
        <v>2.0258725066583928E-2</v>
      </c>
      <c r="H363" s="6">
        <v>2.9933362363873086E-2</v>
      </c>
      <c r="I363" s="1"/>
      <c r="J363" s="1"/>
      <c r="K363" s="1"/>
      <c r="L363" s="1"/>
      <c r="M363" s="1"/>
      <c r="N363" s="1"/>
      <c r="O363" s="1"/>
      <c r="P363" s="1"/>
    </row>
    <row r="364" spans="1:16" ht="12.75" customHeight="1" x14ac:dyDescent="0.2">
      <c r="A364" s="5">
        <v>4</v>
      </c>
      <c r="B364" s="6">
        <v>5.590491327231998E-2</v>
      </c>
      <c r="C364" s="6">
        <v>5.5566442166953195E-2</v>
      </c>
      <c r="D364" s="6">
        <v>4.2746988476108583E-2</v>
      </c>
      <c r="E364" s="6">
        <v>3.2618085949011937E-2</v>
      </c>
      <c r="F364" s="6">
        <v>2.9457823045451369E-2</v>
      </c>
      <c r="G364" s="6">
        <v>2.6586521532360786E-2</v>
      </c>
      <c r="H364" s="6">
        <v>3.9283024001137867E-2</v>
      </c>
    </row>
    <row r="365" spans="1:16" ht="12.75" customHeight="1" x14ac:dyDescent="0.2">
      <c r="A365" s="5">
        <v>5</v>
      </c>
      <c r="B365" s="6">
        <v>7.016287121795789E-2</v>
      </c>
      <c r="C365" s="6">
        <v>6.9738076630384338E-2</v>
      </c>
      <c r="D365" s="6">
        <v>5.3649156609813502E-2</v>
      </c>
      <c r="E365" s="6">
        <v>4.0936984423334093E-2</v>
      </c>
      <c r="F365" s="6">
        <v>3.697072982890659E-2</v>
      </c>
      <c r="G365" s="6">
        <v>3.3367133177042187E-2</v>
      </c>
      <c r="H365" s="6">
        <v>4.9301744564345079E-2</v>
      </c>
    </row>
    <row r="366" spans="1:16" s="18" customFormat="1" ht="19.5" customHeight="1" x14ac:dyDescent="0.2">
      <c r="A366" s="17">
        <v>6</v>
      </c>
      <c r="B366" s="6">
        <v>8.5409018122170638E-2</v>
      </c>
      <c r="C366" s="6">
        <v>8.4891917154116425E-2</v>
      </c>
      <c r="D366" s="6">
        <v>6.5306930996204118E-2</v>
      </c>
      <c r="E366" s="6">
        <v>4.9832448184997775E-2</v>
      </c>
      <c r="F366" s="6">
        <v>4.5004340317515039E-2</v>
      </c>
      <c r="G366" s="6">
        <v>4.061769469709884E-2</v>
      </c>
      <c r="H366" s="6">
        <v>6.0014841494585768E-2</v>
      </c>
      <c r="I366" s="1"/>
      <c r="J366" s="1"/>
      <c r="K366" s="1"/>
      <c r="L366" s="1"/>
      <c r="M366" s="1"/>
      <c r="N366" s="1"/>
      <c r="O366" s="1"/>
      <c r="P366" s="1"/>
    </row>
    <row r="367" spans="1:16" ht="12.75" customHeight="1" x14ac:dyDescent="0.2">
      <c r="A367" s="5">
        <v>7</v>
      </c>
      <c r="B367" s="6">
        <v>0.1016836406236051</v>
      </c>
      <c r="C367" s="6">
        <v>0.10106800646508417</v>
      </c>
      <c r="D367" s="6">
        <v>7.7751116306590637E-2</v>
      </c>
      <c r="E367" s="6">
        <v>5.9327982735846448E-2</v>
      </c>
      <c r="F367" s="6">
        <v>5.3579882639591209E-2</v>
      </c>
      <c r="G367" s="6">
        <v>4.8357365080947998E-2</v>
      </c>
      <c r="H367" s="6">
        <v>7.145062323382427E-2</v>
      </c>
    </row>
    <row r="368" spans="1:16" ht="12.75" customHeight="1" x14ac:dyDescent="0.2">
      <c r="A368" s="5">
        <v>8</v>
      </c>
      <c r="B368" s="6">
        <v>0.11903172266517675</v>
      </c>
      <c r="C368" s="6">
        <v>0.1183110561550984</v>
      </c>
      <c r="D368" s="6">
        <v>9.1016108946885541E-2</v>
      </c>
      <c r="E368" s="6">
        <v>6.9449834250508713E-2</v>
      </c>
      <c r="F368" s="6">
        <v>6.2721060061140282E-2</v>
      </c>
      <c r="G368" s="6">
        <v>5.6607537199035711E-2</v>
      </c>
      <c r="H368" s="6">
        <v>8.3640698905584399E-2</v>
      </c>
    </row>
    <row r="369" spans="1:8" ht="12.75" customHeight="1" x14ac:dyDescent="0.2">
      <c r="A369" s="5">
        <v>9</v>
      </c>
      <c r="B369" s="6">
        <v>0.13750341842696434</v>
      </c>
      <c r="C369" s="6">
        <v>0.1366709167504126</v>
      </c>
      <c r="D369" s="6">
        <v>0.10514025867979059</v>
      </c>
      <c r="E369" s="6">
        <v>8.022726551217757E-2</v>
      </c>
      <c r="F369" s="6">
        <v>7.2454300187094811E-2</v>
      </c>
      <c r="G369" s="6">
        <v>6.5392062715027149E-2</v>
      </c>
      <c r="H369" s="6">
        <v>9.662031063340179E-2</v>
      </c>
    </row>
    <row r="370" spans="1:8" ht="12.75" customHeight="1" x14ac:dyDescent="0.2">
      <c r="A370" s="5">
        <v>10</v>
      </c>
      <c r="B370" s="6">
        <v>0.15715455652744592</v>
      </c>
      <c r="C370" s="6">
        <v>0.15620307886031914</v>
      </c>
      <c r="D370" s="6">
        <v>0.12016625415592744</v>
      </c>
      <c r="E370" s="6">
        <v>9.1692850092107106E-2</v>
      </c>
      <c r="F370" s="6">
        <v>8.2809020638692984E-2</v>
      </c>
      <c r="G370" s="6">
        <v>7.4737491867182371E-2</v>
      </c>
      <c r="H370" s="6">
        <v>0.11042868783077969</v>
      </c>
    </row>
    <row r="371" spans="1:8" ht="19.5" customHeight="1" x14ac:dyDescent="0.2">
      <c r="A371" s="5">
        <v>11</v>
      </c>
      <c r="B371" s="6">
        <v>0.17804717342070325</v>
      </c>
      <c r="C371" s="6">
        <v>0.17696920334495009</v>
      </c>
      <c r="D371" s="6">
        <v>0.13614153076929839</v>
      </c>
      <c r="E371" s="6">
        <v>0.10388278356368741</v>
      </c>
      <c r="F371" s="6">
        <v>9.3817910115008632E-2</v>
      </c>
      <c r="G371" s="6">
        <v>8.4673327134365872E-2</v>
      </c>
      <c r="H371" s="6">
        <v>0.1251094220064424</v>
      </c>
    </row>
    <row r="372" spans="1:8" ht="12.75" customHeight="1" x14ac:dyDescent="0.2">
      <c r="A372" s="5">
        <v>12</v>
      </c>
      <c r="B372" s="6">
        <v>0.20025007245819471</v>
      </c>
      <c r="C372" s="6">
        <v>0.1990376769922623</v>
      </c>
      <c r="D372" s="6">
        <v>0.15311869813683596</v>
      </c>
      <c r="E372" s="6">
        <v>0.1168372096906788</v>
      </c>
      <c r="F372" s="6">
        <v>0.10551722297784215</v>
      </c>
      <c r="G372" s="6">
        <v>9.5232289107273008E-2</v>
      </c>
      <c r="H372" s="6">
        <v>0.14071085960345706</v>
      </c>
    </row>
    <row r="373" spans="1:8" ht="12.75" customHeight="1" x14ac:dyDescent="0.2">
      <c r="A373" s="5">
        <v>13</v>
      </c>
      <c r="B373" s="6">
        <v>0.22383940321156368</v>
      </c>
      <c r="C373" s="6">
        <v>0.22248418833338995</v>
      </c>
      <c r="D373" s="6">
        <v>0.17115598307029903</v>
      </c>
      <c r="E373" s="6">
        <v>0.13060055843687979</v>
      </c>
      <c r="F373" s="6">
        <v>0.11794708451270346</v>
      </c>
      <c r="G373" s="6">
        <v>0.10645059199513292</v>
      </c>
      <c r="H373" s="6">
        <v>0.15728650907529312</v>
      </c>
    </row>
    <row r="374" spans="1:8" ht="12.75" customHeight="1" x14ac:dyDescent="0.2">
      <c r="A374" s="5">
        <v>14</v>
      </c>
      <c r="B374" s="6">
        <v>0.24889925327299478</v>
      </c>
      <c r="C374" s="6">
        <v>0.24739231586000013</v>
      </c>
      <c r="D374" s="6">
        <v>0.19031768208896827</v>
      </c>
      <c r="E374" s="6">
        <v>0.14522189125590107</v>
      </c>
      <c r="F374" s="6">
        <v>0.13115180276455496</v>
      </c>
      <c r="G374" s="6">
        <v>0.11836822506631864</v>
      </c>
      <c r="H374" s="6">
        <v>0.17489545672955106</v>
      </c>
    </row>
    <row r="375" spans="1:8" ht="12.75" customHeight="1" x14ac:dyDescent="0.2">
      <c r="A375" s="5">
        <v>15</v>
      </c>
      <c r="B375" s="6">
        <v>0.27552224174739925</v>
      </c>
      <c r="C375" s="6">
        <v>0.27385411792323527</v>
      </c>
      <c r="D375" s="6">
        <v>0.21067461522597791</v>
      </c>
      <c r="E375" s="6">
        <v>0.1607552473680488</v>
      </c>
      <c r="F375" s="6">
        <v>0.1451801812650258</v>
      </c>
      <c r="G375" s="6">
        <v>0.13102923489353546</v>
      </c>
      <c r="H375" s="6">
        <v>0.19360278376049861</v>
      </c>
    </row>
    <row r="376" spans="1:8" ht="19.5" customHeight="1" x14ac:dyDescent="0.2">
      <c r="A376" s="5">
        <v>16</v>
      </c>
      <c r="B376" s="6">
        <v>0.30381009988817526</v>
      </c>
      <c r="C376" s="6">
        <v>0.30197070985406776</v>
      </c>
      <c r="D376" s="6">
        <v>0.23230457000414342</v>
      </c>
      <c r="E376" s="6">
        <v>0.17725998253604233</v>
      </c>
      <c r="F376" s="6">
        <v>0.1600858249852245</v>
      </c>
      <c r="G376" s="6">
        <v>0.14448200148491985</v>
      </c>
      <c r="H376" s="6">
        <v>0.21347997424770909</v>
      </c>
    </row>
    <row r="377" spans="1:8" ht="12.75" customHeight="1" x14ac:dyDescent="0.2">
      <c r="A377" s="5">
        <v>17</v>
      </c>
      <c r="B377" s="6">
        <v>0.33387421963917469</v>
      </c>
      <c r="C377" s="6">
        <v>0.33185280918417093</v>
      </c>
      <c r="D377" s="6">
        <v>0.25529272087167432</v>
      </c>
      <c r="E377" s="6">
        <v>0.19480108911539953</v>
      </c>
      <c r="F377" s="6">
        <v>0.17592742937745773</v>
      </c>
      <c r="G377" s="6">
        <v>0.15877949915239542</v>
      </c>
      <c r="H377" s="6">
        <v>0.23460530060317172</v>
      </c>
    </row>
    <row r="378" spans="1:8" ht="12.75" customHeight="1" x14ac:dyDescent="0.2">
      <c r="A378" s="5">
        <v>18</v>
      </c>
      <c r="B378" s="6">
        <v>0.36583614502985973</v>
      </c>
      <c r="C378" s="6">
        <v>0.36362122406596853</v>
      </c>
      <c r="D378" s="6">
        <v>0.27973200494129713</v>
      </c>
      <c r="E378" s="6">
        <v>0.21344948276214293</v>
      </c>
      <c r="F378" s="6">
        <v>0.19276903930473571</v>
      </c>
      <c r="G378" s="6">
        <v>0.1739795302029023</v>
      </c>
      <c r="H378" s="6">
        <v>0.25706416886272632</v>
      </c>
    </row>
    <row r="379" spans="1:8" ht="12.75" customHeight="1" x14ac:dyDescent="0.2">
      <c r="A379" s="5">
        <v>19</v>
      </c>
      <c r="B379" s="6">
        <v>0.39982797418822646</v>
      </c>
      <c r="C379" s="6">
        <v>0.39740725285160894</v>
      </c>
      <c r="D379" s="6">
        <v>0.30572342938437902</v>
      </c>
      <c r="E379" s="6">
        <v>0.23328223698985953</v>
      </c>
      <c r="F379" s="6">
        <v>0.21068026087234276</v>
      </c>
      <c r="G379" s="6">
        <v>0.19014491612240253</v>
      </c>
      <c r="H379" s="6">
        <v>0.28094940117077533</v>
      </c>
    </row>
    <row r="380" spans="1:8" ht="12.75" customHeight="1" x14ac:dyDescent="0.2">
      <c r="A380" s="5">
        <v>20</v>
      </c>
      <c r="B380" s="6">
        <v>0.43599263089873191</v>
      </c>
      <c r="C380" s="6">
        <v>0.43335295400677015</v>
      </c>
      <c r="D380" s="6">
        <v>0.3333762790742798</v>
      </c>
      <c r="E380" s="6">
        <v>0.2543827416119433</v>
      </c>
      <c r="F380" s="6">
        <v>0.22973640451911306</v>
      </c>
      <c r="G380" s="6">
        <v>0.20734362671981887</v>
      </c>
      <c r="H380" s="6">
        <v>0.30636142659744037</v>
      </c>
    </row>
    <row r="381" spans="1:8" ht="19.5" customHeight="1" x14ac:dyDescent="0.2">
      <c r="A381" s="5">
        <v>21</v>
      </c>
      <c r="B381" s="6">
        <v>0.47448395379478736</v>
      </c>
      <c r="C381" s="6">
        <v>0.47161123476314482</v>
      </c>
      <c r="D381" s="6">
        <v>0.36280818478626908</v>
      </c>
      <c r="E381" s="6">
        <v>0.27684075478153619</v>
      </c>
      <c r="F381" s="6">
        <v>0.2500185320153871</v>
      </c>
      <c r="G381" s="6">
        <v>0.22564882254402419</v>
      </c>
      <c r="H381" s="6">
        <v>0.33340834381195933</v>
      </c>
    </row>
    <row r="382" spans="1:8" ht="12.75" customHeight="1" x14ac:dyDescent="0.2">
      <c r="A382" s="5">
        <v>22</v>
      </c>
      <c r="B382" s="6">
        <v>0.51546653802389997</v>
      </c>
      <c r="C382" s="6">
        <v>0.51234569374220551</v>
      </c>
      <c r="D382" s="6">
        <v>0.39414500212876952</v>
      </c>
      <c r="E382" s="6">
        <v>0.30075231061002333</v>
      </c>
      <c r="F382" s="6">
        <v>0.27161337303205757</v>
      </c>
      <c r="G382" s="6">
        <v>0.24513877958503741</v>
      </c>
      <c r="H382" s="6">
        <v>0.36220580982462897</v>
      </c>
    </row>
    <row r="383" spans="1:8" ht="12.75" customHeight="1" x14ac:dyDescent="0.2">
      <c r="A383" s="5">
        <v>23</v>
      </c>
      <c r="B383" s="6">
        <v>0.55911524806371793</v>
      </c>
      <c r="C383" s="6">
        <v>0.55573013672086113</v>
      </c>
      <c r="D383" s="6">
        <v>0.42752043902427644</v>
      </c>
      <c r="E383" s="6">
        <v>0.32621943491638039</v>
      </c>
      <c r="F383" s="6">
        <v>0.2946130684300613</v>
      </c>
      <c r="G383" s="6">
        <v>0.26589665758550241</v>
      </c>
      <c r="H383" s="6">
        <v>0.39287669765447991</v>
      </c>
    </row>
    <row r="384" spans="1:8" ht="12.75" customHeight="1" x14ac:dyDescent="0.2">
      <c r="A384" s="5">
        <v>24</v>
      </c>
      <c r="B384" s="6">
        <v>0.60561430070814815</v>
      </c>
      <c r="C384" s="6">
        <v>0.60194766516954845</v>
      </c>
      <c r="D384" s="6">
        <v>0.46307535452623089</v>
      </c>
      <c r="E384" s="6">
        <v>0.35334961018944755</v>
      </c>
      <c r="F384" s="6">
        <v>0.31911468706076151</v>
      </c>
      <c r="G384" s="6">
        <v>0.28801006393931611</v>
      </c>
      <c r="H384" s="6">
        <v>0.42555045196590535</v>
      </c>
    </row>
    <row r="385" spans="1:16" ht="12.75" customHeight="1" x14ac:dyDescent="0.2">
      <c r="A385" s="5">
        <v>25</v>
      </c>
      <c r="B385" s="6">
        <v>0.65515579337888963</v>
      </c>
      <c r="C385" s="6">
        <v>0.6511892134739673</v>
      </c>
      <c r="D385" s="6">
        <v>0.50095663351095221</v>
      </c>
      <c r="E385" s="6">
        <v>0.38225491692170371</v>
      </c>
      <c r="F385" s="6">
        <v>0.34521945029316964</v>
      </c>
      <c r="G385" s="6">
        <v>0.31157035380543258</v>
      </c>
      <c r="H385" s="6">
        <v>0.46036205494893906</v>
      </c>
    </row>
    <row r="386" spans="1:16" ht="18" customHeight="1" x14ac:dyDescent="0.2">
      <c r="A386" s="59" t="s">
        <v>68</v>
      </c>
      <c r="B386" s="12"/>
      <c r="C386" s="12"/>
      <c r="D386" s="12"/>
      <c r="E386" s="12"/>
      <c r="F386" s="12"/>
      <c r="G386" s="12"/>
    </row>
    <row r="387" spans="1:16" ht="18" customHeight="1" x14ac:dyDescent="0.2">
      <c r="A387" s="2" t="s">
        <v>66</v>
      </c>
      <c r="B387" s="12"/>
      <c r="C387" s="12"/>
      <c r="D387" s="12"/>
      <c r="E387" s="12"/>
      <c r="F387" s="12"/>
      <c r="G387" s="12"/>
    </row>
    <row r="388" spans="1:16" ht="18" customHeight="1" x14ac:dyDescent="0.2">
      <c r="A388" s="4" t="s">
        <v>8</v>
      </c>
      <c r="D388" s="12"/>
      <c r="E388" s="12"/>
      <c r="F388" s="13"/>
      <c r="G388" s="13"/>
      <c r="H388" s="14"/>
    </row>
    <row r="389" spans="1:16" ht="18" customHeight="1" x14ac:dyDescent="0.2">
      <c r="A389" s="19" t="s">
        <v>0</v>
      </c>
      <c r="B389" s="12"/>
      <c r="C389" s="20">
        <v>0.45</v>
      </c>
      <c r="D389" s="12"/>
      <c r="E389" s="12"/>
      <c r="H389" s="14" t="s">
        <v>46</v>
      </c>
    </row>
    <row r="390" spans="1:16" ht="18" customHeight="1" x14ac:dyDescent="0.2">
      <c r="A390" s="19" t="s">
        <v>23</v>
      </c>
      <c r="B390" s="12"/>
      <c r="H390" s="24" t="s">
        <v>46</v>
      </c>
    </row>
    <row r="391" spans="1:16" ht="14.25" customHeight="1" x14ac:dyDescent="0.2">
      <c r="A391" s="4"/>
      <c r="B391" s="15"/>
      <c r="C391" s="8"/>
      <c r="D391" s="15"/>
      <c r="E391" s="15"/>
      <c r="H391" s="24"/>
    </row>
    <row r="392" spans="1:16" ht="14.25" customHeight="1" x14ac:dyDescent="0.2">
      <c r="A392" s="2"/>
      <c r="B392" s="9"/>
      <c r="C392" s="10"/>
      <c r="D392" s="10"/>
      <c r="E392" s="10"/>
      <c r="F392" s="3"/>
      <c r="G392" s="3"/>
    </row>
    <row r="393" spans="1:16" s="2" customFormat="1" ht="14.25" customHeight="1" x14ac:dyDescent="0.2">
      <c r="D393" s="5"/>
      <c r="E393" s="5"/>
      <c r="F393" s="5"/>
      <c r="G393" s="5"/>
      <c r="H393" s="1"/>
      <c r="M393" s="1"/>
    </row>
    <row r="394" spans="1:16" s="2" customFormat="1" ht="14.25" customHeight="1" x14ac:dyDescent="0.2">
      <c r="A394" s="3"/>
      <c r="B394" s="3"/>
      <c r="D394" s="5"/>
      <c r="E394" s="5"/>
      <c r="F394" s="5"/>
      <c r="G394" s="5"/>
      <c r="H394" s="3"/>
      <c r="M394" s="1"/>
    </row>
    <row r="395" spans="1:16" s="2" customFormat="1" ht="39" customHeight="1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  <c r="M395" s="1"/>
    </row>
    <row r="396" spans="1:16" ht="19.5" customHeight="1" x14ac:dyDescent="0.2">
      <c r="A396" s="5">
        <v>1</v>
      </c>
      <c r="B396" s="6">
        <v>1.7294547497348704E-2</v>
      </c>
      <c r="C396" s="6">
        <v>1.7189839265717398E-2</v>
      </c>
      <c r="D396" s="6">
        <v>1.3224058124685792E-2</v>
      </c>
      <c r="E396" s="6">
        <v>1.0090616435981447E-2</v>
      </c>
      <c r="F396" s="6">
        <v>9.1129686105836261E-3</v>
      </c>
      <c r="G396" s="6">
        <v>8.224712865413885E-3</v>
      </c>
      <c r="H396" s="6">
        <v>1.2152458248487227E-2</v>
      </c>
    </row>
    <row r="397" spans="1:16" ht="12.75" customHeight="1" x14ac:dyDescent="0.2">
      <c r="A397" s="5">
        <v>2</v>
      </c>
      <c r="B397" s="6">
        <v>2.8842524072579159E-2</v>
      </c>
      <c r="C397" s="6">
        <v>2.8667899689264937E-2</v>
      </c>
      <c r="D397" s="6">
        <v>2.2054073103497374E-2</v>
      </c>
      <c r="E397" s="6">
        <v>1.6828358620344055E-2</v>
      </c>
      <c r="F397" s="6">
        <v>1.5197912322580899E-2</v>
      </c>
      <c r="G397" s="6">
        <v>1.3716547301808163E-2</v>
      </c>
      <c r="H397" s="6">
        <v>2.0266940758452315E-2</v>
      </c>
    </row>
    <row r="398" spans="1:16" s="18" customFormat="1" ht="12.75" customHeight="1" x14ac:dyDescent="0.2">
      <c r="A398" s="17">
        <v>3</v>
      </c>
      <c r="B398" s="6">
        <v>4.0666404977612709E-2</v>
      </c>
      <c r="C398" s="6">
        <v>4.0420194005474745E-2</v>
      </c>
      <c r="D398" s="6">
        <v>3.1095054856358873E-2</v>
      </c>
      <c r="E398" s="6">
        <v>2.372707898384066E-2</v>
      </c>
      <c r="F398" s="6">
        <v>2.1428237548457334E-2</v>
      </c>
      <c r="G398" s="6">
        <v>1.9339592681495568E-2</v>
      </c>
      <c r="H398" s="6">
        <v>2.8575294536169454E-2</v>
      </c>
      <c r="I398" s="1"/>
      <c r="J398" s="1"/>
      <c r="K398" s="1"/>
      <c r="L398" s="1"/>
      <c r="M398" s="1"/>
      <c r="N398" s="1"/>
      <c r="O398" s="1"/>
      <c r="P398" s="1"/>
    </row>
    <row r="399" spans="1:16" ht="12.75" customHeight="1" x14ac:dyDescent="0.2">
      <c r="A399" s="5">
        <v>4</v>
      </c>
      <c r="B399" s="6">
        <v>5.3368523834916463E-2</v>
      </c>
      <c r="C399" s="6">
        <v>5.3045409063837083E-2</v>
      </c>
      <c r="D399" s="6">
        <v>4.0807570208460632E-2</v>
      </c>
      <c r="E399" s="6">
        <v>3.1138213003562669E-2</v>
      </c>
      <c r="F399" s="6">
        <v>2.8121330296461116E-2</v>
      </c>
      <c r="G399" s="6">
        <v>2.5380298886714187E-2</v>
      </c>
      <c r="H399" s="6">
        <v>3.7500764780728918E-2</v>
      </c>
    </row>
    <row r="400" spans="1:16" ht="12.75" customHeight="1" x14ac:dyDescent="0.2">
      <c r="A400" s="5">
        <v>5</v>
      </c>
      <c r="B400" s="6">
        <v>6.6979602431039939E-2</v>
      </c>
      <c r="C400" s="6">
        <v>6.6574080648698006E-2</v>
      </c>
      <c r="D400" s="6">
        <v>5.121511018731216E-2</v>
      </c>
      <c r="E400" s="6">
        <v>3.9079685506068669E-2</v>
      </c>
      <c r="F400" s="6">
        <v>3.5293378713551822E-2</v>
      </c>
      <c r="G400" s="6">
        <v>3.1853276179636021E-2</v>
      </c>
      <c r="H400" s="6">
        <v>4.7064938944963393E-2</v>
      </c>
    </row>
    <row r="401" spans="1:16" s="18" customFormat="1" ht="19.5" customHeight="1" x14ac:dyDescent="0.2">
      <c r="A401" s="17">
        <v>6</v>
      </c>
      <c r="B401" s="6">
        <v>8.1534036143952646E-2</v>
      </c>
      <c r="C401" s="6">
        <v>8.1040395894405509E-2</v>
      </c>
      <c r="D401" s="6">
        <v>6.2343974785877131E-2</v>
      </c>
      <c r="E401" s="6">
        <v>4.7571564698769955E-2</v>
      </c>
      <c r="F401" s="6">
        <v>4.2962506662168394E-2</v>
      </c>
      <c r="G401" s="6">
        <v>3.8774881860603273E-2</v>
      </c>
      <c r="H401" s="6">
        <v>5.7291985825123834E-2</v>
      </c>
      <c r="I401" s="1"/>
      <c r="J401" s="1"/>
      <c r="K401" s="1"/>
      <c r="L401" s="1"/>
      <c r="M401" s="1"/>
      <c r="N401" s="1"/>
      <c r="O401" s="1"/>
      <c r="P401" s="1"/>
    </row>
    <row r="402" spans="1:16" ht="12.75" customHeight="1" x14ac:dyDescent="0.2">
      <c r="A402" s="5">
        <v>7</v>
      </c>
      <c r="B402" s="6">
        <v>9.7070283819380432E-2</v>
      </c>
      <c r="C402" s="6">
        <v>9.6482580801175735E-2</v>
      </c>
      <c r="D402" s="6">
        <v>7.422357107660793E-2</v>
      </c>
      <c r="E402" s="6">
        <v>5.6636289645819501E-2</v>
      </c>
      <c r="F402" s="6">
        <v>5.1148979156700608E-2</v>
      </c>
      <c r="G402" s="6">
        <v>4.616340568037576E-2</v>
      </c>
      <c r="H402" s="6">
        <v>6.820892951750647E-2</v>
      </c>
    </row>
    <row r="403" spans="1:16" ht="12.75" customHeight="1" x14ac:dyDescent="0.2">
      <c r="A403" s="5">
        <v>8</v>
      </c>
      <c r="B403" s="6">
        <v>0.11363128849200753</v>
      </c>
      <c r="C403" s="6">
        <v>0.11294331840907772</v>
      </c>
      <c r="D403" s="6">
        <v>8.688673491061906E-2</v>
      </c>
      <c r="E403" s="6">
        <v>6.6298915740638995E-2</v>
      </c>
      <c r="F403" s="6">
        <v>5.9875424052961465E-2</v>
      </c>
      <c r="G403" s="6">
        <v>5.4039269921172847E-2</v>
      </c>
      <c r="H403" s="6">
        <v>7.9845945049017542E-2</v>
      </c>
    </row>
    <row r="404" spans="1:16" ht="12.75" customHeight="1" x14ac:dyDescent="0.2">
      <c r="A404" s="5">
        <v>9</v>
      </c>
      <c r="B404" s="6">
        <v>0.13126492886154525</v>
      </c>
      <c r="C404" s="6">
        <v>0.13047019754068193</v>
      </c>
      <c r="D404" s="6">
        <v>0.10037007613318188</v>
      </c>
      <c r="E404" s="6">
        <v>7.6587378122573005E-2</v>
      </c>
      <c r="F404" s="6">
        <v>6.9167069943237125E-2</v>
      </c>
      <c r="G404" s="6">
        <v>6.2425244103709407E-2</v>
      </c>
      <c r="H404" s="6">
        <v>9.2236675618435293E-2</v>
      </c>
    </row>
    <row r="405" spans="1:16" ht="12.75" customHeight="1" x14ac:dyDescent="0.2">
      <c r="A405" s="5">
        <v>10</v>
      </c>
      <c r="B405" s="6">
        <v>0.15002450061850656</v>
      </c>
      <c r="C405" s="6">
        <v>0.14911619121269287</v>
      </c>
      <c r="D405" s="6">
        <v>0.11471434662342174</v>
      </c>
      <c r="E405" s="6">
        <v>8.7532772509548815E-2</v>
      </c>
      <c r="F405" s="6">
        <v>7.9051999779960955E-2</v>
      </c>
      <c r="G405" s="6">
        <v>7.1346673889761222E-2</v>
      </c>
      <c r="H405" s="6">
        <v>0.10541857081233508</v>
      </c>
    </row>
    <row r="406" spans="1:16" ht="19.5" customHeight="1" x14ac:dyDescent="0.2">
      <c r="A406" s="5">
        <v>11</v>
      </c>
      <c r="B406" s="6">
        <v>0.1699692256413366</v>
      </c>
      <c r="C406" s="6">
        <v>0.16894016275019272</v>
      </c>
      <c r="D406" s="6">
        <v>0.12996482964549635</v>
      </c>
      <c r="E406" s="6">
        <v>9.9169652292460261E-2</v>
      </c>
      <c r="F406" s="6">
        <v>8.9561419185564678E-2</v>
      </c>
      <c r="G406" s="6">
        <v>8.0831723239422448E-2</v>
      </c>
      <c r="H406" s="6">
        <v>0.11943324440553882</v>
      </c>
    </row>
    <row r="407" spans="1:16" ht="12.75" customHeight="1" x14ac:dyDescent="0.2">
      <c r="A407" s="5">
        <v>12</v>
      </c>
      <c r="B407" s="6">
        <v>0.19116478569371753</v>
      </c>
      <c r="C407" s="6">
        <v>0.19000739625272547</v>
      </c>
      <c r="D407" s="6">
        <v>0.14617174793352458</v>
      </c>
      <c r="E407" s="6">
        <v>0.11153633992433816</v>
      </c>
      <c r="F407" s="6">
        <v>0.10072993767213964</v>
      </c>
      <c r="G407" s="6">
        <v>9.0911628219832882E-2</v>
      </c>
      <c r="H407" s="6">
        <v>0.1343268493772416</v>
      </c>
    </row>
    <row r="408" spans="1:16" ht="12.75" customHeight="1" x14ac:dyDescent="0.2">
      <c r="A408" s="5">
        <v>13</v>
      </c>
      <c r="B408" s="6">
        <v>0.2136838754636721</v>
      </c>
      <c r="C408" s="6">
        <v>0.21239014628507663</v>
      </c>
      <c r="D408" s="6">
        <v>0.16339068656597788</v>
      </c>
      <c r="E408" s="6">
        <v>0.12467524959461895</v>
      </c>
      <c r="F408" s="6">
        <v>0.11259586005281891</v>
      </c>
      <c r="G408" s="6">
        <v>0.10162096001222289</v>
      </c>
      <c r="H408" s="6">
        <v>0.15015046651815042</v>
      </c>
    </row>
    <row r="409" spans="1:16" ht="12.75" customHeight="1" x14ac:dyDescent="0.2">
      <c r="A409" s="5">
        <v>14</v>
      </c>
      <c r="B409" s="6">
        <v>0.23760676751411203</v>
      </c>
      <c r="C409" s="6">
        <v>0.23616819940738085</v>
      </c>
      <c r="D409" s="6">
        <v>0.18168302494800839</v>
      </c>
      <c r="E409" s="6">
        <v>0.13863321685322377</v>
      </c>
      <c r="F409" s="6">
        <v>0.12520148412962467</v>
      </c>
      <c r="G409" s="6">
        <v>0.11299789358364616</v>
      </c>
      <c r="H409" s="6">
        <v>0.16696050140750537</v>
      </c>
    </row>
    <row r="410" spans="1:16" ht="12.75" customHeight="1" x14ac:dyDescent="0.2">
      <c r="A410" s="5">
        <v>15</v>
      </c>
      <c r="B410" s="6">
        <v>0.26302187884845796</v>
      </c>
      <c r="C410" s="6">
        <v>0.26142943731052309</v>
      </c>
      <c r="D410" s="6">
        <v>0.20111637002872096</v>
      </c>
      <c r="E410" s="6">
        <v>0.1534618291769613</v>
      </c>
      <c r="F410" s="6">
        <v>0.13859339923234062</v>
      </c>
      <c r="G410" s="6">
        <v>0.12508447712678694</v>
      </c>
      <c r="H410" s="6">
        <v>0.18481908252497273</v>
      </c>
    </row>
    <row r="411" spans="1:16" ht="19.5" customHeight="1" x14ac:dyDescent="0.2">
      <c r="A411" s="5">
        <v>16</v>
      </c>
      <c r="B411" s="6">
        <v>0.29002632520312605</v>
      </c>
      <c r="C411" s="6">
        <v>0.2882703877527128</v>
      </c>
      <c r="D411" s="6">
        <v>0.22176498013394835</v>
      </c>
      <c r="E411" s="6">
        <v>0.16921774937509118</v>
      </c>
      <c r="F411" s="6">
        <v>0.152822778290336</v>
      </c>
      <c r="G411" s="6">
        <v>0.13792689566307223</v>
      </c>
      <c r="H411" s="6">
        <v>0.20379445073850513</v>
      </c>
    </row>
    <row r="412" spans="1:16" ht="12.75" customHeight="1" x14ac:dyDescent="0.2">
      <c r="A412" s="5">
        <v>17</v>
      </c>
      <c r="B412" s="6">
        <v>0.31872644470230821</v>
      </c>
      <c r="C412" s="6">
        <v>0.31679674504384486</v>
      </c>
      <c r="D412" s="6">
        <v>0.2437101653722899</v>
      </c>
      <c r="E412" s="6">
        <v>0.18596302111911778</v>
      </c>
      <c r="F412" s="6">
        <v>0.16794565376054657</v>
      </c>
      <c r="G412" s="6">
        <v>0.15157572007550779</v>
      </c>
      <c r="H412" s="6">
        <v>0.22396132726383045</v>
      </c>
    </row>
    <row r="413" spans="1:16" ht="12.75" customHeight="1" x14ac:dyDescent="0.2">
      <c r="A413" s="5">
        <v>18</v>
      </c>
      <c r="B413" s="6">
        <v>0.34923826695867433</v>
      </c>
      <c r="C413" s="6">
        <v>0.3471238363060753</v>
      </c>
      <c r="D413" s="6">
        <v>0.26704064632706037</v>
      </c>
      <c r="E413" s="6">
        <v>0.20376534264265184</v>
      </c>
      <c r="F413" s="6">
        <v>0.18402316480942471</v>
      </c>
      <c r="G413" s="6">
        <v>0.16608613019740476</v>
      </c>
      <c r="H413" s="6">
        <v>0.24540124329011542</v>
      </c>
    </row>
    <row r="414" spans="1:16" ht="12.75" customHeight="1" x14ac:dyDescent="0.2">
      <c r="A414" s="5">
        <v>19</v>
      </c>
      <c r="B414" s="6">
        <v>0.38168789684708904</v>
      </c>
      <c r="C414" s="6">
        <v>0.37937700292401544</v>
      </c>
      <c r="D414" s="6">
        <v>0.29185284750403373</v>
      </c>
      <c r="E414" s="6">
        <v>0.22269829065668623</v>
      </c>
      <c r="F414" s="6">
        <v>0.20112175953377423</v>
      </c>
      <c r="G414" s="6">
        <v>0.18151809732242369</v>
      </c>
      <c r="H414" s="6">
        <v>0.26820280964843013</v>
      </c>
    </row>
    <row r="415" spans="1:16" ht="12.75" customHeight="1" x14ac:dyDescent="0.2">
      <c r="A415" s="5">
        <v>20</v>
      </c>
      <c r="B415" s="6">
        <v>0.41621177374203461</v>
      </c>
      <c r="C415" s="6">
        <v>0.41369185821262638</v>
      </c>
      <c r="D415" s="6">
        <v>0.31825109555407649</v>
      </c>
      <c r="E415" s="6">
        <v>0.24284147160335995</v>
      </c>
      <c r="F415" s="6">
        <v>0.21931333156001684</v>
      </c>
      <c r="G415" s="6">
        <v>0.19793650748929012</v>
      </c>
      <c r="H415" s="6">
        <v>0.29246189897158575</v>
      </c>
    </row>
    <row r="416" spans="1:16" ht="19.5" customHeight="1" x14ac:dyDescent="0.2">
      <c r="A416" s="5">
        <v>21</v>
      </c>
      <c r="B416" s="6">
        <v>0.45295675666346785</v>
      </c>
      <c r="C416" s="6">
        <v>0.45021437204756765</v>
      </c>
      <c r="D416" s="6">
        <v>0.3463476843788556</v>
      </c>
      <c r="E416" s="6">
        <v>0.26428057133486277</v>
      </c>
      <c r="F416" s="6">
        <v>0.23867526490986515</v>
      </c>
      <c r="G416" s="6">
        <v>0.21541120197433838</v>
      </c>
      <c r="H416" s="6">
        <v>0.31828170552405832</v>
      </c>
    </row>
    <row r="417" spans="1:13" ht="12.75" customHeight="1" x14ac:dyDescent="0.2">
      <c r="A417" s="5">
        <v>22</v>
      </c>
      <c r="B417" s="6">
        <v>0.49207997312556712</v>
      </c>
      <c r="C417" s="6">
        <v>0.48910072062907606</v>
      </c>
      <c r="D417" s="6">
        <v>0.37626275955493516</v>
      </c>
      <c r="E417" s="6">
        <v>0.28710726692325211</v>
      </c>
      <c r="F417" s="6">
        <v>0.25929035435460707</v>
      </c>
      <c r="G417" s="6">
        <v>0.234016905408992</v>
      </c>
      <c r="H417" s="6">
        <v>0.34577263899167737</v>
      </c>
    </row>
    <row r="418" spans="1:13" ht="12.75" customHeight="1" x14ac:dyDescent="0.2">
      <c r="A418" s="5">
        <v>23</v>
      </c>
      <c r="B418" s="6">
        <v>0.5337483540561706</v>
      </c>
      <c r="C418" s="6">
        <v>0.53051682421719049</v>
      </c>
      <c r="D418" s="6">
        <v>0.40812396271577667</v>
      </c>
      <c r="E418" s="6">
        <v>0.3114189553061682</v>
      </c>
      <c r="F418" s="6">
        <v>0.28124656035147644</v>
      </c>
      <c r="G418" s="6">
        <v>0.25383300460288183</v>
      </c>
      <c r="H418" s="6">
        <v>0.37505199768081615</v>
      </c>
    </row>
    <row r="419" spans="1:13" ht="12.75" customHeight="1" x14ac:dyDescent="0.2">
      <c r="A419" s="5">
        <v>24</v>
      </c>
      <c r="B419" s="6">
        <v>0.57813775838754289</v>
      </c>
      <c r="C419" s="6">
        <v>0.57463747702260248</v>
      </c>
      <c r="D419" s="6">
        <v>0.44206576218108418</v>
      </c>
      <c r="E419" s="6">
        <v>0.33731824252361275</v>
      </c>
      <c r="F419" s="6">
        <v>0.30463654776666116</v>
      </c>
      <c r="G419" s="6">
        <v>0.27494313222826577</v>
      </c>
      <c r="H419" s="6">
        <v>0.40624335338959761</v>
      </c>
    </row>
    <row r="420" spans="1:13" ht="12.75" customHeight="1" x14ac:dyDescent="0.2">
      <c r="A420" s="5">
        <v>25</v>
      </c>
      <c r="B420" s="6">
        <v>0.6254315681379804</v>
      </c>
      <c r="C420" s="6">
        <v>0.62164495079421001</v>
      </c>
      <c r="D420" s="6">
        <v>0.47822837870363233</v>
      </c>
      <c r="E420" s="6">
        <v>0.36491212400915635</v>
      </c>
      <c r="F420" s="6">
        <v>0.32955694558549525</v>
      </c>
      <c r="G420" s="6">
        <v>0.29743449868746291</v>
      </c>
      <c r="H420" s="6">
        <v>0.4394755642058793</v>
      </c>
    </row>
    <row r="421" spans="1:13" ht="18" customHeight="1" x14ac:dyDescent="0.2">
      <c r="A421" s="59" t="s">
        <v>68</v>
      </c>
      <c r="B421" s="12"/>
      <c r="C421" s="12"/>
      <c r="D421" s="12"/>
      <c r="E421" s="12"/>
      <c r="F421" s="12"/>
      <c r="G421" s="12"/>
    </row>
    <row r="422" spans="1:13" ht="18" customHeight="1" x14ac:dyDescent="0.2">
      <c r="A422" s="2" t="s">
        <v>66</v>
      </c>
      <c r="B422" s="12"/>
      <c r="C422" s="12"/>
      <c r="D422" s="12"/>
      <c r="E422" s="12"/>
      <c r="F422" s="12"/>
      <c r="G422" s="12"/>
    </row>
    <row r="423" spans="1:13" ht="18" customHeight="1" x14ac:dyDescent="0.2">
      <c r="A423" s="4" t="s">
        <v>8</v>
      </c>
      <c r="D423" s="12"/>
      <c r="E423" s="12"/>
      <c r="F423" s="13"/>
      <c r="G423" s="13"/>
      <c r="H423" s="14"/>
    </row>
    <row r="424" spans="1:13" ht="18" customHeight="1" x14ac:dyDescent="0.2">
      <c r="A424" s="19" t="s">
        <v>0</v>
      </c>
      <c r="B424" s="12"/>
      <c r="C424" s="20">
        <v>0.45</v>
      </c>
      <c r="D424" s="12"/>
      <c r="E424" s="12"/>
      <c r="H424" s="14" t="s">
        <v>46</v>
      </c>
    </row>
    <row r="425" spans="1:13" ht="18" customHeight="1" x14ac:dyDescent="0.2">
      <c r="A425" s="19" t="s">
        <v>24</v>
      </c>
      <c r="B425" s="12"/>
      <c r="H425" s="24" t="s">
        <v>46</v>
      </c>
    </row>
    <row r="426" spans="1:13" ht="14.25" customHeight="1" x14ac:dyDescent="0.2">
      <c r="A426" s="4"/>
      <c r="B426" s="15"/>
      <c r="C426" s="8"/>
      <c r="D426" s="15"/>
      <c r="E426" s="15"/>
      <c r="H426" s="24"/>
    </row>
    <row r="427" spans="1:13" ht="14.25" customHeight="1" x14ac:dyDescent="0.2">
      <c r="A427" s="2"/>
      <c r="B427" s="9"/>
      <c r="C427" s="10"/>
      <c r="D427" s="10"/>
      <c r="E427" s="10"/>
      <c r="F427" s="3"/>
      <c r="G427" s="3"/>
    </row>
    <row r="428" spans="1:13" s="2" customFormat="1" ht="14.25" customHeight="1" x14ac:dyDescent="0.2">
      <c r="D428" s="5"/>
      <c r="E428" s="5"/>
      <c r="F428" s="5"/>
      <c r="G428" s="5"/>
      <c r="H428" s="1"/>
      <c r="M428" s="1"/>
    </row>
    <row r="429" spans="1:13" s="2" customFormat="1" ht="14.25" customHeight="1" x14ac:dyDescent="0.2">
      <c r="A429" s="3"/>
      <c r="B429" s="3"/>
      <c r="D429" s="5"/>
      <c r="E429" s="5"/>
      <c r="F429" s="5"/>
      <c r="G429" s="5"/>
      <c r="H429" s="3"/>
      <c r="M429" s="1"/>
    </row>
    <row r="430" spans="1:13" s="2" customFormat="1" ht="39" customHeight="1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  <c r="M430" s="1"/>
    </row>
    <row r="431" spans="1:13" ht="19.5" customHeight="1" x14ac:dyDescent="0.2">
      <c r="A431" s="5">
        <v>1</v>
      </c>
      <c r="B431" s="6">
        <v>1.6543953216197439E-2</v>
      </c>
      <c r="C431" s="6">
        <v>1.6443789387931642E-2</v>
      </c>
      <c r="D431" s="6">
        <v>1.2650125652412504E-2</v>
      </c>
      <c r="E431" s="6">
        <v>9.6526773114510266E-3</v>
      </c>
      <c r="F431" s="6">
        <v>8.7174600189616896E-3</v>
      </c>
      <c r="G431" s="6">
        <v>7.8677551339764295E-3</v>
      </c>
      <c r="H431" s="6">
        <v>1.1625033887448441E-2</v>
      </c>
    </row>
    <row r="432" spans="1:13" ht="12.75" customHeight="1" x14ac:dyDescent="0.2">
      <c r="A432" s="5">
        <v>2</v>
      </c>
      <c r="B432" s="6">
        <v>2.7590740316677794E-2</v>
      </c>
      <c r="C432" s="6">
        <v>2.742369474185713E-2</v>
      </c>
      <c r="D432" s="6">
        <v>2.1096912405877803E-2</v>
      </c>
      <c r="E432" s="6">
        <v>1.6097997230806151E-2</v>
      </c>
      <c r="F432" s="6">
        <v>1.4538313331828676E-2</v>
      </c>
      <c r="G432" s="6">
        <v>1.3121240488290411E-2</v>
      </c>
      <c r="H432" s="6">
        <v>1.9387342733001932E-2</v>
      </c>
    </row>
    <row r="433" spans="1:16" s="18" customFormat="1" ht="12.75" customHeight="1" x14ac:dyDescent="0.2">
      <c r="A433" s="17">
        <v>3</v>
      </c>
      <c r="B433" s="6">
        <v>3.890145732484198E-2</v>
      </c>
      <c r="C433" s="6">
        <v>3.8665932064352253E-2</v>
      </c>
      <c r="D433" s="6">
        <v>2.9745509842194959E-2</v>
      </c>
      <c r="E433" s="6">
        <v>2.269730877467933E-2</v>
      </c>
      <c r="F433" s="6">
        <v>2.0498238509078674E-2</v>
      </c>
      <c r="G433" s="6">
        <v>1.8500242148112092E-2</v>
      </c>
      <c r="H433" s="6">
        <v>2.733510871087683E-2</v>
      </c>
      <c r="I433" s="1"/>
      <c r="J433" s="1"/>
      <c r="K433" s="1"/>
      <c r="L433" s="1"/>
      <c r="M433" s="1"/>
      <c r="N433" s="1"/>
      <c r="O433" s="1"/>
      <c r="P433" s="1"/>
    </row>
    <row r="434" spans="1:16" ht="12.75" customHeight="1" x14ac:dyDescent="0.2">
      <c r="A434" s="5">
        <v>4</v>
      </c>
      <c r="B434" s="6">
        <v>5.1052296203628944E-2</v>
      </c>
      <c r="C434" s="6">
        <v>5.0743204817628867E-2</v>
      </c>
      <c r="D434" s="6">
        <v>3.9036495895539453E-2</v>
      </c>
      <c r="E434" s="6">
        <v>2.9786794898560079E-2</v>
      </c>
      <c r="F434" s="6">
        <v>2.6900846805804561E-2</v>
      </c>
      <c r="G434" s="6">
        <v>2.4278777889926155E-2</v>
      </c>
      <c r="H434" s="6">
        <v>3.5873207911286148E-2</v>
      </c>
    </row>
    <row r="435" spans="1:16" ht="12.75" customHeight="1" x14ac:dyDescent="0.2">
      <c r="A435" s="5">
        <v>5</v>
      </c>
      <c r="B435" s="6">
        <v>6.4072645394654251E-2</v>
      </c>
      <c r="C435" s="6">
        <v>6.3684723513712155E-2</v>
      </c>
      <c r="D435" s="6">
        <v>4.8992342067994687E-2</v>
      </c>
      <c r="E435" s="6">
        <v>3.7383602480216618E-2</v>
      </c>
      <c r="F435" s="6">
        <v>3.376162379316671E-2</v>
      </c>
      <c r="G435" s="6">
        <v>3.0470823881301415E-2</v>
      </c>
      <c r="H435" s="6">
        <v>4.5022290877979348E-2</v>
      </c>
    </row>
    <row r="436" spans="1:16" s="18" customFormat="1" ht="19.5" customHeight="1" x14ac:dyDescent="0.2">
      <c r="A436" s="17">
        <v>6</v>
      </c>
      <c r="B436" s="6">
        <v>7.7995407494766328E-2</v>
      </c>
      <c r="C436" s="6">
        <v>7.7523191543733674E-2</v>
      </c>
      <c r="D436" s="6">
        <v>5.9638206916223867E-2</v>
      </c>
      <c r="E436" s="6">
        <v>4.5506928754187527E-2</v>
      </c>
      <c r="F436" s="6">
        <v>4.1097906746530785E-2</v>
      </c>
      <c r="G436" s="6">
        <v>3.7092027505417249E-2</v>
      </c>
      <c r="H436" s="6">
        <v>5.4805477466189904E-2</v>
      </c>
      <c r="I436" s="1"/>
      <c r="J436" s="1"/>
      <c r="K436" s="1"/>
      <c r="L436" s="1"/>
      <c r="M436" s="1"/>
      <c r="N436" s="1"/>
      <c r="O436" s="1"/>
      <c r="P436" s="1"/>
    </row>
    <row r="437" spans="1:16" ht="12.75" customHeight="1" x14ac:dyDescent="0.2">
      <c r="A437" s="5">
        <v>7</v>
      </c>
      <c r="B437" s="6">
        <v>9.2857372211503614E-2</v>
      </c>
      <c r="C437" s="6">
        <v>9.2295175875364316E-2</v>
      </c>
      <c r="D437" s="6">
        <v>7.1002221227167386E-2</v>
      </c>
      <c r="E437" s="6">
        <v>5.4178238915073527E-2</v>
      </c>
      <c r="F437" s="6">
        <v>4.8929081165866771E-2</v>
      </c>
      <c r="G437" s="6">
        <v>4.4159884726302341E-2</v>
      </c>
      <c r="H437" s="6">
        <v>6.5248618909371808E-2</v>
      </c>
    </row>
    <row r="438" spans="1:16" ht="12.75" customHeight="1" x14ac:dyDescent="0.2">
      <c r="A438" s="5">
        <v>8</v>
      </c>
      <c r="B438" s="6">
        <v>0.10869961882473082</v>
      </c>
      <c r="C438" s="6">
        <v>0.10804150707778402</v>
      </c>
      <c r="D438" s="6">
        <v>8.3115795755268798E-2</v>
      </c>
      <c r="E438" s="6">
        <v>6.3421500936401851E-2</v>
      </c>
      <c r="F438" s="6">
        <v>5.7276792843758112E-2</v>
      </c>
      <c r="G438" s="6">
        <v>5.1693931486233149E-2</v>
      </c>
      <c r="H438" s="6">
        <v>7.6380580619211047E-2</v>
      </c>
    </row>
    <row r="439" spans="1:16" ht="12.75" customHeight="1" x14ac:dyDescent="0.2">
      <c r="A439" s="5">
        <v>9</v>
      </c>
      <c r="B439" s="6">
        <v>0.12556794806836125</v>
      </c>
      <c r="C439" s="6">
        <v>0.12480770858861623</v>
      </c>
      <c r="D439" s="6">
        <v>9.6013951455399288E-2</v>
      </c>
      <c r="E439" s="6">
        <v>7.3263437554831293E-2</v>
      </c>
      <c r="F439" s="6">
        <v>6.616517543565649E-2</v>
      </c>
      <c r="G439" s="6">
        <v>5.9715949094348832E-2</v>
      </c>
      <c r="H439" s="6">
        <v>8.8233545658416651E-2</v>
      </c>
    </row>
    <row r="440" spans="1:16" ht="12.75" customHeight="1" x14ac:dyDescent="0.2">
      <c r="A440" s="5">
        <v>10</v>
      </c>
      <c r="B440" s="6">
        <v>0.1435133425662887</v>
      </c>
      <c r="C440" s="6">
        <v>0.14264445436219331</v>
      </c>
      <c r="D440" s="6">
        <v>0.10973567154939944</v>
      </c>
      <c r="E440" s="6">
        <v>8.373379491449727E-2</v>
      </c>
      <c r="F440" s="6">
        <v>7.5621093076128063E-2</v>
      </c>
      <c r="G440" s="6">
        <v>6.82501831947009E-2</v>
      </c>
      <c r="H440" s="6">
        <v>0.10084333827786092</v>
      </c>
    </row>
    <row r="441" spans="1:16" ht="19.5" customHeight="1" x14ac:dyDescent="0.2">
      <c r="A441" s="5">
        <v>11</v>
      </c>
      <c r="B441" s="6">
        <v>0.16259245393004118</v>
      </c>
      <c r="C441" s="6">
        <v>0.16160805301812262</v>
      </c>
      <c r="D441" s="6">
        <v>0.12432427397917067</v>
      </c>
      <c r="E441" s="6">
        <v>9.4865626767311861E-2</v>
      </c>
      <c r="F441" s="6">
        <v>8.5674397043887851E-2</v>
      </c>
      <c r="G441" s="6">
        <v>7.7323575413732665E-2</v>
      </c>
      <c r="H441" s="6">
        <v>0.11424976618826356</v>
      </c>
    </row>
    <row r="442" spans="1:16" ht="12.75" customHeight="1" x14ac:dyDescent="0.2">
      <c r="A442" s="5">
        <v>12</v>
      </c>
      <c r="B442" s="6">
        <v>0.18286811329328559</v>
      </c>
      <c r="C442" s="6">
        <v>0.18176095528480757</v>
      </c>
      <c r="D442" s="6">
        <v>0.13982780178046056</v>
      </c>
      <c r="E442" s="6">
        <v>0.1066955923476475</v>
      </c>
      <c r="F442" s="6">
        <v>9.6358194776349937E-2</v>
      </c>
      <c r="G442" s="6">
        <v>8.6966006153547659E-2</v>
      </c>
      <c r="H442" s="6">
        <v>0.12849697930038173</v>
      </c>
    </row>
    <row r="443" spans="1:16" ht="12.75" customHeight="1" x14ac:dyDescent="0.2">
      <c r="A443" s="5">
        <v>13</v>
      </c>
      <c r="B443" s="6">
        <v>0.20440986034868511</v>
      </c>
      <c r="C443" s="6">
        <v>0.2031722798333005</v>
      </c>
      <c r="D443" s="6">
        <v>0.15629942760423846</v>
      </c>
      <c r="E443" s="6">
        <v>0.11926426504233885</v>
      </c>
      <c r="F443" s="6">
        <v>0.10770912863357188</v>
      </c>
      <c r="G443" s="6">
        <v>9.7210546184282653E-2</v>
      </c>
      <c r="H443" s="6">
        <v>0.14363384146635327</v>
      </c>
    </row>
    <row r="444" spans="1:16" ht="12.75" customHeight="1" x14ac:dyDescent="0.2">
      <c r="A444" s="5">
        <v>14</v>
      </c>
      <c r="B444" s="6">
        <v>0.22729448377923706</v>
      </c>
      <c r="C444" s="6">
        <v>0.22591835043664901</v>
      </c>
      <c r="D444" s="6">
        <v>0.17379786695071794</v>
      </c>
      <c r="E444" s="6">
        <v>0.13261644770886855</v>
      </c>
      <c r="F444" s="6">
        <v>0.11976766066626122</v>
      </c>
      <c r="G444" s="6">
        <v>0.10809371365531749</v>
      </c>
      <c r="H444" s="6">
        <v>0.15971431022766483</v>
      </c>
    </row>
    <row r="445" spans="1:16" ht="12.75" customHeight="1" x14ac:dyDescent="0.2">
      <c r="A445" s="5">
        <v>15</v>
      </c>
      <c r="B445" s="6">
        <v>0.25160656323458719</v>
      </c>
      <c r="C445" s="6">
        <v>0.25008323466486521</v>
      </c>
      <c r="D445" s="6">
        <v>0.1923877925847258</v>
      </c>
      <c r="E445" s="6">
        <v>0.14680148889497943</v>
      </c>
      <c r="F445" s="6">
        <v>0.13257835819787256</v>
      </c>
      <c r="G445" s="6">
        <v>0.11965573184122476</v>
      </c>
      <c r="H445" s="6">
        <v>0.17679781764873725</v>
      </c>
    </row>
    <row r="446" spans="1:16" ht="19.5" customHeight="1" x14ac:dyDescent="0.2">
      <c r="A446" s="5">
        <v>16</v>
      </c>
      <c r="B446" s="6">
        <v>0.27743899956687235</v>
      </c>
      <c r="C446" s="6">
        <v>0.27575927091050484</v>
      </c>
      <c r="D446" s="6">
        <v>0.21214023997386702</v>
      </c>
      <c r="E446" s="6">
        <v>0.16187359220823244</v>
      </c>
      <c r="F446" s="6">
        <v>0.14619017322033001</v>
      </c>
      <c r="G446" s="6">
        <v>0.13194078130434034</v>
      </c>
      <c r="H446" s="6">
        <v>0.19494964290076688</v>
      </c>
    </row>
    <row r="447" spans="1:16" ht="12.75" customHeight="1" x14ac:dyDescent="0.2">
      <c r="A447" s="5">
        <v>17</v>
      </c>
      <c r="B447" s="6">
        <v>0.30489351575855272</v>
      </c>
      <c r="C447" s="6">
        <v>0.30304756628367785</v>
      </c>
      <c r="D447" s="6">
        <v>0.23313299031668844</v>
      </c>
      <c r="E447" s="6">
        <v>0.17789210858561433</v>
      </c>
      <c r="F447" s="6">
        <v>0.16065670634655943</v>
      </c>
      <c r="G447" s="6">
        <v>0.14499723811941712</v>
      </c>
      <c r="H447" s="6">
        <v>0.21424126425154</v>
      </c>
    </row>
    <row r="448" spans="1:16" ht="12.75" customHeight="1" x14ac:dyDescent="0.2">
      <c r="A448" s="5">
        <v>18</v>
      </c>
      <c r="B448" s="6">
        <v>0.33408110566384736</v>
      </c>
      <c r="C448" s="6">
        <v>0.33205844263662132</v>
      </c>
      <c r="D448" s="6">
        <v>0.25545091366717104</v>
      </c>
      <c r="E448" s="6">
        <v>0.19492179811465246</v>
      </c>
      <c r="F448" s="6">
        <v>0.17603644326458598</v>
      </c>
      <c r="G448" s="6">
        <v>0.15887788728016</v>
      </c>
      <c r="H448" s="6">
        <v>0.23475067438513486</v>
      </c>
    </row>
    <row r="449" spans="1:13" ht="12.75" customHeight="1" x14ac:dyDescent="0.2">
      <c r="A449" s="5">
        <v>19</v>
      </c>
      <c r="B449" s="6">
        <v>0.36512240112642913</v>
      </c>
      <c r="C449" s="6">
        <v>0.36291180145871382</v>
      </c>
      <c r="D449" s="6">
        <v>0.27918624964665562</v>
      </c>
      <c r="E449" s="6">
        <v>0.21303304423062638</v>
      </c>
      <c r="F449" s="6">
        <v>0.19239294818185687</v>
      </c>
      <c r="G449" s="6">
        <v>0.1736400972882188</v>
      </c>
      <c r="H449" s="6">
        <v>0.25656263836660415</v>
      </c>
    </row>
    <row r="450" spans="1:13" ht="12.75" customHeight="1" x14ac:dyDescent="0.2">
      <c r="A450" s="5">
        <v>20</v>
      </c>
      <c r="B450" s="6">
        <v>0.39814791996577997</v>
      </c>
      <c r="C450" s="6">
        <v>0.39573737036142115</v>
      </c>
      <c r="D450" s="6">
        <v>0.30443879706348936</v>
      </c>
      <c r="E450" s="6">
        <v>0.2323019984058228</v>
      </c>
      <c r="F450" s="6">
        <v>0.20979499449601346</v>
      </c>
      <c r="G450" s="6">
        <v>0.18934593808726943</v>
      </c>
      <c r="H450" s="6">
        <v>0.27976886789596112</v>
      </c>
    </row>
    <row r="451" spans="1:13" ht="19.5" customHeight="1" x14ac:dyDescent="0.2">
      <c r="A451" s="5">
        <v>21</v>
      </c>
      <c r="B451" s="6">
        <v>0.43329814742766409</v>
      </c>
      <c r="C451" s="6">
        <v>0.43067478403563392</v>
      </c>
      <c r="D451" s="6">
        <v>0.33131597619310471</v>
      </c>
      <c r="E451" s="6">
        <v>0.25281062767234441</v>
      </c>
      <c r="F451" s="6">
        <v>0.22831660771336593</v>
      </c>
      <c r="G451" s="6">
        <v>0.20606221979815562</v>
      </c>
      <c r="H451" s="6">
        <v>0.30446807854144697</v>
      </c>
    </row>
    <row r="452" spans="1:13" ht="12.75" customHeight="1" x14ac:dyDescent="0.2">
      <c r="A452" s="5">
        <v>22</v>
      </c>
      <c r="B452" s="6">
        <v>0.47072339159293414</v>
      </c>
      <c r="C452" s="6">
        <v>0.46787344053588908</v>
      </c>
      <c r="D452" s="6">
        <v>0.35993271821818296</v>
      </c>
      <c r="E452" s="6">
        <v>0.27464663025943648</v>
      </c>
      <c r="F452" s="6">
        <v>0.24803698925985157</v>
      </c>
      <c r="G452" s="6">
        <v>0.22386042395611591</v>
      </c>
      <c r="H452" s="6">
        <v>0.3307658881388133</v>
      </c>
    </row>
    <row r="453" spans="1:13" ht="12.75" customHeight="1" x14ac:dyDescent="0.2">
      <c r="A453" s="5">
        <v>23</v>
      </c>
      <c r="B453" s="6">
        <v>0.5105833384817603</v>
      </c>
      <c r="C453" s="6">
        <v>0.50749205907817774</v>
      </c>
      <c r="D453" s="6">
        <v>0.39041112504470049</v>
      </c>
      <c r="E453" s="6">
        <v>0.29790317601614946</v>
      </c>
      <c r="F453" s="6">
        <v>0.26904028205332237</v>
      </c>
      <c r="G453" s="6">
        <v>0.24281649193311847</v>
      </c>
      <c r="H453" s="6">
        <v>0.35877450417387502</v>
      </c>
    </row>
    <row r="454" spans="1:13" ht="12.75" customHeight="1" x14ac:dyDescent="0.2">
      <c r="A454" s="5">
        <v>24</v>
      </c>
      <c r="B454" s="6">
        <v>0.55304621463770909</v>
      </c>
      <c r="C454" s="6">
        <v>0.54969784769408259</v>
      </c>
      <c r="D454" s="6">
        <v>0.42287982898238291</v>
      </c>
      <c r="E454" s="6">
        <v>0.32267841781556328</v>
      </c>
      <c r="F454" s="6">
        <v>0.29141512924626478</v>
      </c>
      <c r="G454" s="6">
        <v>0.26301042669063951</v>
      </c>
      <c r="H454" s="6">
        <v>0.38861213535069306</v>
      </c>
    </row>
    <row r="455" spans="1:13" ht="12.75" customHeight="1" x14ac:dyDescent="0.2">
      <c r="A455" s="5">
        <v>25</v>
      </c>
      <c r="B455" s="6">
        <v>0.59828744318369609</v>
      </c>
      <c r="C455" s="6">
        <v>0.59466516742351305</v>
      </c>
      <c r="D455" s="6">
        <v>0.4574729651147994</v>
      </c>
      <c r="E455" s="6">
        <v>0.34907470742187502</v>
      </c>
      <c r="F455" s="6">
        <v>0.31525396606503803</v>
      </c>
      <c r="G455" s="6">
        <v>0.28452565364447296</v>
      </c>
      <c r="H455" s="6">
        <v>0.42040204723475127</v>
      </c>
    </row>
    <row r="456" spans="1:13" ht="18" customHeight="1" x14ac:dyDescent="0.2">
      <c r="A456" s="59" t="s">
        <v>68</v>
      </c>
      <c r="B456" s="12"/>
      <c r="C456" s="12"/>
      <c r="D456" s="12"/>
      <c r="E456" s="12"/>
      <c r="F456" s="12"/>
      <c r="G456" s="12"/>
    </row>
    <row r="457" spans="1:13" ht="18" customHeight="1" x14ac:dyDescent="0.2">
      <c r="A457" s="2" t="s">
        <v>66</v>
      </c>
      <c r="B457" s="12"/>
      <c r="C457" s="12"/>
      <c r="D457" s="12"/>
      <c r="E457" s="12"/>
      <c r="F457" s="12"/>
      <c r="G457" s="12"/>
    </row>
    <row r="458" spans="1:13" ht="18" customHeight="1" x14ac:dyDescent="0.2">
      <c r="A458" s="4" t="s">
        <v>8</v>
      </c>
      <c r="D458" s="12"/>
      <c r="E458" s="12"/>
      <c r="F458" s="13"/>
      <c r="G458" s="13"/>
      <c r="H458" s="14"/>
    </row>
    <row r="459" spans="1:13" ht="18" customHeight="1" x14ac:dyDescent="0.2">
      <c r="A459" s="19" t="s">
        <v>0</v>
      </c>
      <c r="B459" s="12"/>
      <c r="C459" s="20">
        <v>0.45</v>
      </c>
      <c r="D459" s="12"/>
      <c r="E459" s="12"/>
      <c r="H459" s="14" t="s">
        <v>46</v>
      </c>
    </row>
    <row r="460" spans="1:13" ht="18" customHeight="1" x14ac:dyDescent="0.2">
      <c r="A460" s="19" t="s">
        <v>25</v>
      </c>
      <c r="B460" s="12"/>
      <c r="H460" s="24" t="s">
        <v>46</v>
      </c>
    </row>
    <row r="461" spans="1:13" ht="14.25" customHeight="1" x14ac:dyDescent="0.2">
      <c r="A461" s="4"/>
      <c r="B461" s="15"/>
      <c r="C461" s="8"/>
      <c r="D461" s="15"/>
      <c r="E461" s="15"/>
      <c r="H461" s="24"/>
    </row>
    <row r="462" spans="1:13" ht="14.25" customHeight="1" x14ac:dyDescent="0.2">
      <c r="A462" s="2"/>
      <c r="B462" s="9"/>
      <c r="C462" s="10"/>
      <c r="D462" s="10"/>
      <c r="E462" s="10"/>
      <c r="F462" s="3"/>
      <c r="G462" s="3"/>
    </row>
    <row r="463" spans="1:13" s="2" customFormat="1" ht="14.25" customHeight="1" x14ac:dyDescent="0.2">
      <c r="D463" s="5"/>
      <c r="E463" s="5"/>
      <c r="F463" s="5"/>
      <c r="G463" s="5"/>
      <c r="H463" s="1"/>
      <c r="M463" s="1"/>
    </row>
    <row r="464" spans="1:13" s="2" customFormat="1" ht="14.25" customHeight="1" x14ac:dyDescent="0.2">
      <c r="A464" s="3"/>
      <c r="B464" s="3"/>
      <c r="D464" s="5"/>
      <c r="E464" s="5"/>
      <c r="F464" s="5"/>
      <c r="G464" s="5"/>
      <c r="H464" s="3"/>
      <c r="M464" s="1"/>
    </row>
    <row r="465" spans="1:16" s="2" customFormat="1" ht="39" customHeight="1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  <c r="M465" s="1"/>
    </row>
    <row r="466" spans="1:16" ht="19.5" customHeight="1" x14ac:dyDescent="0.2">
      <c r="A466" s="5">
        <v>1</v>
      </c>
      <c r="B466" s="6">
        <v>1.5855801423092255E-2</v>
      </c>
      <c r="C466" s="6">
        <v>1.5759803945947296E-2</v>
      </c>
      <c r="D466" s="6">
        <v>1.2123939042903075E-2</v>
      </c>
      <c r="E466" s="6">
        <v>9.2511706634729983E-3</v>
      </c>
      <c r="F466" s="6">
        <v>8.354854076779869E-3</v>
      </c>
      <c r="G466" s="6">
        <v>7.5404929776825159E-3</v>
      </c>
      <c r="H466" s="6">
        <v>1.114148634533354E-2</v>
      </c>
    </row>
    <row r="467" spans="1:16" ht="12.75" customHeight="1" x14ac:dyDescent="0.2">
      <c r="A467" s="5">
        <v>2</v>
      </c>
      <c r="B467" s="6">
        <v>2.6443093368339454E-2</v>
      </c>
      <c r="C467" s="6">
        <v>2.6282996115382429E-2</v>
      </c>
      <c r="D467" s="6">
        <v>2.021937860779658E-2</v>
      </c>
      <c r="E467" s="6">
        <v>1.5428395140240778E-2</v>
      </c>
      <c r="F467" s="6">
        <v>1.3933586864261788E-2</v>
      </c>
      <c r="G467" s="6">
        <v>1.2575457684640972E-2</v>
      </c>
      <c r="H467" s="6">
        <v>1.8580919111578845E-2</v>
      </c>
    </row>
    <row r="468" spans="1:16" s="18" customFormat="1" ht="12.75" customHeight="1" x14ac:dyDescent="0.2">
      <c r="A468" s="17">
        <v>3</v>
      </c>
      <c r="B468" s="6">
        <v>3.7283336960098355E-2</v>
      </c>
      <c r="C468" s="6">
        <v>3.7057608459077761E-2</v>
      </c>
      <c r="D468" s="6">
        <v>2.850823446627733E-2</v>
      </c>
      <c r="E468" s="6">
        <v>2.1753205903506708E-2</v>
      </c>
      <c r="F468" s="6">
        <v>1.9645606770993865E-2</v>
      </c>
      <c r="G468" s="6">
        <v>1.7730717800410294E-2</v>
      </c>
      <c r="H468" s="6">
        <v>2.619809485280461E-2</v>
      </c>
      <c r="I468" s="1"/>
      <c r="J468" s="1"/>
      <c r="K468" s="1"/>
      <c r="L468" s="1"/>
      <c r="M468" s="1"/>
      <c r="N468" s="1"/>
      <c r="O468" s="1"/>
      <c r="P468" s="1"/>
    </row>
    <row r="469" spans="1:16" ht="12.75" customHeight="1" x14ac:dyDescent="0.2">
      <c r="A469" s="5">
        <v>4</v>
      </c>
      <c r="B469" s="6">
        <v>4.8928757245584244E-2</v>
      </c>
      <c r="C469" s="6">
        <v>4.8632522628986853E-2</v>
      </c>
      <c r="D469" s="6">
        <v>3.7412758551990992E-2</v>
      </c>
      <c r="E469" s="6">
        <v>2.8547802255602661E-2</v>
      </c>
      <c r="F469" s="6">
        <v>2.5781896230718433E-2</v>
      </c>
      <c r="G469" s="6">
        <v>2.3268893231705678E-2</v>
      </c>
      <c r="H469" s="6">
        <v>3.4381048689969121E-2</v>
      </c>
    </row>
    <row r="470" spans="1:16" ht="12.75" customHeight="1" x14ac:dyDescent="0.2">
      <c r="A470" s="5">
        <v>5</v>
      </c>
      <c r="B470" s="6">
        <v>6.1407520243420409E-2</v>
      </c>
      <c r="C470" s="6">
        <v>6.1035734115189075E-2</v>
      </c>
      <c r="D470" s="6">
        <v>4.6954487656661791E-2</v>
      </c>
      <c r="E470" s="6">
        <v>3.5828617843636189E-2</v>
      </c>
      <c r="F470" s="6">
        <v>3.2357296686591978E-2</v>
      </c>
      <c r="G470" s="6">
        <v>2.9203378802287263E-2</v>
      </c>
      <c r="H470" s="6">
        <v>4.3149572199891489E-2</v>
      </c>
    </row>
    <row r="471" spans="1:16" s="18" customFormat="1" ht="19.5" customHeight="1" x14ac:dyDescent="0.2">
      <c r="A471" s="17">
        <v>6</v>
      </c>
      <c r="B471" s="6">
        <v>7.4751159954889082E-2</v>
      </c>
      <c r="C471" s="6">
        <v>7.4298585999284558E-2</v>
      </c>
      <c r="D471" s="6">
        <v>5.7157533857574445E-2</v>
      </c>
      <c r="E471" s="6">
        <v>4.3614051386144416E-2</v>
      </c>
      <c r="F471" s="6">
        <v>3.938842426366173E-2</v>
      </c>
      <c r="G471" s="6">
        <v>3.5549171036700362E-2</v>
      </c>
      <c r="H471" s="6">
        <v>5.2525823558959336E-2</v>
      </c>
      <c r="I471" s="1"/>
      <c r="J471" s="1"/>
      <c r="K471" s="1"/>
      <c r="L471" s="1"/>
      <c r="M471" s="1"/>
      <c r="N471" s="1"/>
      <c r="O471" s="1"/>
      <c r="P471" s="1"/>
    </row>
    <row r="472" spans="1:16" ht="12.75" customHeight="1" x14ac:dyDescent="0.2">
      <c r="A472" s="5">
        <v>7</v>
      </c>
      <c r="B472" s="6">
        <v>8.8994935806169725E-2</v>
      </c>
      <c r="C472" s="6">
        <v>8.8456124232531602E-2</v>
      </c>
      <c r="D472" s="6">
        <v>6.8048857831283921E-2</v>
      </c>
      <c r="E472" s="6">
        <v>5.192467522509725E-2</v>
      </c>
      <c r="F472" s="6">
        <v>4.6893858114926627E-2</v>
      </c>
      <c r="G472" s="6">
        <v>4.2323038147942166E-2</v>
      </c>
      <c r="H472" s="6">
        <v>6.2534578709103311E-2</v>
      </c>
    </row>
    <row r="473" spans="1:16" ht="12.75" customHeight="1" x14ac:dyDescent="0.2">
      <c r="A473" s="5">
        <v>8</v>
      </c>
      <c r="B473" s="6">
        <v>0.10417821836943619</v>
      </c>
      <c r="C473" s="6">
        <v>0.10354748102163128</v>
      </c>
      <c r="D473" s="6">
        <v>7.9658563790398762E-2</v>
      </c>
      <c r="E473" s="6">
        <v>6.0783460377384947E-2</v>
      </c>
      <c r="F473" s="6">
        <v>5.4894343668300059E-2</v>
      </c>
      <c r="G473" s="6">
        <v>4.9543703473615239E-2</v>
      </c>
      <c r="H473" s="6">
        <v>7.3203502394638673E-2</v>
      </c>
    </row>
    <row r="474" spans="1:16" ht="12.75" customHeight="1" x14ac:dyDescent="0.2">
      <c r="A474" s="5">
        <v>9</v>
      </c>
      <c r="B474" s="6">
        <v>0.12034490328030049</v>
      </c>
      <c r="C474" s="6">
        <v>0.11961628624014649</v>
      </c>
      <c r="D474" s="6">
        <v>9.2020215980346168E-2</v>
      </c>
      <c r="E474" s="6">
        <v>7.0216018037648043E-2</v>
      </c>
      <c r="F474" s="6">
        <v>6.3413010730996422E-2</v>
      </c>
      <c r="G474" s="6">
        <v>5.7232042321327919E-2</v>
      </c>
      <c r="H474" s="6">
        <v>8.4563439011994257E-2</v>
      </c>
    </row>
    <row r="475" spans="1:16" ht="12.75" customHeight="1" x14ac:dyDescent="0.2">
      <c r="A475" s="5">
        <v>10</v>
      </c>
      <c r="B475" s="6">
        <v>0.13754385252174364</v>
      </c>
      <c r="C475" s="6">
        <v>0.13671110604072026</v>
      </c>
      <c r="D475" s="6">
        <v>0.10517117610157699</v>
      </c>
      <c r="E475" s="6">
        <v>8.0250857048262361E-2</v>
      </c>
      <c r="F475" s="6">
        <v>7.2475606014065858E-2</v>
      </c>
      <c r="G475" s="6">
        <v>6.5411291828687601E-2</v>
      </c>
      <c r="H475" s="6">
        <v>9.6648722689207017E-2</v>
      </c>
    </row>
    <row r="476" spans="1:16" ht="19.5" customHeight="1" x14ac:dyDescent="0.2">
      <c r="A476" s="5">
        <v>11</v>
      </c>
      <c r="B476" s="6">
        <v>0.15582936126076397</v>
      </c>
      <c r="C476" s="6">
        <v>0.15488590686530485</v>
      </c>
      <c r="D476" s="6">
        <v>0.11915296027033449</v>
      </c>
      <c r="E476" s="6">
        <v>9.0919656278223557E-2</v>
      </c>
      <c r="F476" s="6">
        <v>8.2110739121352444E-2</v>
      </c>
      <c r="G476" s="6">
        <v>7.4107272975318605E-2</v>
      </c>
      <c r="H476" s="6">
        <v>0.10949750532069008</v>
      </c>
    </row>
    <row r="477" spans="1:16" ht="12.75" customHeight="1" x14ac:dyDescent="0.2">
      <c r="A477" s="5">
        <v>12</v>
      </c>
      <c r="B477" s="6">
        <v>0.1752616471470122</v>
      </c>
      <c r="C477" s="6">
        <v>0.17420054178138372</v>
      </c>
      <c r="D477" s="6">
        <v>0.13401161315469892</v>
      </c>
      <c r="E477" s="6">
        <v>0.10225755010762422</v>
      </c>
      <c r="F477" s="6">
        <v>9.235014037428578E-2</v>
      </c>
      <c r="G477" s="6">
        <v>8.3348623277055486E-2</v>
      </c>
      <c r="H477" s="6">
        <v>0.12315210038549308</v>
      </c>
    </row>
    <row r="478" spans="1:16" ht="12.75" customHeight="1" x14ac:dyDescent="0.2">
      <c r="A478" s="5">
        <v>13</v>
      </c>
      <c r="B478" s="6">
        <v>0.19590735734416692</v>
      </c>
      <c r="C478" s="6">
        <v>0.19472125444357266</v>
      </c>
      <c r="D478" s="6">
        <v>0.14979809566974861</v>
      </c>
      <c r="E478" s="6">
        <v>0.114303424258414</v>
      </c>
      <c r="F478" s="6">
        <v>0.10322892798053682</v>
      </c>
      <c r="G478" s="6">
        <v>9.3167037913239298E-2</v>
      </c>
      <c r="H478" s="6">
        <v>0.13765933922592835</v>
      </c>
    </row>
    <row r="479" spans="1:16" ht="12.75" customHeight="1" x14ac:dyDescent="0.2">
      <c r="A479" s="5">
        <v>14</v>
      </c>
      <c r="B479" s="6">
        <v>0.21784008648183287</v>
      </c>
      <c r="C479" s="6">
        <v>0.21652119390962651</v>
      </c>
      <c r="D479" s="6">
        <v>0.16656868102296171</v>
      </c>
      <c r="E479" s="6">
        <v>0.12710021799680984</v>
      </c>
      <c r="F479" s="6">
        <v>0.11478588095699506</v>
      </c>
      <c r="G479" s="6">
        <v>0.10359751604745204</v>
      </c>
      <c r="H479" s="6">
        <v>0.15307093499978283</v>
      </c>
    </row>
    <row r="480" spans="1:16" ht="12.75" customHeight="1" x14ac:dyDescent="0.2">
      <c r="A480" s="5">
        <v>15</v>
      </c>
      <c r="B480" s="6">
        <v>0.24114089608815226</v>
      </c>
      <c r="C480" s="6">
        <v>0.23968093092819365</v>
      </c>
      <c r="D480" s="6">
        <v>0.18438535189182614</v>
      </c>
      <c r="E480" s="6">
        <v>0.14069522719963781</v>
      </c>
      <c r="F480" s="6">
        <v>0.12706371283297369</v>
      </c>
      <c r="G480" s="6">
        <v>0.11467860785242895</v>
      </c>
      <c r="H480" s="6">
        <v>0.16944384767299131</v>
      </c>
    </row>
    <row r="481" spans="1:8" ht="19.5" customHeight="1" x14ac:dyDescent="0.2">
      <c r="A481" s="5">
        <v>16</v>
      </c>
      <c r="B481" s="6">
        <v>0.26589882277029325</v>
      </c>
      <c r="C481" s="6">
        <v>0.26428896304257321</v>
      </c>
      <c r="D481" s="6">
        <v>0.20331618899765577</v>
      </c>
      <c r="E481" s="6">
        <v>0.15514040085555067</v>
      </c>
      <c r="F481" s="6">
        <v>0.14010933942436438</v>
      </c>
      <c r="G481" s="6">
        <v>0.12645265618383486</v>
      </c>
      <c r="H481" s="6">
        <v>0.18684064110571633</v>
      </c>
    </row>
    <row r="482" spans="1:8" ht="12.75" customHeight="1" x14ac:dyDescent="0.2">
      <c r="A482" s="5">
        <v>17</v>
      </c>
      <c r="B482" s="6">
        <v>0.29221135830600548</v>
      </c>
      <c r="C482" s="6">
        <v>0.29044219177560077</v>
      </c>
      <c r="D482" s="6">
        <v>0.22343573820155724</v>
      </c>
      <c r="E482" s="6">
        <v>0.17049262117757452</v>
      </c>
      <c r="F482" s="6">
        <v>0.1539741318069677</v>
      </c>
      <c r="G482" s="6">
        <v>0.13896602489587598</v>
      </c>
      <c r="H482" s="6">
        <v>0.20532982040101727</v>
      </c>
    </row>
    <row r="483" spans="1:8" ht="12.75" customHeight="1" x14ac:dyDescent="0.2">
      <c r="A483" s="5">
        <v>18</v>
      </c>
      <c r="B483" s="6">
        <v>0.32018487971949111</v>
      </c>
      <c r="C483" s="6">
        <v>0.31824635010166502</v>
      </c>
      <c r="D483" s="6">
        <v>0.24482533935653322</v>
      </c>
      <c r="E483" s="6">
        <v>0.18681395453367822</v>
      </c>
      <c r="F483" s="6">
        <v>0.16871414293519546</v>
      </c>
      <c r="G483" s="6">
        <v>0.152269303371112</v>
      </c>
      <c r="H483" s="6">
        <v>0.22498613410871404</v>
      </c>
    </row>
    <row r="484" spans="1:8" ht="12.75" customHeight="1" x14ac:dyDescent="0.2">
      <c r="A484" s="5">
        <v>19</v>
      </c>
      <c r="B484" s="6">
        <v>0.34993500112870513</v>
      </c>
      <c r="C484" s="6">
        <v>0.34781635216378115</v>
      </c>
      <c r="D484" s="6">
        <v>0.26757339534309299</v>
      </c>
      <c r="E484" s="6">
        <v>0.20417185673437352</v>
      </c>
      <c r="F484" s="6">
        <v>0.18439029304000631</v>
      </c>
      <c r="G484" s="6">
        <v>0.16641747384735592</v>
      </c>
      <c r="H484" s="6">
        <v>0.24589082145993399</v>
      </c>
    </row>
    <row r="485" spans="1:8" ht="12.75" customHeight="1" x14ac:dyDescent="0.2">
      <c r="A485" s="5">
        <v>20</v>
      </c>
      <c r="B485" s="6">
        <v>0.38158681141662726</v>
      </c>
      <c r="C485" s="6">
        <v>0.37927652950590435</v>
      </c>
      <c r="D485" s="6">
        <v>0.29177555380160003</v>
      </c>
      <c r="E485" s="6">
        <v>0.22263931170356752</v>
      </c>
      <c r="F485" s="6">
        <v>0.20106849486437905</v>
      </c>
      <c r="G485" s="6">
        <v>0.18147002444624391</v>
      </c>
      <c r="H485" s="6">
        <v>0.2681317793729398</v>
      </c>
    </row>
    <row r="486" spans="1:8" ht="19.5" customHeight="1" x14ac:dyDescent="0.2">
      <c r="A486" s="5">
        <v>21</v>
      </c>
      <c r="B486" s="6">
        <v>0.41527495229377243</v>
      </c>
      <c r="C486" s="6">
        <v>0.41276070866281755</v>
      </c>
      <c r="D486" s="6">
        <v>0.31753476682178844</v>
      </c>
      <c r="E486" s="6">
        <v>0.24229487702464295</v>
      </c>
      <c r="F486" s="6">
        <v>0.21881969479657776</v>
      </c>
      <c r="G486" s="6">
        <v>0.19749098629717454</v>
      </c>
      <c r="H486" s="6">
        <v>0.29180361730575788</v>
      </c>
    </row>
    <row r="487" spans="1:8" ht="12.75" customHeight="1" x14ac:dyDescent="0.2">
      <c r="A487" s="5">
        <v>22</v>
      </c>
      <c r="B487" s="6">
        <v>0.45114347972132146</v>
      </c>
      <c r="C487" s="6">
        <v>0.44841207342226358</v>
      </c>
      <c r="D487" s="6">
        <v>0.34496118498170325</v>
      </c>
      <c r="E487" s="6">
        <v>0.26322260308688095</v>
      </c>
      <c r="F487" s="6">
        <v>0.2377197998502209</v>
      </c>
      <c r="G487" s="6">
        <v>0.21454886763474862</v>
      </c>
      <c r="H487" s="6">
        <v>0.31700755988158019</v>
      </c>
    </row>
    <row r="488" spans="1:8" ht="12.75" customHeight="1" x14ac:dyDescent="0.2">
      <c r="A488" s="5">
        <v>23</v>
      </c>
      <c r="B488" s="6">
        <v>0.48934543752095144</v>
      </c>
      <c r="C488" s="6">
        <v>0.48638274101631496</v>
      </c>
      <c r="D488" s="6">
        <v>0.37417183131382314</v>
      </c>
      <c r="E488" s="6">
        <v>0.28551178430533791</v>
      </c>
      <c r="F488" s="6">
        <v>0.25784945298767586</v>
      </c>
      <c r="G488" s="6">
        <v>0.23271645102175448</v>
      </c>
      <c r="H488" s="6">
        <v>0.34385114727475402</v>
      </c>
    </row>
    <row r="489" spans="1:8" ht="12.75" customHeight="1" x14ac:dyDescent="0.2">
      <c r="A489" s="5">
        <v>24</v>
      </c>
      <c r="B489" s="6">
        <v>0.53004205479153854</v>
      </c>
      <c r="C489" s="6">
        <v>0.52683296439724214</v>
      </c>
      <c r="D489" s="6">
        <v>0.40528998761984031</v>
      </c>
      <c r="E489" s="6">
        <v>0.30925649084839069</v>
      </c>
      <c r="F489" s="6">
        <v>0.27929361021703675</v>
      </c>
      <c r="G489" s="6">
        <v>0.25207041166718536</v>
      </c>
      <c r="H489" s="6">
        <v>0.37244767125500222</v>
      </c>
    </row>
    <row r="490" spans="1:8" ht="12.75" customHeight="1" x14ac:dyDescent="0.2">
      <c r="A490" s="5">
        <v>25</v>
      </c>
      <c r="B490" s="6">
        <v>0.57340145786695285</v>
      </c>
      <c r="C490" s="6">
        <v>0.56992985199364132</v>
      </c>
      <c r="D490" s="6">
        <v>0.43844420958539676</v>
      </c>
      <c r="E490" s="6">
        <v>0.33455481712111873</v>
      </c>
      <c r="F490" s="6">
        <v>0.30214086188756867</v>
      </c>
      <c r="G490" s="6">
        <v>0.2726907048761113</v>
      </c>
      <c r="H490" s="6">
        <v>0.40291527011146716</v>
      </c>
    </row>
    <row r="491" spans="1:8" ht="18" customHeight="1" x14ac:dyDescent="0.2">
      <c r="A491" s="59" t="s">
        <v>68</v>
      </c>
      <c r="B491" s="12"/>
      <c r="C491" s="12"/>
      <c r="D491" s="12"/>
      <c r="E491" s="12"/>
      <c r="F491" s="12"/>
      <c r="G491" s="12"/>
    </row>
    <row r="492" spans="1:8" ht="18" customHeight="1" x14ac:dyDescent="0.2">
      <c r="A492" s="2" t="s">
        <v>67</v>
      </c>
      <c r="B492" s="12"/>
      <c r="C492" s="12"/>
      <c r="D492" s="12"/>
      <c r="E492" s="12"/>
      <c r="F492" s="12"/>
      <c r="G492" s="12"/>
    </row>
    <row r="493" spans="1:8" ht="18" customHeight="1" x14ac:dyDescent="0.2">
      <c r="A493" s="4" t="s">
        <v>8</v>
      </c>
      <c r="D493" s="12"/>
      <c r="E493" s="12"/>
      <c r="F493" s="13"/>
      <c r="G493" s="13"/>
      <c r="H493" s="14"/>
    </row>
    <row r="494" spans="1:8" ht="18" customHeight="1" x14ac:dyDescent="0.2">
      <c r="A494" s="19" t="s">
        <v>0</v>
      </c>
      <c r="B494" s="12"/>
      <c r="C494" s="20">
        <v>0.45</v>
      </c>
      <c r="D494" s="12"/>
      <c r="E494" s="12"/>
      <c r="H494" s="14" t="s">
        <v>46</v>
      </c>
    </row>
    <row r="495" spans="1:8" ht="18" customHeight="1" x14ac:dyDescent="0.2">
      <c r="A495" s="19" t="s">
        <v>33</v>
      </c>
      <c r="B495" s="12"/>
      <c r="H495" s="24" t="s">
        <v>46</v>
      </c>
    </row>
    <row r="496" spans="1:8" ht="14.25" customHeight="1" x14ac:dyDescent="0.2">
      <c r="A496" s="4"/>
      <c r="B496" s="15"/>
      <c r="C496" s="8"/>
      <c r="D496" s="15"/>
      <c r="E496" s="15"/>
      <c r="H496" s="24"/>
    </row>
    <row r="497" spans="1:16" ht="14.25" customHeight="1" x14ac:dyDescent="0.2">
      <c r="A497" s="2"/>
      <c r="B497" s="9"/>
      <c r="C497" s="10"/>
      <c r="D497" s="10"/>
      <c r="E497" s="10"/>
      <c r="F497" s="3"/>
      <c r="G497" s="3"/>
    </row>
    <row r="498" spans="1:16" s="2" customFormat="1" ht="14.25" customHeight="1" x14ac:dyDescent="0.2">
      <c r="D498" s="5"/>
      <c r="E498" s="5"/>
      <c r="F498" s="5"/>
      <c r="G498" s="5"/>
      <c r="H498" s="1"/>
      <c r="M498" s="1"/>
    </row>
    <row r="499" spans="1:16" s="2" customFormat="1" ht="14.25" customHeight="1" x14ac:dyDescent="0.2">
      <c r="A499" s="3"/>
      <c r="B499" s="3"/>
      <c r="D499" s="5"/>
      <c r="E499" s="5"/>
      <c r="F499" s="5"/>
      <c r="G499" s="5"/>
      <c r="H499" s="3"/>
      <c r="M499" s="1"/>
    </row>
    <row r="500" spans="1:16" s="2" customFormat="1" ht="39" customHeight="1" x14ac:dyDescent="0.2">
      <c r="A500" s="48" t="s">
        <v>48</v>
      </c>
      <c r="B500" s="48" t="s">
        <v>3</v>
      </c>
      <c r="C500" s="48" t="s">
        <v>7</v>
      </c>
      <c r="D500" s="48" t="s">
        <v>42</v>
      </c>
      <c r="E500" s="48" t="s">
        <v>50</v>
      </c>
      <c r="F500" s="48" t="s">
        <v>47</v>
      </c>
      <c r="G500" s="48" t="s">
        <v>51</v>
      </c>
      <c r="H500" s="48" t="s">
        <v>49</v>
      </c>
      <c r="M500" s="1"/>
    </row>
    <row r="501" spans="1:16" ht="19.5" customHeight="1" x14ac:dyDescent="0.2">
      <c r="A501" s="5">
        <v>1</v>
      </c>
      <c r="B501" s="6">
        <v>1.5222611329686357E-2</v>
      </c>
      <c r="C501" s="6">
        <v>1.5130447443155847E-2</v>
      </c>
      <c r="D501" s="6">
        <v>1.1639778205479692E-2</v>
      </c>
      <c r="E501" s="6">
        <v>8.8817317773384127E-3</v>
      </c>
      <c r="F501" s="6">
        <v>8.0212089526952371E-3</v>
      </c>
      <c r="G501" s="6">
        <v>7.2393687818464317E-3</v>
      </c>
      <c r="H501" s="6">
        <v>1.069655905396321E-2</v>
      </c>
    </row>
    <row r="502" spans="1:16" ht="12.75" customHeight="1" x14ac:dyDescent="0.2">
      <c r="A502" s="5">
        <v>2</v>
      </c>
      <c r="B502" s="6">
        <v>2.5387107340698198E-2</v>
      </c>
      <c r="C502" s="6">
        <v>2.5233403457073249E-2</v>
      </c>
      <c r="D502" s="6">
        <v>1.9411932179347106E-2</v>
      </c>
      <c r="E502" s="6">
        <v>1.4812273211157802E-2</v>
      </c>
      <c r="F502" s="6">
        <v>1.3377159034936685E-2</v>
      </c>
      <c r="G502" s="6">
        <v>1.2073265773082154E-2</v>
      </c>
      <c r="H502" s="6">
        <v>1.7838903391661134E-2</v>
      </c>
    </row>
    <row r="503" spans="1:16" s="18" customFormat="1" ht="12.75" customHeight="1" x14ac:dyDescent="0.2">
      <c r="A503" s="17">
        <v>3</v>
      </c>
      <c r="B503" s="6">
        <v>3.579445355507118E-2</v>
      </c>
      <c r="C503" s="6">
        <v>3.5577739360349699E-2</v>
      </c>
      <c r="D503" s="6">
        <v>2.7369778505404237E-2</v>
      </c>
      <c r="E503" s="6">
        <v>2.0884507178643832E-2</v>
      </c>
      <c r="F503" s="6">
        <v>1.8861073510617346E-2</v>
      </c>
      <c r="G503" s="6">
        <v>1.7022654261985508E-2</v>
      </c>
      <c r="H503" s="6">
        <v>2.51518926657146E-2</v>
      </c>
      <c r="I503" s="1"/>
      <c r="J503" s="1"/>
      <c r="K503" s="1"/>
      <c r="L503" s="1"/>
      <c r="M503" s="1"/>
      <c r="N503" s="1"/>
      <c r="O503" s="1"/>
      <c r="P503" s="1"/>
    </row>
    <row r="504" spans="1:16" ht="12.75" customHeight="1" x14ac:dyDescent="0.2">
      <c r="A504" s="5">
        <v>4</v>
      </c>
      <c r="B504" s="6">
        <v>4.6974822307584506E-2</v>
      </c>
      <c r="C504" s="6">
        <v>4.6690417608602E-2</v>
      </c>
      <c r="D504" s="6">
        <v>3.5918706788224161E-2</v>
      </c>
      <c r="E504" s="6">
        <v>2.7407766183352649E-2</v>
      </c>
      <c r="F504" s="6">
        <v>2.475231463803183E-2</v>
      </c>
      <c r="G504" s="6">
        <v>2.2339666617062427E-2</v>
      </c>
      <c r="H504" s="6">
        <v>3.300806609195997E-2</v>
      </c>
    </row>
    <row r="505" spans="1:16" ht="12.75" customHeight="1" x14ac:dyDescent="0.2">
      <c r="A505" s="5">
        <v>5</v>
      </c>
      <c r="B505" s="6">
        <v>5.8955254827045563E-2</v>
      </c>
      <c r="C505" s="6">
        <v>5.8598315712029163E-2</v>
      </c>
      <c r="D505" s="6">
        <v>4.5079393763151766E-2</v>
      </c>
      <c r="E505" s="6">
        <v>3.439782760644413E-2</v>
      </c>
      <c r="F505" s="6">
        <v>3.1065131177915352E-2</v>
      </c>
      <c r="G505" s="6">
        <v>2.8037162749363093E-2</v>
      </c>
      <c r="H505" s="6">
        <v>4.1426424884746474E-2</v>
      </c>
    </row>
    <row r="506" spans="1:16" s="18" customFormat="1" ht="19.5" customHeight="1" x14ac:dyDescent="0.2">
      <c r="A506" s="17">
        <v>6</v>
      </c>
      <c r="B506" s="6">
        <v>7.1766025826941304E-2</v>
      </c>
      <c r="C506" s="6">
        <v>7.1331525088676975E-2</v>
      </c>
      <c r="D506" s="6">
        <v>5.4874988608904822E-2</v>
      </c>
      <c r="E506" s="6">
        <v>4.1872355426785177E-2</v>
      </c>
      <c r="F506" s="6">
        <v>3.7815475702241419E-2</v>
      </c>
      <c r="G506" s="6">
        <v>3.4129540307947161E-2</v>
      </c>
      <c r="H506" s="6">
        <v>5.0428242349530132E-2</v>
      </c>
      <c r="I506" s="1"/>
      <c r="J506" s="1"/>
      <c r="K506" s="1"/>
      <c r="L506" s="1"/>
      <c r="M506" s="1"/>
      <c r="N506" s="1"/>
      <c r="O506" s="1"/>
      <c r="P506" s="1"/>
    </row>
    <row r="507" spans="1:16" ht="12.75" customHeight="1" x14ac:dyDescent="0.2">
      <c r="A507" s="5">
        <v>7</v>
      </c>
      <c r="B507" s="6">
        <v>8.5440986673476146E-2</v>
      </c>
      <c r="C507" s="6">
        <v>8.4923692154797059E-2</v>
      </c>
      <c r="D507" s="6">
        <v>6.5331375346696127E-2</v>
      </c>
      <c r="E507" s="6">
        <v>4.985110044457769E-2</v>
      </c>
      <c r="F507" s="6">
        <v>4.5021185418817486E-2</v>
      </c>
      <c r="G507" s="6">
        <v>4.063289787921455E-2</v>
      </c>
      <c r="H507" s="6">
        <v>6.0037305018714654E-2</v>
      </c>
    </row>
    <row r="508" spans="1:16" ht="12.75" customHeight="1" x14ac:dyDescent="0.2">
      <c r="A508" s="5">
        <v>8</v>
      </c>
      <c r="B508" s="6">
        <v>0.10001793570317288</v>
      </c>
      <c r="C508" s="6">
        <v>9.9412386400394182E-2</v>
      </c>
      <c r="D508" s="6">
        <v>7.6477455998927343E-2</v>
      </c>
      <c r="E508" s="6">
        <v>5.8356116345576033E-2</v>
      </c>
      <c r="F508" s="6">
        <v>5.2702177301725585E-2</v>
      </c>
      <c r="G508" s="6">
        <v>4.7565211097667301E-2</v>
      </c>
      <c r="H508" s="6">
        <v>7.0280172864830487E-2</v>
      </c>
    </row>
    <row r="509" spans="1:16" ht="12.75" customHeight="1" x14ac:dyDescent="0.2">
      <c r="A509" s="5">
        <v>9</v>
      </c>
      <c r="B509" s="6">
        <v>0.11553901561081954</v>
      </c>
      <c r="C509" s="6">
        <v>0.11483949537122465</v>
      </c>
      <c r="D509" s="6">
        <v>8.8345454446881966E-2</v>
      </c>
      <c r="E509" s="6">
        <v>6.7411991559674034E-2</v>
      </c>
      <c r="F509" s="6">
        <v>6.0880657485866144E-2</v>
      </c>
      <c r="G509" s="6">
        <v>5.4946521630429623E-2</v>
      </c>
      <c r="H509" s="6">
        <v>8.1186458535387959E-2</v>
      </c>
    </row>
    <row r="510" spans="1:16" ht="12.75" customHeight="1" x14ac:dyDescent="0.2">
      <c r="A510" s="5">
        <v>10</v>
      </c>
      <c r="B510" s="6">
        <v>0.13205113711104163</v>
      </c>
      <c r="C510" s="6">
        <v>0.13125164576534901</v>
      </c>
      <c r="D510" s="6">
        <v>0.10097124037821585</v>
      </c>
      <c r="E510" s="6">
        <v>7.7046096449010198E-2</v>
      </c>
      <c r="F510" s="6">
        <v>6.9581344505791648E-2</v>
      </c>
      <c r="G510" s="6">
        <v>6.2799138656632447E-2</v>
      </c>
      <c r="H510" s="6">
        <v>9.2789125049568766E-2</v>
      </c>
    </row>
    <row r="511" spans="1:16" ht="19.5" customHeight="1" x14ac:dyDescent="0.2">
      <c r="A511" s="5">
        <v>11</v>
      </c>
      <c r="B511" s="6">
        <v>0.14960642713216277</v>
      </c>
      <c r="C511" s="6">
        <v>0.14870064891344451</v>
      </c>
      <c r="D511" s="6">
        <v>0.11439467199275284</v>
      </c>
      <c r="E511" s="6">
        <v>8.7288844809596242E-2</v>
      </c>
      <c r="F511" s="6">
        <v>7.8831705461271648E-2</v>
      </c>
      <c r="G511" s="6">
        <v>7.1147852013539972E-2</v>
      </c>
      <c r="H511" s="6">
        <v>0.10512480073316005</v>
      </c>
    </row>
    <row r="512" spans="1:16" ht="12.75" customHeight="1" x14ac:dyDescent="0.2">
      <c r="A512" s="5">
        <v>12</v>
      </c>
      <c r="B512" s="6">
        <v>0.16826269857504869</v>
      </c>
      <c r="C512" s="6">
        <v>0.16724396769353789</v>
      </c>
      <c r="D512" s="6">
        <v>0.12865995519767398</v>
      </c>
      <c r="E512" s="6">
        <v>9.8173967955175856E-2</v>
      </c>
      <c r="F512" s="6">
        <v>8.8662203546035712E-2</v>
      </c>
      <c r="G512" s="6">
        <v>8.0020155598266945E-2</v>
      </c>
      <c r="H512" s="6">
        <v>0.11823410930667853</v>
      </c>
    </row>
    <row r="513" spans="1:8" ht="12.75" customHeight="1" x14ac:dyDescent="0.2">
      <c r="A513" s="5">
        <v>13</v>
      </c>
      <c r="B513" s="6">
        <v>0.18808393709654728</v>
      </c>
      <c r="C513" s="6">
        <v>0.18694520036726006</v>
      </c>
      <c r="D513" s="6">
        <v>0.1438160158203495</v>
      </c>
      <c r="E513" s="6">
        <v>0.10973879873419472</v>
      </c>
      <c r="F513" s="6">
        <v>9.9106554547239892E-2</v>
      </c>
      <c r="G513" s="6">
        <v>8.9446478865828516E-2</v>
      </c>
      <c r="H513" s="6">
        <v>0.13216201193626423</v>
      </c>
    </row>
    <row r="514" spans="1:8" ht="12.75" customHeight="1" x14ac:dyDescent="0.2">
      <c r="A514" s="5">
        <v>14</v>
      </c>
      <c r="B514" s="6">
        <v>0.20914079837734795</v>
      </c>
      <c r="C514" s="6">
        <v>0.20787457483704383</v>
      </c>
      <c r="D514" s="6">
        <v>0.15991687983795055</v>
      </c>
      <c r="E514" s="6">
        <v>0.1220245616639737</v>
      </c>
      <c r="F514" s="6">
        <v>0.11020198886946012</v>
      </c>
      <c r="G514" s="6">
        <v>9.9460423313232349E-2</v>
      </c>
      <c r="H514" s="6">
        <v>0.14695815665172135</v>
      </c>
    </row>
    <row r="515" spans="1:8" ht="12.75" customHeight="1" x14ac:dyDescent="0.2">
      <c r="A515" s="5">
        <v>15</v>
      </c>
      <c r="B515" s="6">
        <v>0.23151110681142326</v>
      </c>
      <c r="C515" s="6">
        <v>0.23010944431629596</v>
      </c>
      <c r="D515" s="6">
        <v>0.17702205469405538</v>
      </c>
      <c r="E515" s="6">
        <v>0.135076663894313</v>
      </c>
      <c r="F515" s="6">
        <v>0.12198951430775527</v>
      </c>
      <c r="G515" s="6">
        <v>0.11009899963962777</v>
      </c>
      <c r="H515" s="6">
        <v>0.16267722876346968</v>
      </c>
    </row>
    <row r="516" spans="1:8" ht="19.5" customHeight="1" x14ac:dyDescent="0.2">
      <c r="A516" s="5">
        <v>16</v>
      </c>
      <c r="B516" s="6">
        <v>0.25528034339269234</v>
      </c>
      <c r="C516" s="6">
        <v>0.25373477226219709</v>
      </c>
      <c r="D516" s="6">
        <v>0.19519690235504783</v>
      </c>
      <c r="E516" s="6">
        <v>0.14894497986814551</v>
      </c>
      <c r="F516" s="6">
        <v>0.13451417312845285</v>
      </c>
      <c r="G516" s="6">
        <v>0.12140285976901251</v>
      </c>
      <c r="H516" s="6">
        <v>0.17937929368864741</v>
      </c>
    </row>
    <row r="517" spans="1:8" ht="12.75" customHeight="1" x14ac:dyDescent="0.2">
      <c r="A517" s="5">
        <v>17</v>
      </c>
      <c r="B517" s="6">
        <v>0.28054210663446433</v>
      </c>
      <c r="C517" s="6">
        <v>0.27884359050455004</v>
      </c>
      <c r="D517" s="6">
        <v>0.21451299174636934</v>
      </c>
      <c r="E517" s="6">
        <v>0.16368412024798915</v>
      </c>
      <c r="F517" s="6">
        <v>0.14782528494017008</v>
      </c>
      <c r="G517" s="6">
        <v>0.13341651604822383</v>
      </c>
      <c r="H517" s="6">
        <v>0.19713012082800252</v>
      </c>
    </row>
    <row r="518" spans="1:8" ht="12.75" customHeight="1" x14ac:dyDescent="0.2">
      <c r="A518" s="5">
        <v>18</v>
      </c>
      <c r="B518" s="6">
        <v>0.30739852547053625</v>
      </c>
      <c r="C518" s="6">
        <v>0.30553740964700721</v>
      </c>
      <c r="D518" s="6">
        <v>0.2350484144721485</v>
      </c>
      <c r="E518" s="6">
        <v>0.1793536728257836</v>
      </c>
      <c r="F518" s="6">
        <v>0.16197666426266058</v>
      </c>
      <c r="G518" s="6">
        <v>0.1461885376089988</v>
      </c>
      <c r="H518" s="6">
        <v>0.21600147370146067</v>
      </c>
    </row>
    <row r="519" spans="1:8" ht="12.75" customHeight="1" x14ac:dyDescent="0.2">
      <c r="A519" s="5">
        <v>19</v>
      </c>
      <c r="B519" s="6">
        <v>0.33596059705172304</v>
      </c>
      <c r="C519" s="6">
        <v>0.33392655481844252</v>
      </c>
      <c r="D519" s="6">
        <v>0.25688804310706675</v>
      </c>
      <c r="E519" s="6">
        <v>0.19601839961247666</v>
      </c>
      <c r="F519" s="6">
        <v>0.17702679852101574</v>
      </c>
      <c r="G519" s="6">
        <v>0.159771711012794</v>
      </c>
      <c r="H519" s="6">
        <v>0.23607134730953788</v>
      </c>
    </row>
    <row r="520" spans="1:8" ht="12.75" customHeight="1" x14ac:dyDescent="0.2">
      <c r="A520" s="5">
        <v>20</v>
      </c>
      <c r="B520" s="6">
        <v>0.3663484149258977</v>
      </c>
      <c r="C520" s="6">
        <v>0.36413039247149681</v>
      </c>
      <c r="D520" s="6">
        <v>0.28012370567135508</v>
      </c>
      <c r="E520" s="6">
        <v>0.21374836997115559</v>
      </c>
      <c r="F520" s="6">
        <v>0.19303896827994926</v>
      </c>
      <c r="G520" s="6">
        <v>0.1742231487656403</v>
      </c>
      <c r="H520" s="6">
        <v>0.25742412846990959</v>
      </c>
    </row>
    <row r="521" spans="1:8" ht="19.5" customHeight="1" x14ac:dyDescent="0.2">
      <c r="A521" s="5">
        <v>21</v>
      </c>
      <c r="B521" s="6">
        <v>0.39869124398313044</v>
      </c>
      <c r="C521" s="6">
        <v>0.39627740487396851</v>
      </c>
      <c r="D521" s="6">
        <v>0.30485424293665153</v>
      </c>
      <c r="E521" s="6">
        <v>0.2326190043442771</v>
      </c>
      <c r="F521" s="6">
        <v>0.2100812867344343</v>
      </c>
      <c r="G521" s="6">
        <v>0.18960432495956406</v>
      </c>
      <c r="H521" s="6">
        <v>0.28015064847953891</v>
      </c>
    </row>
    <row r="522" spans="1:8" ht="12.75" customHeight="1" x14ac:dyDescent="0.2">
      <c r="A522" s="5">
        <v>22</v>
      </c>
      <c r="B522" s="6">
        <v>0.433127387412788</v>
      </c>
      <c r="C522" s="6">
        <v>0.43050505787140897</v>
      </c>
      <c r="D522" s="6">
        <v>0.33118540669642149</v>
      </c>
      <c r="E522" s="6">
        <v>0.25271099662891983</v>
      </c>
      <c r="F522" s="6">
        <v>0.22822662960577184</v>
      </c>
      <c r="G522" s="6">
        <v>0.20598101200179872</v>
      </c>
      <c r="H522" s="6">
        <v>0.30434808962866333</v>
      </c>
    </row>
    <row r="523" spans="1:8" ht="12.75" customHeight="1" x14ac:dyDescent="0.2">
      <c r="A523" s="5">
        <v>23</v>
      </c>
      <c r="B523" s="6">
        <v>0.46980377734095075</v>
      </c>
      <c r="C523" s="6">
        <v>0.46695939400298714</v>
      </c>
      <c r="D523" s="6">
        <v>0.35922954675200941</v>
      </c>
      <c r="E523" s="6">
        <v>0.27411007533151771</v>
      </c>
      <c r="F523" s="6">
        <v>0.24755241943728437</v>
      </c>
      <c r="G523" s="6">
        <v>0.22342308593552493</v>
      </c>
      <c r="H523" s="6">
        <v>0.33011969755165532</v>
      </c>
    </row>
    <row r="524" spans="1:8" ht="12.75" customHeight="1" x14ac:dyDescent="0.2">
      <c r="A524" s="5">
        <v>24</v>
      </c>
      <c r="B524" s="6">
        <v>0.50887520429770494</v>
      </c>
      <c r="C524" s="6">
        <v>0.5057942666339007</v>
      </c>
      <c r="D524" s="6">
        <v>0.38910502173449973</v>
      </c>
      <c r="E524" s="6">
        <v>0.2969065539955309</v>
      </c>
      <c r="F524" s="6">
        <v>0.26814021957962381</v>
      </c>
      <c r="G524" s="6">
        <v>0.24200416000008543</v>
      </c>
      <c r="H524" s="6">
        <v>0.35757423979241437</v>
      </c>
    </row>
    <row r="525" spans="1:8" ht="12.75" customHeight="1" x14ac:dyDescent="0.2">
      <c r="A525" s="5">
        <v>25</v>
      </c>
      <c r="B525" s="6">
        <v>0.55050308061198305</v>
      </c>
      <c r="C525" s="6">
        <v>0.54717011083712752</v>
      </c>
      <c r="D525" s="6">
        <v>0.420935253550142</v>
      </c>
      <c r="E525" s="6">
        <v>0.32119460969610664</v>
      </c>
      <c r="F525" s="6">
        <v>0.29007508258979681</v>
      </c>
      <c r="G525" s="6">
        <v>0.26180099654260774</v>
      </c>
      <c r="H525" s="6">
        <v>0.38682513687197129</v>
      </c>
    </row>
    <row r="526" spans="1:8" ht="18" customHeight="1" x14ac:dyDescent="0.2">
      <c r="A526" s="59" t="s">
        <v>68</v>
      </c>
      <c r="B526" s="12"/>
      <c r="C526" s="12"/>
      <c r="D526" s="12"/>
      <c r="E526" s="12"/>
      <c r="F526" s="12"/>
      <c r="G526" s="12"/>
    </row>
    <row r="527" spans="1:8" ht="18" customHeight="1" x14ac:dyDescent="0.2">
      <c r="A527" s="2" t="s">
        <v>66</v>
      </c>
      <c r="B527" s="12"/>
      <c r="C527" s="12"/>
      <c r="D527" s="12"/>
      <c r="E527" s="12"/>
      <c r="F527" s="12"/>
      <c r="G527" s="12"/>
    </row>
    <row r="528" spans="1:8" ht="18" customHeight="1" x14ac:dyDescent="0.2">
      <c r="A528" s="4" t="s">
        <v>8</v>
      </c>
      <c r="D528" s="12"/>
      <c r="E528" s="12"/>
      <c r="F528" s="13"/>
      <c r="G528" s="13"/>
      <c r="H528" s="14"/>
    </row>
    <row r="529" spans="1:16" ht="18" customHeight="1" x14ac:dyDescent="0.2">
      <c r="A529" s="19" t="s">
        <v>0</v>
      </c>
      <c r="B529" s="12"/>
      <c r="C529" s="20">
        <v>0.45</v>
      </c>
      <c r="D529" s="12"/>
      <c r="E529" s="12"/>
      <c r="H529" s="14" t="s">
        <v>46</v>
      </c>
    </row>
    <row r="530" spans="1:16" ht="18" customHeight="1" x14ac:dyDescent="0.2">
      <c r="A530" s="19" t="s">
        <v>32</v>
      </c>
      <c r="B530" s="12"/>
      <c r="H530" s="24" t="s">
        <v>46</v>
      </c>
    </row>
    <row r="531" spans="1:16" ht="14.25" customHeight="1" x14ac:dyDescent="0.2">
      <c r="A531" s="4"/>
      <c r="B531" s="15"/>
      <c r="C531" s="8"/>
      <c r="D531" s="15"/>
      <c r="E531" s="15"/>
      <c r="H531" s="24"/>
    </row>
    <row r="532" spans="1:16" ht="14.25" customHeight="1" x14ac:dyDescent="0.2">
      <c r="A532" s="2"/>
      <c r="B532" s="9"/>
      <c r="C532" s="10"/>
      <c r="D532" s="10"/>
      <c r="E532" s="10"/>
      <c r="F532" s="3"/>
      <c r="G532" s="3"/>
    </row>
    <row r="533" spans="1:16" s="2" customFormat="1" ht="14.25" customHeight="1" x14ac:dyDescent="0.2">
      <c r="D533" s="5"/>
      <c r="E533" s="5"/>
      <c r="F533" s="5"/>
      <c r="G533" s="5"/>
      <c r="H533" s="1"/>
      <c r="M533" s="1"/>
    </row>
    <row r="534" spans="1:16" s="2" customFormat="1" ht="14.25" customHeight="1" x14ac:dyDescent="0.2">
      <c r="A534" s="3"/>
      <c r="B534" s="3"/>
      <c r="D534" s="5"/>
      <c r="E534" s="5"/>
      <c r="F534" s="5"/>
      <c r="G534" s="5"/>
      <c r="H534" s="3"/>
      <c r="M534" s="1"/>
    </row>
    <row r="535" spans="1:16" s="2" customFormat="1" ht="39" customHeight="1" x14ac:dyDescent="0.2">
      <c r="A535" s="48" t="s">
        <v>48</v>
      </c>
      <c r="B535" s="48" t="s">
        <v>3</v>
      </c>
      <c r="C535" s="48" t="s">
        <v>7</v>
      </c>
      <c r="D535" s="48" t="s">
        <v>42</v>
      </c>
      <c r="E535" s="48" t="s">
        <v>50</v>
      </c>
      <c r="F535" s="48" t="s">
        <v>47</v>
      </c>
      <c r="G535" s="48" t="s">
        <v>51</v>
      </c>
      <c r="H535" s="48" t="s">
        <v>49</v>
      </c>
      <c r="M535" s="1"/>
    </row>
    <row r="536" spans="1:16" ht="19.5" customHeight="1" x14ac:dyDescent="0.2">
      <c r="A536" s="5">
        <v>1</v>
      </c>
      <c r="B536" s="6">
        <v>1.2831955136423301E-2</v>
      </c>
      <c r="C536" s="6">
        <v>1.2754265255788199E-2</v>
      </c>
      <c r="D536" s="6">
        <v>9.8117930291865725E-3</v>
      </c>
      <c r="E536" s="6">
        <v>7.4868878428429216E-3</v>
      </c>
      <c r="F536" s="6">
        <v>6.7615070234459526E-3</v>
      </c>
      <c r="G536" s="6">
        <v>6.1024520309151727E-3</v>
      </c>
      <c r="H536" s="6">
        <v>9.0167030427220664E-3</v>
      </c>
    </row>
    <row r="537" spans="1:16" ht="12.75" customHeight="1" x14ac:dyDescent="0.2">
      <c r="A537" s="5">
        <v>2</v>
      </c>
      <c r="B537" s="6">
        <v>2.1400153717654823E-2</v>
      </c>
      <c r="C537" s="6">
        <v>2.1270588474461428E-2</v>
      </c>
      <c r="D537" s="6">
        <v>1.6363358259755694E-2</v>
      </c>
      <c r="E537" s="6">
        <v>1.2486059139101583E-2</v>
      </c>
      <c r="F537" s="6">
        <v>1.1276324467035045E-2</v>
      </c>
      <c r="G537" s="6">
        <v>1.017720293811753E-2</v>
      </c>
      <c r="H537" s="6">
        <v>1.5037367968423428E-2</v>
      </c>
    </row>
    <row r="538" spans="1:16" s="18" customFormat="1" ht="12.75" customHeight="1" x14ac:dyDescent="0.2">
      <c r="A538" s="17">
        <v>3</v>
      </c>
      <c r="B538" s="6">
        <v>3.0173063753899613E-2</v>
      </c>
      <c r="C538" s="6">
        <v>2.9990383741655649E-2</v>
      </c>
      <c r="D538" s="6">
        <v>2.3071453528494327E-2</v>
      </c>
      <c r="E538" s="6">
        <v>1.7604670667774953E-2</v>
      </c>
      <c r="F538" s="6">
        <v>1.5899009957709428E-2</v>
      </c>
      <c r="G538" s="6">
        <v>1.4349307819918142E-2</v>
      </c>
      <c r="H538" s="6">
        <v>2.1201878658832832E-2</v>
      </c>
      <c r="I538" s="1"/>
      <c r="J538" s="1"/>
      <c r="K538" s="1"/>
      <c r="L538" s="1"/>
      <c r="M538" s="1"/>
      <c r="N538" s="1"/>
      <c r="O538" s="1"/>
      <c r="P538" s="1"/>
    </row>
    <row r="539" spans="1:16" ht="12.75" customHeight="1" x14ac:dyDescent="0.2">
      <c r="A539" s="5">
        <v>4</v>
      </c>
      <c r="B539" s="6">
        <v>3.9597595927373677E-2</v>
      </c>
      <c r="C539" s="6">
        <v>3.93578559603672E-2</v>
      </c>
      <c r="D539" s="6">
        <v>3.0277803465033483E-2</v>
      </c>
      <c r="E539" s="6">
        <v>2.3103475378662721E-2</v>
      </c>
      <c r="F539" s="6">
        <v>2.0865052918906942E-2</v>
      </c>
      <c r="G539" s="6">
        <v>1.8831302565924784E-2</v>
      </c>
      <c r="H539" s="6">
        <v>2.7824268389886855E-2</v>
      </c>
    </row>
    <row r="540" spans="1:16" ht="12.75" customHeight="1" x14ac:dyDescent="0.2">
      <c r="A540" s="5">
        <v>5</v>
      </c>
      <c r="B540" s="6">
        <v>4.9696544739452342E-2</v>
      </c>
      <c r="C540" s="6">
        <v>4.9395661624779826E-2</v>
      </c>
      <c r="D540" s="6">
        <v>3.7999837598024146E-2</v>
      </c>
      <c r="E540" s="6">
        <v>2.8995772872131023E-2</v>
      </c>
      <c r="F540" s="6">
        <v>2.6186464394892212E-2</v>
      </c>
      <c r="G540" s="6">
        <v>2.3634027484549753E-2</v>
      </c>
      <c r="H540" s="6">
        <v>3.4920554303768676E-2</v>
      </c>
    </row>
    <row r="541" spans="1:16" s="18" customFormat="1" ht="19.5" customHeight="1" x14ac:dyDescent="0.2">
      <c r="A541" s="17">
        <v>6</v>
      </c>
      <c r="B541" s="6">
        <v>6.0495430369086417E-2</v>
      </c>
      <c r="C541" s="6">
        <v>6.0129166404290994E-2</v>
      </c>
      <c r="D541" s="6">
        <v>4.6257069611177849E-2</v>
      </c>
      <c r="E541" s="6">
        <v>3.5296453062889088E-2</v>
      </c>
      <c r="F541" s="6">
        <v>3.1876691663759719E-2</v>
      </c>
      <c r="G541" s="6">
        <v>2.8769619126007871E-2</v>
      </c>
      <c r="H541" s="6">
        <v>4.250866881005657E-2</v>
      </c>
      <c r="I541" s="1"/>
      <c r="J541" s="1"/>
      <c r="K541" s="1"/>
      <c r="L541" s="1"/>
      <c r="M541" s="1"/>
      <c r="N541" s="1"/>
      <c r="O541" s="1"/>
      <c r="P541" s="1"/>
    </row>
    <row r="542" spans="1:16" ht="12.75" customHeight="1" x14ac:dyDescent="0.2">
      <c r="A542" s="5">
        <v>7</v>
      </c>
      <c r="B542" s="6">
        <v>7.2022787947537803E-2</v>
      </c>
      <c r="C542" s="6">
        <v>7.1586732666860511E-2</v>
      </c>
      <c r="D542" s="6">
        <v>5.507131853355339E-2</v>
      </c>
      <c r="E542" s="6">
        <v>4.2022164959218761E-2</v>
      </c>
      <c r="F542" s="6">
        <v>3.7950770664179061E-2</v>
      </c>
      <c r="G542" s="6">
        <v>3.4251647851781114E-2</v>
      </c>
      <c r="H542" s="6">
        <v>5.0608662852050949E-2</v>
      </c>
    </row>
    <row r="543" spans="1:16" ht="12.75" customHeight="1" x14ac:dyDescent="0.2">
      <c r="A543" s="5">
        <v>8</v>
      </c>
      <c r="B543" s="6">
        <v>8.4310479718937181E-2</v>
      </c>
      <c r="C543" s="6">
        <v>8.3800029749621099E-2</v>
      </c>
      <c r="D543" s="6">
        <v>6.4466947429199215E-2</v>
      </c>
      <c r="E543" s="6">
        <v>4.9191498795086087E-2</v>
      </c>
      <c r="F543" s="6">
        <v>4.4425490481303835E-2</v>
      </c>
      <c r="G543" s="6">
        <v>4.0095266287820681E-2</v>
      </c>
      <c r="H543" s="6">
        <v>5.9242925254412333E-2</v>
      </c>
    </row>
    <row r="544" spans="1:16" ht="12.75" customHeight="1" x14ac:dyDescent="0.2">
      <c r="A544" s="5">
        <v>9</v>
      </c>
      <c r="B544" s="6">
        <v>9.7394030019887182E-2</v>
      </c>
      <c r="C544" s="6">
        <v>9.6804366910378706E-2</v>
      </c>
      <c r="D544" s="6">
        <v>7.4471119535091959E-2</v>
      </c>
      <c r="E544" s="6">
        <v>5.6825181476173596E-2</v>
      </c>
      <c r="F544" s="6">
        <v>5.1319569856657699E-2</v>
      </c>
      <c r="G544" s="6">
        <v>4.6317368629729877E-2</v>
      </c>
      <c r="H544" s="6">
        <v>6.8436418105188107E-2</v>
      </c>
    </row>
    <row r="545" spans="1:8" ht="12.75" customHeight="1" x14ac:dyDescent="0.2">
      <c r="A545" s="5">
        <v>10</v>
      </c>
      <c r="B545" s="6">
        <v>0.11131298240651336</v>
      </c>
      <c r="C545" s="6">
        <v>0.1106390482924708</v>
      </c>
      <c r="D545" s="6">
        <v>8.5114071333842176E-2</v>
      </c>
      <c r="E545" s="6">
        <v>6.4946284947985419E-2</v>
      </c>
      <c r="F545" s="6">
        <v>5.865384536811457E-2</v>
      </c>
      <c r="G545" s="6">
        <v>5.2936760480538199E-2</v>
      </c>
      <c r="H545" s="6">
        <v>7.8216927700312647E-2</v>
      </c>
    </row>
    <row r="546" spans="1:8" ht="19.5" customHeight="1" x14ac:dyDescent="0.2">
      <c r="A546" s="5">
        <v>11</v>
      </c>
      <c r="B546" s="6">
        <v>0.12611127746109568</v>
      </c>
      <c r="C546" s="6">
        <v>0.12534774844400282</v>
      </c>
      <c r="D546" s="6">
        <v>9.6429401438781148E-2</v>
      </c>
      <c r="E546" s="6">
        <v>7.3580446629588431E-2</v>
      </c>
      <c r="F546" s="6">
        <v>6.6451470506513663E-2</v>
      </c>
      <c r="G546" s="6">
        <v>5.9974338522997689E-2</v>
      </c>
      <c r="H546" s="6">
        <v>8.8615330019146121E-2</v>
      </c>
    </row>
    <row r="547" spans="1:8" ht="12.75" customHeight="1" x14ac:dyDescent="0.2">
      <c r="A547" s="5">
        <v>12</v>
      </c>
      <c r="B547" s="6">
        <v>0.1418376487769808</v>
      </c>
      <c r="C547" s="6">
        <v>0.14097890590530654</v>
      </c>
      <c r="D547" s="6">
        <v>0.10845437337884134</v>
      </c>
      <c r="E547" s="6">
        <v>8.2756100453589596E-2</v>
      </c>
      <c r="F547" s="6">
        <v>7.473812433090625E-2</v>
      </c>
      <c r="G547" s="6">
        <v>6.7453278836866262E-2</v>
      </c>
      <c r="H547" s="6">
        <v>9.9665868973449465E-2</v>
      </c>
    </row>
    <row r="548" spans="1:8" ht="12.75" customHeight="1" x14ac:dyDescent="0.2">
      <c r="A548" s="5">
        <v>13</v>
      </c>
      <c r="B548" s="6">
        <v>0.15854603329443898</v>
      </c>
      <c r="C548" s="6">
        <v>0.15758613106045663</v>
      </c>
      <c r="D548" s="6">
        <v>0.12123022935670602</v>
      </c>
      <c r="E548" s="6">
        <v>9.2504716279265764E-2</v>
      </c>
      <c r="F548" s="6">
        <v>8.3542227685706377E-2</v>
      </c>
      <c r="G548" s="6">
        <v>7.5399232041024264E-2</v>
      </c>
      <c r="H548" s="6">
        <v>0.1114064447404193</v>
      </c>
    </row>
    <row r="549" spans="1:8" ht="12.75" customHeight="1" x14ac:dyDescent="0.2">
      <c r="A549" s="5">
        <v>14</v>
      </c>
      <c r="B549" s="6">
        <v>0.17629599047440006</v>
      </c>
      <c r="C549" s="6">
        <v>0.17522862277315818</v>
      </c>
      <c r="D549" s="6">
        <v>0.13480251076473207</v>
      </c>
      <c r="E549" s="6">
        <v>0.10286104446221127</v>
      </c>
      <c r="F549" s="6">
        <v>9.2895164074761158E-2</v>
      </c>
      <c r="G549" s="6">
        <v>8.3840522638592777E-2</v>
      </c>
      <c r="H549" s="6">
        <v>0.12387890830588591</v>
      </c>
    </row>
    <row r="550" spans="1:8" ht="12.75" customHeight="1" x14ac:dyDescent="0.2">
      <c r="A550" s="5">
        <v>15</v>
      </c>
      <c r="B550" s="6">
        <v>0.19515312267051713</v>
      </c>
      <c r="C550" s="6">
        <v>0.19397158621370669</v>
      </c>
      <c r="D550" s="6">
        <v>0.14922137961715881</v>
      </c>
      <c r="E550" s="6">
        <v>0.11386336112315797</v>
      </c>
      <c r="F550" s="6">
        <v>0.10283150116685245</v>
      </c>
      <c r="G550" s="6">
        <v>9.2808348931936985E-2</v>
      </c>
      <c r="H550" s="6">
        <v>0.13712935684954669</v>
      </c>
    </row>
    <row r="551" spans="1:8" ht="19.5" customHeight="1" x14ac:dyDescent="0.2">
      <c r="A551" s="5">
        <v>16</v>
      </c>
      <c r="B551" s="6">
        <v>0.21518948639499005</v>
      </c>
      <c r="C551" s="6">
        <v>0.21388664163484106</v>
      </c>
      <c r="D551" s="6">
        <v>0.16454193301934494</v>
      </c>
      <c r="E551" s="6">
        <v>0.12555370810369987</v>
      </c>
      <c r="F551" s="6">
        <v>0.11338920750287249</v>
      </c>
      <c r="G551" s="6">
        <v>0.10233697860704399</v>
      </c>
      <c r="H551" s="6">
        <v>0.15120842273146634</v>
      </c>
    </row>
    <row r="552" spans="1:8" ht="12.75" customHeight="1" x14ac:dyDescent="0.2">
      <c r="A552" s="5">
        <v>17</v>
      </c>
      <c r="B552" s="6">
        <v>0.23648398085227204</v>
      </c>
      <c r="C552" s="6">
        <v>0.23505221055310876</v>
      </c>
      <c r="D552" s="6">
        <v>0.18082450025517846</v>
      </c>
      <c r="E552" s="6">
        <v>0.13797811965881607</v>
      </c>
      <c r="F552" s="6">
        <v>0.12460985722482716</v>
      </c>
      <c r="G552" s="6">
        <v>0.11246393350725988</v>
      </c>
      <c r="H552" s="6">
        <v>0.16617154650527041</v>
      </c>
    </row>
    <row r="553" spans="1:8" ht="12.75" customHeight="1" x14ac:dyDescent="0.2">
      <c r="A553" s="5">
        <v>18</v>
      </c>
      <c r="B553" s="6">
        <v>0.25912269599554105</v>
      </c>
      <c r="C553" s="6">
        <v>0.25755386169806149</v>
      </c>
      <c r="D553" s="6">
        <v>0.19813490892407765</v>
      </c>
      <c r="E553" s="6">
        <v>0.15118682553268717</v>
      </c>
      <c r="F553" s="6">
        <v>0.13653881347628055</v>
      </c>
      <c r="G553" s="6">
        <v>0.12323015515739726</v>
      </c>
      <c r="H553" s="6">
        <v>0.18207922148896966</v>
      </c>
    </row>
    <row r="554" spans="1:8" ht="12.75" customHeight="1" x14ac:dyDescent="0.2">
      <c r="A554" s="5">
        <v>19</v>
      </c>
      <c r="B554" s="6">
        <v>0.28319919727350223</v>
      </c>
      <c r="C554" s="6">
        <v>0.28148459403508508</v>
      </c>
      <c r="D554" s="6">
        <v>0.21654470266905076</v>
      </c>
      <c r="E554" s="6">
        <v>0.16523441709607253</v>
      </c>
      <c r="F554" s="6">
        <v>0.14922537844320855</v>
      </c>
      <c r="G554" s="6">
        <v>0.1346801401798651</v>
      </c>
      <c r="H554" s="6">
        <v>0.19899719384961842</v>
      </c>
    </row>
    <row r="555" spans="1:8" ht="12.75" customHeight="1" x14ac:dyDescent="0.2">
      <c r="A555" s="5">
        <v>20</v>
      </c>
      <c r="B555" s="6">
        <v>0.30881471797557658</v>
      </c>
      <c r="C555" s="6">
        <v>0.30694502794605133</v>
      </c>
      <c r="D555" s="6">
        <v>0.23613128825102409</v>
      </c>
      <c r="E555" s="6">
        <v>0.18017995957136423</v>
      </c>
      <c r="F555" s="6">
        <v>0.16272289470592341</v>
      </c>
      <c r="G555" s="6">
        <v>0.14686203176765739</v>
      </c>
      <c r="H555" s="6">
        <v>0.21699659775960453</v>
      </c>
    </row>
    <row r="556" spans="1:8" ht="19.5" customHeight="1" x14ac:dyDescent="0.2">
      <c r="A556" s="5">
        <v>21</v>
      </c>
      <c r="B556" s="6">
        <v>0.33607822240717589</v>
      </c>
      <c r="C556" s="6">
        <v>0.33404346802210494</v>
      </c>
      <c r="D556" s="6">
        <v>0.25697798385502119</v>
      </c>
      <c r="E556" s="6">
        <v>0.19608702889261265</v>
      </c>
      <c r="F556" s="6">
        <v>0.17708877852784824</v>
      </c>
      <c r="G556" s="6">
        <v>0.15982764972841751</v>
      </c>
      <c r="H556" s="6">
        <v>0.23615399978837973</v>
      </c>
    </row>
    <row r="557" spans="1:8" ht="12.75" customHeight="1" x14ac:dyDescent="0.2">
      <c r="A557" s="5">
        <v>22</v>
      </c>
      <c r="B557" s="6">
        <v>0.36510629374071019</v>
      </c>
      <c r="C557" s="6">
        <v>0.36289579159366592</v>
      </c>
      <c r="D557" s="6">
        <v>0.27917393333684665</v>
      </c>
      <c r="E557" s="6">
        <v>0.21302364627146614</v>
      </c>
      <c r="F557" s="6">
        <v>0.19238446076115523</v>
      </c>
      <c r="G557" s="6">
        <v>0.17363243715009896</v>
      </c>
      <c r="H557" s="6">
        <v>0.25655132009808801</v>
      </c>
    </row>
    <row r="558" spans="1:8" ht="12.75" customHeight="1" x14ac:dyDescent="0.2">
      <c r="A558" s="5">
        <v>23</v>
      </c>
      <c r="B558" s="6">
        <v>0.39602278894192144</v>
      </c>
      <c r="C558" s="6">
        <v>0.39362510574597986</v>
      </c>
      <c r="D558" s="6">
        <v>0.30281384236684949</v>
      </c>
      <c r="E558" s="6">
        <v>0.23106207686169167</v>
      </c>
      <c r="F558" s="6">
        <v>0.20867520501804246</v>
      </c>
      <c r="G558" s="6">
        <v>0.18833529629538101</v>
      </c>
      <c r="H558" s="6">
        <v>0.27827558996868573</v>
      </c>
    </row>
    <row r="559" spans="1:8" ht="12.75" customHeight="1" x14ac:dyDescent="0.2">
      <c r="A559" s="5">
        <v>24</v>
      </c>
      <c r="B559" s="6">
        <v>0.42895818924655754</v>
      </c>
      <c r="C559" s="6">
        <v>0.4263611017282713</v>
      </c>
      <c r="D559" s="6">
        <v>0.32799748178008492</v>
      </c>
      <c r="E559" s="6">
        <v>0.25027845079055788</v>
      </c>
      <c r="F559" s="6">
        <v>0.22602976541918438</v>
      </c>
      <c r="G559" s="6">
        <v>0.20399827970992973</v>
      </c>
      <c r="H559" s="6">
        <v>0.30141849539368537</v>
      </c>
    </row>
    <row r="560" spans="1:8" ht="12.75" customHeight="1" x14ac:dyDescent="0.2">
      <c r="A560" s="5">
        <v>25</v>
      </c>
      <c r="B560" s="6">
        <v>0.46404855775959242</v>
      </c>
      <c r="C560" s="6">
        <v>0.46123901886408142</v>
      </c>
      <c r="D560" s="6">
        <v>0.35482889051767436</v>
      </c>
      <c r="E560" s="6">
        <v>0.27075215496330696</v>
      </c>
      <c r="F560" s="6">
        <v>0.2445198373243396</v>
      </c>
      <c r="G560" s="6">
        <v>0.22068609449117893</v>
      </c>
      <c r="H560" s="6">
        <v>0.3260756446104579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  <brk id="490" max="6" man="1"/>
    <brk id="525" max="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H560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140625" style="1" customWidth="1"/>
    <col min="2" max="2" width="19" style="1" customWidth="1"/>
    <col min="3" max="3" width="16.85546875" style="1" customWidth="1"/>
    <col min="4" max="4" width="19" style="1" customWidth="1"/>
    <col min="5" max="5" width="20.5703125" style="1" customWidth="1"/>
    <col min="6" max="6" width="19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8" ht="18" customHeight="1" x14ac:dyDescent="0.2">
      <c r="A1" s="56" t="s">
        <v>65</v>
      </c>
      <c r="B1" s="12"/>
      <c r="C1" s="12"/>
      <c r="D1" s="12"/>
      <c r="E1" s="12"/>
      <c r="F1" s="12"/>
      <c r="G1" s="12"/>
    </row>
    <row r="2" spans="1:8" ht="18" customHeight="1" x14ac:dyDescent="0.2">
      <c r="A2" s="2" t="s">
        <v>66</v>
      </c>
      <c r="B2" s="12"/>
      <c r="C2" s="12"/>
      <c r="D2" s="12"/>
      <c r="E2" s="12"/>
      <c r="F2" s="12"/>
      <c r="G2" s="12"/>
    </row>
    <row r="3" spans="1:8" ht="18" customHeight="1" x14ac:dyDescent="0.2">
      <c r="A3" s="4" t="s">
        <v>8</v>
      </c>
      <c r="D3" s="12"/>
      <c r="E3" s="12"/>
      <c r="F3" s="13"/>
      <c r="G3" s="13"/>
      <c r="H3" s="14"/>
    </row>
    <row r="4" spans="1:8" ht="18" customHeight="1" x14ac:dyDescent="0.2">
      <c r="A4" s="19" t="s">
        <v>0</v>
      </c>
      <c r="B4" s="12"/>
      <c r="C4" s="20">
        <v>0.9</v>
      </c>
      <c r="D4" s="12"/>
      <c r="E4" s="12"/>
      <c r="H4" s="14" t="s">
        <v>46</v>
      </c>
    </row>
    <row r="5" spans="1:8" ht="18" customHeight="1" x14ac:dyDescent="0.2">
      <c r="A5" s="19" t="s">
        <v>27</v>
      </c>
      <c r="B5" s="12"/>
      <c r="H5" s="24" t="s">
        <v>46</v>
      </c>
    </row>
    <row r="6" spans="1:8" x14ac:dyDescent="0.2">
      <c r="A6" s="4"/>
      <c r="B6" s="15"/>
      <c r="C6" s="8"/>
      <c r="D6" s="15"/>
      <c r="E6" s="15"/>
      <c r="H6" s="24"/>
    </row>
    <row r="7" spans="1:8" x14ac:dyDescent="0.2">
      <c r="A7" s="2"/>
      <c r="B7" s="9"/>
      <c r="C7" s="10"/>
      <c r="D7" s="10"/>
      <c r="E7" s="10"/>
      <c r="F7" s="3"/>
      <c r="G7" s="3"/>
    </row>
    <row r="8" spans="1:8" x14ac:dyDescent="0.2">
      <c r="A8" s="2"/>
      <c r="B8" s="2"/>
      <c r="C8" s="2"/>
      <c r="D8" s="5"/>
      <c r="E8" s="5"/>
      <c r="F8" s="5"/>
      <c r="G8" s="5"/>
    </row>
    <row r="9" spans="1:8" x14ac:dyDescent="0.2">
      <c r="A9" s="3"/>
      <c r="B9" s="3"/>
      <c r="C9" s="2"/>
      <c r="D9" s="5"/>
      <c r="E9" s="5"/>
      <c r="F9" s="5"/>
      <c r="G9" s="5"/>
      <c r="H9" s="3"/>
    </row>
    <row r="10" spans="1:8" ht="38.25" x14ac:dyDescent="0.2">
      <c r="A10" s="48" t="s">
        <v>48</v>
      </c>
      <c r="B10" s="28" t="s">
        <v>3</v>
      </c>
      <c r="C10" s="28" t="s">
        <v>7</v>
      </c>
      <c r="D10" s="29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</row>
    <row r="11" spans="1:8" ht="19.5" customHeight="1" x14ac:dyDescent="0.2">
      <c r="A11" s="5">
        <v>1</v>
      </c>
      <c r="B11" s="27">
        <v>0.11595993272248548</v>
      </c>
      <c r="C11" s="27">
        <v>0.10414265965963901</v>
      </c>
      <c r="D11" s="27">
        <v>8.9699161002144187E-2</v>
      </c>
      <c r="E11" s="27">
        <v>6.2175422532508795E-2</v>
      </c>
      <c r="F11" s="27">
        <v>5.6260759401753693E-2</v>
      </c>
      <c r="G11" s="27">
        <v>4.143976422925981E-2</v>
      </c>
      <c r="H11" s="27">
        <v>8.7557754661823875E-2</v>
      </c>
    </row>
    <row r="12" spans="1:8" ht="12.75" customHeight="1" x14ac:dyDescent="0.2">
      <c r="A12" s="5">
        <v>2</v>
      </c>
      <c r="B12" s="27">
        <v>0.19338911015253091</v>
      </c>
      <c r="C12" s="27">
        <v>0.1736811656203226</v>
      </c>
      <c r="D12" s="27">
        <v>0.1495934028277475</v>
      </c>
      <c r="E12" s="27">
        <v>0.1036914161178014</v>
      </c>
      <c r="F12" s="27">
        <v>9.3827393150091323E-2</v>
      </c>
      <c r="G12" s="27">
        <v>6.9110070531053891E-2</v>
      </c>
      <c r="H12" s="27">
        <v>0.14602212905320491</v>
      </c>
    </row>
    <row r="13" spans="1:8" ht="12.75" customHeight="1" x14ac:dyDescent="0.2">
      <c r="A13" s="17">
        <v>3</v>
      </c>
      <c r="B13" s="27">
        <v>0.27266822598233581</v>
      </c>
      <c r="C13" s="27">
        <v>0.2448810860078196</v>
      </c>
      <c r="D13" s="27">
        <v>0.21091863826009249</v>
      </c>
      <c r="E13" s="27">
        <v>0.14619931008595663</v>
      </c>
      <c r="F13" s="27">
        <v>0.13229156915094142</v>
      </c>
      <c r="G13" s="27">
        <v>9.7441475967047636E-2</v>
      </c>
      <c r="H13" s="27">
        <v>0.20588333464949249</v>
      </c>
    </row>
    <row r="14" spans="1:8" ht="12.75" customHeight="1" x14ac:dyDescent="0.2">
      <c r="A14" s="5">
        <v>4</v>
      </c>
      <c r="B14" s="27">
        <v>0.3578359268633079</v>
      </c>
      <c r="C14" s="27">
        <v>0.32136949608708082</v>
      </c>
      <c r="D14" s="27">
        <v>0.27679890512595468</v>
      </c>
      <c r="E14" s="27">
        <v>0.19186454689727425</v>
      </c>
      <c r="F14" s="27">
        <v>0.17361273427727963</v>
      </c>
      <c r="G14" s="27">
        <v>0.12787724254257654</v>
      </c>
      <c r="H14" s="27">
        <v>0.27019082848612674</v>
      </c>
    </row>
    <row r="15" spans="1:8" ht="12.75" customHeight="1" x14ac:dyDescent="0.2">
      <c r="A15" s="5">
        <v>5</v>
      </c>
      <c r="B15" s="27">
        <v>0.44909820235961112</v>
      </c>
      <c r="C15" s="27">
        <v>0.40333139338760216</v>
      </c>
      <c r="D15" s="27">
        <v>0.34739354373061809</v>
      </c>
      <c r="E15" s="27">
        <v>0.240797574082108</v>
      </c>
      <c r="F15" s="27">
        <v>0.21789082933656095</v>
      </c>
      <c r="G15" s="27">
        <v>0.16049098326147943</v>
      </c>
      <c r="H15" s="27">
        <v>0.33910014690482942</v>
      </c>
    </row>
    <row r="16" spans="1:8" ht="19.5" customHeight="1" x14ac:dyDescent="0.2">
      <c r="A16" s="17">
        <v>6</v>
      </c>
      <c r="B16" s="27">
        <v>0.54668567346412933</v>
      </c>
      <c r="C16" s="27">
        <v>0.49097389672196307</v>
      </c>
      <c r="D16" s="27">
        <v>0.42288094767164247</v>
      </c>
      <c r="E16" s="27">
        <v>0.29312204605574405</v>
      </c>
      <c r="F16" s="27">
        <v>0.26523774566822483</v>
      </c>
      <c r="G16" s="27">
        <v>0.195365113483502</v>
      </c>
      <c r="H16" s="27">
        <v>0.41278542467647117</v>
      </c>
    </row>
    <row r="17" spans="1:8" ht="12.75" customHeight="1" x14ac:dyDescent="0.2">
      <c r="A17" s="5">
        <v>7</v>
      </c>
      <c r="B17" s="27">
        <v>0.65085620671911404</v>
      </c>
      <c r="C17" s="27">
        <v>0.58452859390603062</v>
      </c>
      <c r="D17" s="27">
        <v>0.50346058595480803</v>
      </c>
      <c r="E17" s="27">
        <v>0.34897622575819165</v>
      </c>
      <c r="F17" s="27">
        <v>0.31577859344740472</v>
      </c>
      <c r="G17" s="27">
        <v>0.23259178511372602</v>
      </c>
      <c r="H17" s="27">
        <v>0.49144136884262973</v>
      </c>
    </row>
    <row r="18" spans="1:8" ht="12.75" customHeight="1" x14ac:dyDescent="0.2">
      <c r="A18" s="5">
        <v>8</v>
      </c>
      <c r="B18" s="27">
        <v>0.76189773515164505</v>
      </c>
      <c r="C18" s="27">
        <v>0.68425407521784265</v>
      </c>
      <c r="D18" s="27">
        <v>0.58935518508872409</v>
      </c>
      <c r="E18" s="27">
        <v>0.40851449718398608</v>
      </c>
      <c r="F18" s="27">
        <v>0.36965307032983413</v>
      </c>
      <c r="G18" s="27">
        <v>0.27227389469991475</v>
      </c>
      <c r="H18" s="27">
        <v>0.57528538871661006</v>
      </c>
    </row>
    <row r="19" spans="1:8" ht="12.75" customHeight="1" x14ac:dyDescent="0.2">
      <c r="A19" s="5">
        <v>9</v>
      </c>
      <c r="B19" s="27">
        <v>0.88013128542045493</v>
      </c>
      <c r="C19" s="27">
        <v>0.79043865205321606</v>
      </c>
      <c r="D19" s="27">
        <v>0.68081307069131392</v>
      </c>
      <c r="E19" s="27">
        <v>0.47190898847844692</v>
      </c>
      <c r="F19" s="27">
        <v>0.42701693014517189</v>
      </c>
      <c r="G19" s="27">
        <v>0.31452616522212551</v>
      </c>
      <c r="H19" s="27">
        <v>0.66455988158828017</v>
      </c>
    </row>
    <row r="20" spans="1:8" ht="12.75" customHeight="1" x14ac:dyDescent="0.2">
      <c r="A20" s="5">
        <v>10</v>
      </c>
      <c r="B20" s="27">
        <v>1.0059142051050181</v>
      </c>
      <c r="C20" s="27">
        <v>0.90340325532747345</v>
      </c>
      <c r="D20" s="27">
        <v>0.77811066391350803</v>
      </c>
      <c r="E20" s="27">
        <v>0.53935130234625972</v>
      </c>
      <c r="F20" s="27">
        <v>0.4880435486941761</v>
      </c>
      <c r="G20" s="27">
        <v>0.35947629940571912</v>
      </c>
      <c r="H20" s="27">
        <v>0.75953466955013371</v>
      </c>
    </row>
    <row r="21" spans="1:8" ht="19.5" customHeight="1" x14ac:dyDescent="0.2">
      <c r="A21" s="5">
        <v>11</v>
      </c>
      <c r="B21" s="27">
        <v>1.1396435768720674</v>
      </c>
      <c r="C21" s="27">
        <v>1.023504501710248</v>
      </c>
      <c r="D21" s="27">
        <v>0.88155512241932243</v>
      </c>
      <c r="E21" s="27">
        <v>0.61105434666003922</v>
      </c>
      <c r="F21" s="27">
        <v>0.55292558021397142</v>
      </c>
      <c r="G21" s="27">
        <v>0.40726619981740664</v>
      </c>
      <c r="H21" s="27">
        <v>0.86050957742871248</v>
      </c>
    </row>
    <row r="22" spans="1:8" ht="12.75" customHeight="1" x14ac:dyDescent="0.2">
      <c r="A22" s="5">
        <v>12</v>
      </c>
      <c r="B22" s="27">
        <v>1.2817597969157712</v>
      </c>
      <c r="C22" s="27">
        <v>1.151137907393105</v>
      </c>
      <c r="D22" s="27">
        <v>0.99148710843749344</v>
      </c>
      <c r="E22" s="27">
        <v>0.68725425314917843</v>
      </c>
      <c r="F22" s="27">
        <v>0.62187669354464603</v>
      </c>
      <c r="G22" s="27">
        <v>0.45805324766658773</v>
      </c>
      <c r="H22" s="27">
        <v>0.9678171347539809</v>
      </c>
    </row>
    <row r="23" spans="1:8" ht="12.75" customHeight="1" x14ac:dyDescent="0.2">
      <c r="A23" s="5">
        <v>13</v>
      </c>
      <c r="B23" s="27">
        <v>1.4327502830846557</v>
      </c>
      <c r="C23" s="27">
        <v>1.286741218327766</v>
      </c>
      <c r="D23" s="27">
        <v>1.1082836571304591</v>
      </c>
      <c r="E23" s="27">
        <v>0.76821236562416895</v>
      </c>
      <c r="F23" s="27">
        <v>0.69513337121650387</v>
      </c>
      <c r="G23" s="27">
        <v>0.5120116279519068</v>
      </c>
      <c r="H23" s="27">
        <v>1.0818253756511504</v>
      </c>
    </row>
    <row r="24" spans="1:8" ht="12.75" customHeight="1" x14ac:dyDescent="0.2">
      <c r="A24" s="5">
        <v>14</v>
      </c>
      <c r="B24" s="27">
        <v>1.5931532628747642</v>
      </c>
      <c r="C24" s="27">
        <v>1.4307978121915363</v>
      </c>
      <c r="D24" s="27">
        <v>1.2323611067427309</v>
      </c>
      <c r="E24" s="27">
        <v>0.85421727102361478</v>
      </c>
      <c r="F24" s="27">
        <v>0.77295674728634656</v>
      </c>
      <c r="G24" s="27">
        <v>0.56933368314902844</v>
      </c>
      <c r="H24" s="27">
        <v>1.2029406990370228</v>
      </c>
    </row>
    <row r="25" spans="1:8" ht="12.75" customHeight="1" x14ac:dyDescent="0.2">
      <c r="A25" s="5">
        <v>15</v>
      </c>
      <c r="B25" s="27">
        <v>1.7635615722518689</v>
      </c>
      <c r="C25" s="27">
        <v>1.5838401100782189</v>
      </c>
      <c r="D25" s="27">
        <v>1.3641780371259282</v>
      </c>
      <c r="E25" s="27">
        <v>0.94558683626757145</v>
      </c>
      <c r="F25" s="27">
        <v>0.85563445042773367</v>
      </c>
      <c r="G25" s="27">
        <v>0.63023127076831365</v>
      </c>
      <c r="H25" s="27">
        <v>1.3316107369930166</v>
      </c>
    </row>
    <row r="26" spans="1:8" ht="19.5" customHeight="1" x14ac:dyDescent="0.2">
      <c r="A26" s="5">
        <v>16</v>
      </c>
      <c r="B26" s="27">
        <v>1.9446263721823287</v>
      </c>
      <c r="C26" s="27">
        <v>1.7464529142838401</v>
      </c>
      <c r="D26" s="27">
        <v>1.504238144608502</v>
      </c>
      <c r="E26" s="27">
        <v>1.0426702009878888</v>
      </c>
      <c r="F26" s="27">
        <v>0.94348240709560593</v>
      </c>
      <c r="G26" s="27">
        <v>0.69493709150462923</v>
      </c>
      <c r="H26" s="27">
        <v>1.4683271610025428</v>
      </c>
    </row>
    <row r="27" spans="1:8" ht="12.75" customHeight="1" x14ac:dyDescent="0.2">
      <c r="A27" s="5">
        <v>17</v>
      </c>
      <c r="B27" s="27">
        <v>2.137060659738141</v>
      </c>
      <c r="C27" s="27">
        <v>1.919276561601152</v>
      </c>
      <c r="D27" s="27">
        <v>1.653092957961241</v>
      </c>
      <c r="E27" s="27">
        <v>1.1458496601132984</v>
      </c>
      <c r="F27" s="27">
        <v>1.0368465450236208</v>
      </c>
      <c r="G27" s="27">
        <v>0.76370594397561853</v>
      </c>
      <c r="H27" s="27">
        <v>1.6136283330777101</v>
      </c>
    </row>
    <row r="28" spans="1:8" ht="12.75" customHeight="1" x14ac:dyDescent="0.2">
      <c r="A28" s="5">
        <v>18</v>
      </c>
      <c r="B28" s="27">
        <v>2.3416424134169267</v>
      </c>
      <c r="C28" s="27">
        <v>2.1030097481055847</v>
      </c>
      <c r="D28" s="27">
        <v>1.811344271414927</v>
      </c>
      <c r="E28" s="27">
        <v>1.2555423503277836</v>
      </c>
      <c r="F28" s="27">
        <v>1.1361043192520388</v>
      </c>
      <c r="G28" s="27">
        <v>0.8368158487420041</v>
      </c>
      <c r="H28" s="27">
        <v>1.7681016806930576</v>
      </c>
    </row>
    <row r="29" spans="1:8" ht="12.75" customHeight="1" x14ac:dyDescent="0.2">
      <c r="A29" s="5">
        <v>19</v>
      </c>
      <c r="B29" s="27">
        <v>2.5592171663445171</v>
      </c>
      <c r="C29" s="27">
        <v>2.2984118401272746</v>
      </c>
      <c r="D29" s="27">
        <v>1.9796461351246954</v>
      </c>
      <c r="E29" s="27">
        <v>1.3722016297709148</v>
      </c>
      <c r="F29" s="27">
        <v>1.2416659605790481</v>
      </c>
      <c r="G29" s="27">
        <v>0.91456896787442377</v>
      </c>
      <c r="H29" s="27">
        <v>1.9323856397311512</v>
      </c>
    </row>
    <row r="30" spans="1:8" ht="12.75" customHeight="1" x14ac:dyDescent="0.2">
      <c r="A30" s="5">
        <v>20</v>
      </c>
      <c r="B30" s="27">
        <v>2.7906997444617527</v>
      </c>
      <c r="C30" s="27">
        <v>2.5063044353023018</v>
      </c>
      <c r="D30" s="27">
        <v>2.158706199719775</v>
      </c>
      <c r="E30" s="27">
        <v>1.4963180100192346</v>
      </c>
      <c r="F30" s="27">
        <v>1.3539753188840322</v>
      </c>
      <c r="G30" s="27">
        <v>0.99729222611670276</v>
      </c>
      <c r="H30" s="27">
        <v>2.1071709669336158</v>
      </c>
    </row>
    <row r="31" spans="1:8" ht="19.5" customHeight="1" x14ac:dyDescent="0.2">
      <c r="A31" s="5">
        <v>21</v>
      </c>
      <c r="B31" s="27">
        <v>3.0370748374274106</v>
      </c>
      <c r="C31" s="27">
        <v>2.7275718752959017</v>
      </c>
      <c r="D31" s="27">
        <v>2.3492861579173492</v>
      </c>
      <c r="E31" s="27">
        <v>1.6284194621931158</v>
      </c>
      <c r="F31" s="27">
        <v>1.4735101401148982</v>
      </c>
      <c r="G31" s="27">
        <v>1.0853375149053111</v>
      </c>
      <c r="H31" s="27">
        <v>2.2932011709722571</v>
      </c>
    </row>
    <row r="32" spans="1:8" ht="12.75" customHeight="1" x14ac:dyDescent="0.2">
      <c r="A32" s="5">
        <v>22</v>
      </c>
      <c r="B32" s="27">
        <v>3.2993959851491286</v>
      </c>
      <c r="C32" s="27">
        <v>2.9631603356142424</v>
      </c>
      <c r="D32" s="27">
        <v>2.5522009605679288</v>
      </c>
      <c r="E32" s="27">
        <v>1.7690708735546876</v>
      </c>
      <c r="F32" s="27">
        <v>1.6007815745791034</v>
      </c>
      <c r="G32" s="27">
        <v>1.1790813301932355</v>
      </c>
      <c r="H32" s="27">
        <v>2.4912717472099453</v>
      </c>
    </row>
    <row r="33" spans="1:8" ht="12.75" customHeight="1" x14ac:dyDescent="0.2">
      <c r="A33" s="5">
        <v>23</v>
      </c>
      <c r="B33" s="27">
        <v>3.5787824594184565</v>
      </c>
      <c r="C33" s="27">
        <v>3.2140750250265726</v>
      </c>
      <c r="D33" s="27">
        <v>2.7683164044883819</v>
      </c>
      <c r="E33" s="27">
        <v>1.9188723755022217</v>
      </c>
      <c r="F33" s="27">
        <v>1.736332663993654</v>
      </c>
      <c r="G33" s="27">
        <v>1.2789236580624039</v>
      </c>
      <c r="H33" s="27">
        <v>2.7022278231197956</v>
      </c>
    </row>
    <row r="34" spans="1:8" ht="12.75" customHeight="1" x14ac:dyDescent="0.2">
      <c r="A34" s="5">
        <v>24</v>
      </c>
      <c r="B34" s="27">
        <v>3.8764133942923662</v>
      </c>
      <c r="C34" s="27">
        <v>3.4813749141092387</v>
      </c>
      <c r="D34" s="27">
        <v>2.9985445921018159</v>
      </c>
      <c r="E34" s="27">
        <v>2.0784561963967869</v>
      </c>
      <c r="F34" s="27">
        <v>1.8807354936980654</v>
      </c>
      <c r="G34" s="27">
        <v>1.385285877140489</v>
      </c>
      <c r="H34" s="27">
        <v>2.9269597263179929</v>
      </c>
    </row>
    <row r="35" spans="1:8" ht="12.75" customHeight="1" x14ac:dyDescent="0.2">
      <c r="A35" s="5">
        <v>25</v>
      </c>
      <c r="B35" s="27">
        <v>4.193518366116086</v>
      </c>
      <c r="C35" s="27">
        <v>3.7661642752418487</v>
      </c>
      <c r="D35" s="27">
        <v>3.2438366447478653</v>
      </c>
      <c r="E35" s="27">
        <v>2.2484816107567935</v>
      </c>
      <c r="F35" s="27">
        <v>2.0345866223251412</v>
      </c>
      <c r="G35" s="27">
        <v>1.4986073922516561</v>
      </c>
      <c r="H35" s="27">
        <v>3.1663958718307095</v>
      </c>
    </row>
    <row r="36" spans="1:8" ht="18" customHeight="1" x14ac:dyDescent="0.2">
      <c r="A36" s="58" t="s">
        <v>65</v>
      </c>
      <c r="B36" s="12"/>
      <c r="C36" s="12"/>
      <c r="D36" s="12"/>
      <c r="E36" s="12"/>
      <c r="F36" s="12"/>
      <c r="G36" s="12"/>
    </row>
    <row r="37" spans="1:8" ht="18" customHeight="1" x14ac:dyDescent="0.2">
      <c r="A37" s="2" t="s">
        <v>66</v>
      </c>
      <c r="B37" s="12"/>
      <c r="C37" s="12"/>
      <c r="D37" s="12"/>
      <c r="E37" s="12"/>
      <c r="F37" s="12"/>
      <c r="G37" s="12"/>
    </row>
    <row r="38" spans="1:8" ht="18" customHeight="1" x14ac:dyDescent="0.2">
      <c r="A38" s="4" t="s">
        <v>8</v>
      </c>
      <c r="D38" s="12"/>
      <c r="E38" s="12"/>
      <c r="F38" s="13"/>
      <c r="G38" s="13"/>
      <c r="H38" s="14"/>
    </row>
    <row r="39" spans="1:8" ht="18" customHeight="1" x14ac:dyDescent="0.2">
      <c r="A39" s="19" t="s">
        <v>0</v>
      </c>
      <c r="B39" s="12"/>
      <c r="C39" s="20">
        <v>0.9</v>
      </c>
      <c r="D39" s="12"/>
      <c r="E39" s="12"/>
      <c r="H39" s="14" t="s">
        <v>46</v>
      </c>
    </row>
    <row r="40" spans="1:8" ht="18" customHeight="1" x14ac:dyDescent="0.2">
      <c r="A40" s="19" t="s">
        <v>28</v>
      </c>
      <c r="B40" s="12"/>
      <c r="H40" s="24" t="s">
        <v>46</v>
      </c>
    </row>
    <row r="41" spans="1:8" ht="14.25" customHeight="1" x14ac:dyDescent="0.2">
      <c r="A41" s="4"/>
      <c r="B41" s="15"/>
      <c r="C41" s="8"/>
      <c r="D41" s="15"/>
      <c r="E41" s="15"/>
      <c r="H41" s="24"/>
    </row>
    <row r="42" spans="1:8" ht="14.25" customHeight="1" x14ac:dyDescent="0.2">
      <c r="A42" s="2"/>
      <c r="B42" s="9"/>
      <c r="C42" s="10"/>
      <c r="D42" s="10"/>
      <c r="E42" s="10"/>
      <c r="F42" s="3"/>
      <c r="G42" s="3"/>
    </row>
    <row r="43" spans="1:8" s="2" customFormat="1" ht="14.25" customHeight="1" x14ac:dyDescent="0.2">
      <c r="D43" s="5"/>
      <c r="E43" s="5"/>
      <c r="F43" s="5"/>
      <c r="G43" s="5"/>
      <c r="H43" s="1"/>
    </row>
    <row r="44" spans="1:8" s="2" customFormat="1" ht="14.25" customHeight="1" x14ac:dyDescent="0.2">
      <c r="A44" s="3"/>
      <c r="B44" s="3"/>
      <c r="D44" s="5"/>
      <c r="E44" s="5"/>
      <c r="F44" s="5"/>
      <c r="G44" s="5"/>
      <c r="H44" s="3"/>
    </row>
    <row r="45" spans="1:8" s="2" customFormat="1" ht="38.25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</row>
    <row r="46" spans="1:8" ht="19.5" customHeight="1" x14ac:dyDescent="0.2">
      <c r="A46" s="5">
        <v>1</v>
      </c>
      <c r="B46" s="27">
        <v>0.10977777736041676</v>
      </c>
      <c r="C46" s="27">
        <v>9.8590516891707822E-2</v>
      </c>
      <c r="D46" s="27">
        <v>8.4917042419085181E-2</v>
      </c>
      <c r="E46" s="27">
        <v>5.8860673094716959E-2</v>
      </c>
      <c r="F46" s="27">
        <v>5.3261337556261654E-2</v>
      </c>
      <c r="G46" s="27">
        <v>3.9230491986528462E-2</v>
      </c>
      <c r="H46" s="27">
        <v>8.2889800569709002E-2</v>
      </c>
    </row>
    <row r="47" spans="1:8" ht="12.75" customHeight="1" x14ac:dyDescent="0.2">
      <c r="A47" s="5">
        <v>2</v>
      </c>
      <c r="B47" s="27">
        <v>0.18307898409238241</v>
      </c>
      <c r="C47" s="27">
        <v>0.16442172639746921</v>
      </c>
      <c r="D47" s="27">
        <v>0.14161815106872042</v>
      </c>
      <c r="E47" s="27">
        <v>9.8163330432487234E-2</v>
      </c>
      <c r="F47" s="27">
        <v>8.8825186715046633E-2</v>
      </c>
      <c r="G47" s="27">
        <v>6.5425615193114101E-2</v>
      </c>
      <c r="H47" s="27">
        <v>0.13823727210380182</v>
      </c>
    </row>
    <row r="48" spans="1:8" s="18" customFormat="1" ht="12.75" customHeight="1" x14ac:dyDescent="0.2">
      <c r="A48" s="17">
        <v>3</v>
      </c>
      <c r="B48" s="27">
        <v>0.258131503721927</v>
      </c>
      <c r="C48" s="27">
        <v>0.23182577557955739</v>
      </c>
      <c r="D48" s="27">
        <v>0.19967396296694256</v>
      </c>
      <c r="E48" s="27">
        <v>0.13840500710941323</v>
      </c>
      <c r="F48" s="27">
        <v>0.12523872758418886</v>
      </c>
      <c r="G48" s="27">
        <v>9.224659245000362E-2</v>
      </c>
      <c r="H48" s="27">
        <v>0.19490710577990519</v>
      </c>
    </row>
    <row r="49" spans="1:8" ht="12.75" customHeight="1" x14ac:dyDescent="0.2">
      <c r="A49" s="5">
        <v>4</v>
      </c>
      <c r="B49" s="27">
        <v>0.33875867110727836</v>
      </c>
      <c r="C49" s="27">
        <v>0.30423636995639597</v>
      </c>
      <c r="D49" s="27">
        <v>0.26204196455722878</v>
      </c>
      <c r="E49" s="27">
        <v>0.18163569966061255</v>
      </c>
      <c r="F49" s="27">
        <v>0.16435694332486236</v>
      </c>
      <c r="G49" s="27">
        <v>0.12105974134099247</v>
      </c>
      <c r="H49" s="27">
        <v>0.25578618336525721</v>
      </c>
    </row>
    <row r="50" spans="1:8" ht="12.75" customHeight="1" x14ac:dyDescent="0.2">
      <c r="A50" s="5">
        <v>5</v>
      </c>
      <c r="B50" s="27">
        <v>0.42515549392033192</v>
      </c>
      <c r="C50" s="27">
        <v>0.38182864431056418</v>
      </c>
      <c r="D50" s="27">
        <v>0.32887300125788299</v>
      </c>
      <c r="E50" s="27">
        <v>0.2279599673429987</v>
      </c>
      <c r="F50" s="27">
        <v>0.20627444661450178</v>
      </c>
      <c r="G50" s="27">
        <v>0.15193475035034007</v>
      </c>
      <c r="H50" s="27">
        <v>0.32102174911476689</v>
      </c>
    </row>
    <row r="51" spans="1:8" s="18" customFormat="1" ht="19.5" customHeight="1" x14ac:dyDescent="0.2">
      <c r="A51" s="17">
        <v>6</v>
      </c>
      <c r="B51" s="27">
        <v>0.51754029808985502</v>
      </c>
      <c r="C51" s="27">
        <v>0.46479867535891278</v>
      </c>
      <c r="D51" s="27">
        <v>0.40033595599402982</v>
      </c>
      <c r="E51" s="27">
        <v>0.27749487220164354</v>
      </c>
      <c r="F51" s="27">
        <v>0.25109716354551814</v>
      </c>
      <c r="G51" s="27">
        <v>0.18494964103946701</v>
      </c>
      <c r="H51" s="27">
        <v>0.39077865417708957</v>
      </c>
    </row>
    <row r="52" spans="1:8" ht="12.75" customHeight="1" x14ac:dyDescent="0.2">
      <c r="A52" s="5">
        <v>7</v>
      </c>
      <c r="B52" s="27">
        <v>0.61615720255589368</v>
      </c>
      <c r="C52" s="27">
        <v>0.55336570430909715</v>
      </c>
      <c r="D52" s="27">
        <v>0.47661966350878071</v>
      </c>
      <c r="E52" s="27">
        <v>0.33037130598414655</v>
      </c>
      <c r="F52" s="27">
        <v>0.29894353431211379</v>
      </c>
      <c r="G52" s="27">
        <v>0.22019165243207664</v>
      </c>
      <c r="H52" s="27">
        <v>0.46524122520505301</v>
      </c>
    </row>
    <row r="53" spans="1:8" ht="12.75" customHeight="1" x14ac:dyDescent="0.2">
      <c r="A53" s="5">
        <v>8</v>
      </c>
      <c r="B53" s="27">
        <v>0.72127878981310212</v>
      </c>
      <c r="C53" s="27">
        <v>0.64777453525252582</v>
      </c>
      <c r="D53" s="27">
        <v>0.557934976124143</v>
      </c>
      <c r="E53" s="27">
        <v>0.38673542203315103</v>
      </c>
      <c r="F53" s="27">
        <v>0.34994580888881721</v>
      </c>
      <c r="G53" s="27">
        <v>0.25775819536694999</v>
      </c>
      <c r="H53" s="27">
        <v>0.54461528080023536</v>
      </c>
    </row>
    <row r="54" spans="1:8" ht="12.75" customHeight="1" x14ac:dyDescent="0.2">
      <c r="A54" s="5">
        <v>9</v>
      </c>
      <c r="B54" s="27">
        <v>0.83320897167172125</v>
      </c>
      <c r="C54" s="27">
        <v>0.74829810888067227</v>
      </c>
      <c r="D54" s="27">
        <v>0.64451698050977269</v>
      </c>
      <c r="E54" s="27">
        <v>0.44675017185070365</v>
      </c>
      <c r="F54" s="27">
        <v>0.40425143742357078</v>
      </c>
      <c r="G54" s="27">
        <v>0.29775787661426367</v>
      </c>
      <c r="H54" s="27">
        <v>0.62913029536034604</v>
      </c>
    </row>
    <row r="55" spans="1:8" ht="12.75" customHeight="1" x14ac:dyDescent="0.2">
      <c r="A55" s="5">
        <v>10</v>
      </c>
      <c r="B55" s="27">
        <v>0.95228604449066434</v>
      </c>
      <c r="C55" s="27">
        <v>0.8552402463647224</v>
      </c>
      <c r="D55" s="27">
        <v>0.73662736101518744</v>
      </c>
      <c r="E55" s="27">
        <v>0.51059694325380978</v>
      </c>
      <c r="F55" s="27">
        <v>0.46202455255778302</v>
      </c>
      <c r="G55" s="27">
        <v>0.34031159070218642</v>
      </c>
      <c r="H55" s="27">
        <v>0.71904170599112727</v>
      </c>
    </row>
    <row r="56" spans="1:8" ht="19.5" customHeight="1" x14ac:dyDescent="0.2">
      <c r="A56" s="5">
        <v>11</v>
      </c>
      <c r="B56" s="27">
        <v>1.078885921325061</v>
      </c>
      <c r="C56" s="27">
        <v>0.96893855212064006</v>
      </c>
      <c r="D56" s="27">
        <v>0.83455689985164949</v>
      </c>
      <c r="E56" s="27">
        <v>0.57847729338802367</v>
      </c>
      <c r="F56" s="27">
        <v>0.52344753758069973</v>
      </c>
      <c r="G56" s="27">
        <v>0.38555367496611975</v>
      </c>
      <c r="H56" s="27">
        <v>0.81463335300088613</v>
      </c>
    </row>
    <row r="57" spans="1:8" ht="12.75" customHeight="1" x14ac:dyDescent="0.2">
      <c r="A57" s="5">
        <v>12</v>
      </c>
      <c r="B57" s="27">
        <v>1.2134255195895616</v>
      </c>
      <c r="C57" s="27">
        <v>1.0897674562416539</v>
      </c>
      <c r="D57" s="27">
        <v>0.93862809757105914</v>
      </c>
      <c r="E57" s="27">
        <v>0.65061476512551153</v>
      </c>
      <c r="F57" s="27">
        <v>0.58872267003599743</v>
      </c>
      <c r="G57" s="27">
        <v>0.43363312017348266</v>
      </c>
      <c r="H57" s="27">
        <v>0.91622003782016115</v>
      </c>
    </row>
    <row r="58" spans="1:8" ht="12.75" customHeight="1" x14ac:dyDescent="0.2">
      <c r="A58" s="5">
        <v>13</v>
      </c>
      <c r="B58" s="27">
        <v>1.35636627149442</v>
      </c>
      <c r="C58" s="27">
        <v>1.2181413671919665</v>
      </c>
      <c r="D58" s="27">
        <v>1.0491978885139892</v>
      </c>
      <c r="E58" s="27">
        <v>0.72725676929145355</v>
      </c>
      <c r="F58" s="27">
        <v>0.65807382489455502</v>
      </c>
      <c r="G58" s="27">
        <v>0.48471482502291863</v>
      </c>
      <c r="H58" s="27">
        <v>1.0241501736233132</v>
      </c>
    </row>
    <row r="59" spans="1:8" ht="12.75" customHeight="1" x14ac:dyDescent="0.2">
      <c r="A59" s="5">
        <v>14</v>
      </c>
      <c r="B59" s="27">
        <v>1.5082177100899128</v>
      </c>
      <c r="C59" s="27">
        <v>1.3545178924036827</v>
      </c>
      <c r="D59" s="27">
        <v>1.1666604147434745</v>
      </c>
      <c r="E59" s="27">
        <v>0.80867650743013653</v>
      </c>
      <c r="F59" s="27">
        <v>0.73174821441043114</v>
      </c>
      <c r="G59" s="27">
        <v>0.53898087766310732</v>
      </c>
      <c r="H59" s="27">
        <v>1.1388084930396283</v>
      </c>
    </row>
    <row r="60" spans="1:8" ht="12.75" customHeight="1" x14ac:dyDescent="0.2">
      <c r="A60" s="5">
        <v>15</v>
      </c>
      <c r="B60" s="27">
        <v>1.6695410655624825</v>
      </c>
      <c r="C60" s="27">
        <v>1.499401068080733</v>
      </c>
      <c r="D60" s="27">
        <v>1.2914498079088796</v>
      </c>
      <c r="E60" s="27">
        <v>0.89517490006782208</v>
      </c>
      <c r="F60" s="27">
        <v>0.81001813295071579</v>
      </c>
      <c r="G60" s="27">
        <v>0.59663184087516219</v>
      </c>
      <c r="H60" s="27">
        <v>1.2606187636051831</v>
      </c>
    </row>
    <row r="61" spans="1:8" ht="19.5" customHeight="1" x14ac:dyDescent="0.2">
      <c r="A61" s="5">
        <v>16</v>
      </c>
      <c r="B61" s="27">
        <v>1.8409527836267185</v>
      </c>
      <c r="C61" s="27">
        <v>1.6533445190377052</v>
      </c>
      <c r="D61" s="27">
        <v>1.4240429108481041</v>
      </c>
      <c r="E61" s="27">
        <v>0.98708247320494036</v>
      </c>
      <c r="F61" s="27">
        <v>0.89318266402829583</v>
      </c>
      <c r="G61" s="27">
        <v>0.65788800941497816</v>
      </c>
      <c r="H61" s="27">
        <v>1.3900464443916851</v>
      </c>
    </row>
    <row r="62" spans="1:8" ht="12.75" customHeight="1" x14ac:dyDescent="0.2">
      <c r="A62" s="5">
        <v>17</v>
      </c>
      <c r="B62" s="27">
        <v>2.023127849443362</v>
      </c>
      <c r="C62" s="27">
        <v>1.8169544438832048</v>
      </c>
      <c r="D62" s="27">
        <v>1.5649618487572041</v>
      </c>
      <c r="E62" s="27">
        <v>1.0847611405351867</v>
      </c>
      <c r="F62" s="27">
        <v>0.98156929298087892</v>
      </c>
      <c r="G62" s="27">
        <v>0.72299059785781994</v>
      </c>
      <c r="H62" s="27">
        <v>1.5276011957940401</v>
      </c>
    </row>
    <row r="63" spans="1:8" ht="12.75" customHeight="1" x14ac:dyDescent="0.2">
      <c r="A63" s="5">
        <v>18</v>
      </c>
      <c r="B63" s="27">
        <v>2.2168027652532998</v>
      </c>
      <c r="C63" s="27">
        <v>1.9908922892083991</v>
      </c>
      <c r="D63" s="27">
        <v>1.7147763324969285</v>
      </c>
      <c r="E63" s="27">
        <v>1.1886057999939788</v>
      </c>
      <c r="F63" s="27">
        <v>1.075535351641975</v>
      </c>
      <c r="G63" s="27">
        <v>0.79220280469389115</v>
      </c>
      <c r="H63" s="27">
        <v>1.673839127849581</v>
      </c>
    </row>
    <row r="64" spans="1:8" ht="12.75" customHeight="1" x14ac:dyDescent="0.2">
      <c r="A64" s="5">
        <v>19</v>
      </c>
      <c r="B64" s="27">
        <v>2.4227779863953622</v>
      </c>
      <c r="C64" s="27">
        <v>2.175876937354519</v>
      </c>
      <c r="D64" s="27">
        <v>1.8741055429397311</v>
      </c>
      <c r="E64" s="27">
        <v>1.2990456399030217</v>
      </c>
      <c r="F64" s="27">
        <v>1.1754692002337095</v>
      </c>
      <c r="G64" s="27">
        <v>0.86581068287043328</v>
      </c>
      <c r="H64" s="27">
        <v>1.8293646395996803</v>
      </c>
    </row>
    <row r="65" spans="1:8" ht="12.75" customHeight="1" x14ac:dyDescent="0.2">
      <c r="A65" s="5">
        <v>20</v>
      </c>
      <c r="B65" s="27">
        <v>2.6419195668254249</v>
      </c>
      <c r="C65" s="27">
        <v>2.3726861842399996</v>
      </c>
      <c r="D65" s="27">
        <v>2.0436194038377282</v>
      </c>
      <c r="E65" s="27">
        <v>1.4165450212651056</v>
      </c>
      <c r="F65" s="27">
        <v>1.2817910257301215</v>
      </c>
      <c r="G65" s="27">
        <v>0.94412372783901022</v>
      </c>
      <c r="H65" s="27">
        <v>1.994831661570271</v>
      </c>
    </row>
    <row r="66" spans="1:8" ht="19.5" customHeight="1" x14ac:dyDescent="0.2">
      <c r="A66" s="5">
        <v>21</v>
      </c>
      <c r="B66" s="27">
        <v>2.8751596995828623</v>
      </c>
      <c r="C66" s="27">
        <v>2.5821572247489493</v>
      </c>
      <c r="D66" s="27">
        <v>2.2240389998928576</v>
      </c>
      <c r="E66" s="27">
        <v>1.5416037675515293</v>
      </c>
      <c r="F66" s="27">
        <v>1.3949531040775054</v>
      </c>
      <c r="G66" s="27">
        <v>1.0274750706981051</v>
      </c>
      <c r="H66" s="27">
        <v>2.170944063861334</v>
      </c>
    </row>
    <row r="67" spans="1:8" ht="12.75" customHeight="1" x14ac:dyDescent="0.2">
      <c r="A67" s="5">
        <v>22</v>
      </c>
      <c r="B67" s="27">
        <v>3.1234957573524071</v>
      </c>
      <c r="C67" s="27">
        <v>2.8051857910676605</v>
      </c>
      <c r="D67" s="27">
        <v>2.416135834597116</v>
      </c>
      <c r="E67" s="27">
        <v>1.6747566502703459</v>
      </c>
      <c r="F67" s="27">
        <v>1.5154393346998452</v>
      </c>
      <c r="G67" s="27">
        <v>1.1162211353256355</v>
      </c>
      <c r="H67" s="27">
        <v>2.3584549317048613</v>
      </c>
    </row>
    <row r="68" spans="1:8" ht="12.75" customHeight="1" x14ac:dyDescent="0.2">
      <c r="A68" s="5">
        <v>23</v>
      </c>
      <c r="B68" s="27">
        <v>3.38798734034815</v>
      </c>
      <c r="C68" s="27">
        <v>3.0427235014135694</v>
      </c>
      <c r="D68" s="27">
        <v>2.6207295466651015</v>
      </c>
      <c r="E68" s="27">
        <v>1.8165718061001466</v>
      </c>
      <c r="F68" s="27">
        <v>1.6437638082085042</v>
      </c>
      <c r="G68" s="27">
        <v>1.210740583402566</v>
      </c>
      <c r="H68" s="27">
        <v>2.5581643364134772</v>
      </c>
    </row>
    <row r="69" spans="1:8" ht="12.75" customHeight="1" x14ac:dyDescent="0.2">
      <c r="A69" s="5">
        <v>24</v>
      </c>
      <c r="B69" s="27">
        <v>3.6697507196211805</v>
      </c>
      <c r="C69" s="27">
        <v>3.2957728696156527</v>
      </c>
      <c r="D69" s="27">
        <v>2.8386836117334657</v>
      </c>
      <c r="E69" s="27">
        <v>1.967647757501515</v>
      </c>
      <c r="F69" s="27">
        <v>1.7804681104388485</v>
      </c>
      <c r="G69" s="27">
        <v>1.3114323286578629</v>
      </c>
      <c r="H69" s="27">
        <v>2.7709151396940888</v>
      </c>
    </row>
    <row r="70" spans="1:8" ht="12.75" customHeight="1" x14ac:dyDescent="0.2">
      <c r="A70" s="5">
        <v>25</v>
      </c>
      <c r="B70" s="27">
        <v>3.9699499192883207</v>
      </c>
      <c r="C70" s="27">
        <v>3.5653792961375679</v>
      </c>
      <c r="D70" s="27">
        <v>3.0708984441454565</v>
      </c>
      <c r="E70" s="27">
        <v>2.1286086311844485</v>
      </c>
      <c r="F70" s="27">
        <v>1.9261169957783364</v>
      </c>
      <c r="G70" s="27">
        <v>1.4187123499889425</v>
      </c>
      <c r="H70" s="27">
        <v>2.9975862601149319</v>
      </c>
    </row>
    <row r="71" spans="1:8" ht="18" customHeight="1" x14ac:dyDescent="0.2">
      <c r="A71" s="58" t="s">
        <v>65</v>
      </c>
      <c r="B71" s="12"/>
      <c r="C71" s="12"/>
      <c r="D71" s="12"/>
      <c r="E71" s="12"/>
      <c r="F71" s="12"/>
      <c r="G71" s="12"/>
    </row>
    <row r="72" spans="1:8" ht="18" customHeight="1" x14ac:dyDescent="0.2">
      <c r="A72" s="2" t="s">
        <v>66</v>
      </c>
      <c r="B72" s="12"/>
      <c r="C72" s="12"/>
      <c r="D72" s="12"/>
      <c r="E72" s="12"/>
      <c r="F72" s="12"/>
      <c r="G72" s="12"/>
    </row>
    <row r="73" spans="1:8" ht="18" customHeight="1" x14ac:dyDescent="0.2">
      <c r="A73" s="4" t="s">
        <v>8</v>
      </c>
      <c r="D73" s="12"/>
      <c r="E73" s="12"/>
      <c r="F73" s="13"/>
      <c r="G73" s="13"/>
      <c r="H73" s="14"/>
    </row>
    <row r="74" spans="1:8" ht="18" customHeight="1" x14ac:dyDescent="0.2">
      <c r="A74" s="19" t="s">
        <v>0</v>
      </c>
      <c r="B74" s="12"/>
      <c r="C74" s="20">
        <v>0.9</v>
      </c>
      <c r="D74" s="12"/>
      <c r="E74" s="12"/>
      <c r="H74" s="14" t="s">
        <v>46</v>
      </c>
    </row>
    <row r="75" spans="1:8" ht="18" customHeight="1" x14ac:dyDescent="0.2">
      <c r="A75" s="19" t="s">
        <v>29</v>
      </c>
      <c r="B75" s="12"/>
      <c r="H75" s="24" t="s">
        <v>46</v>
      </c>
    </row>
    <row r="76" spans="1:8" ht="14.25" customHeight="1" x14ac:dyDescent="0.2">
      <c r="A76" s="4"/>
      <c r="B76" s="15"/>
      <c r="C76" s="8"/>
      <c r="D76" s="15"/>
      <c r="E76" s="15"/>
      <c r="H76" s="24"/>
    </row>
    <row r="77" spans="1:8" ht="14.25" customHeight="1" x14ac:dyDescent="0.2">
      <c r="A77" s="2"/>
      <c r="B77" s="9"/>
      <c r="C77" s="10"/>
      <c r="D77" s="10"/>
      <c r="E77" s="10"/>
      <c r="F77" s="3"/>
      <c r="G77" s="3"/>
    </row>
    <row r="78" spans="1:8" s="2" customFormat="1" ht="14.25" customHeight="1" x14ac:dyDescent="0.2">
      <c r="D78" s="5"/>
      <c r="E78" s="5"/>
      <c r="F78" s="5"/>
      <c r="G78" s="5"/>
      <c r="H78" s="1"/>
    </row>
    <row r="79" spans="1:8" s="2" customFormat="1" ht="14.25" customHeight="1" x14ac:dyDescent="0.2">
      <c r="A79" s="3"/>
      <c r="B79" s="3"/>
      <c r="D79" s="5"/>
      <c r="E79" s="5"/>
      <c r="F79" s="5"/>
      <c r="G79" s="5"/>
      <c r="H79" s="3"/>
    </row>
    <row r="80" spans="1:8" s="2" customFormat="1" ht="38.25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</row>
    <row r="81" spans="1:8" ht="19.5" customHeight="1" x14ac:dyDescent="0.2">
      <c r="A81" s="5">
        <v>1</v>
      </c>
      <c r="B81" s="27">
        <v>0.10537317119962078</v>
      </c>
      <c r="C81" s="27">
        <v>9.4634776408171153E-2</v>
      </c>
      <c r="D81" s="27">
        <v>8.150992180515898E-2</v>
      </c>
      <c r="E81" s="27">
        <v>5.6499010383233871E-2</v>
      </c>
      <c r="F81" s="27">
        <v>5.1124336596929658E-2</v>
      </c>
      <c r="G81" s="27">
        <v>3.7656449672594468E-2</v>
      </c>
      <c r="H81" s="27">
        <v>7.9564018840153461E-2</v>
      </c>
    </row>
    <row r="82" spans="1:8" ht="12.75" customHeight="1" x14ac:dyDescent="0.2">
      <c r="A82" s="5">
        <v>2</v>
      </c>
      <c r="B82" s="27">
        <v>0.17573331868873632</v>
      </c>
      <c r="C82" s="27">
        <v>0.15782464485261971</v>
      </c>
      <c r="D82" s="27">
        <v>0.13593601579802819</v>
      </c>
      <c r="E82" s="27">
        <v>9.4224729921678504E-2</v>
      </c>
      <c r="F82" s="27">
        <v>8.5261259898105818E-2</v>
      </c>
      <c r="G82" s="27">
        <v>6.2800547764327128E-2</v>
      </c>
      <c r="H82" s="27">
        <v>0.1326907876057509</v>
      </c>
    </row>
    <row r="83" spans="1:8" s="18" customFormat="1" ht="12.75" customHeight="1" x14ac:dyDescent="0.2">
      <c r="A83" s="17">
        <v>3</v>
      </c>
      <c r="B83" s="27">
        <v>0.24777451126928976</v>
      </c>
      <c r="C83" s="27">
        <v>0.222524246035954</v>
      </c>
      <c r="D83" s="27">
        <v>0.19166245837483131</v>
      </c>
      <c r="E83" s="27">
        <v>0.13285179259134491</v>
      </c>
      <c r="F83" s="27">
        <v>0.12021378278797117</v>
      </c>
      <c r="G83" s="27">
        <v>8.8545388807633033E-2</v>
      </c>
      <c r="H83" s="27">
        <v>0.187086861468686</v>
      </c>
    </row>
    <row r="84" spans="1:8" ht="12.75" customHeight="1" x14ac:dyDescent="0.2">
      <c r="A84" s="5">
        <v>4</v>
      </c>
      <c r="B84" s="27">
        <v>0.32516668039969282</v>
      </c>
      <c r="C84" s="27">
        <v>0.29202951514780762</v>
      </c>
      <c r="D84" s="27">
        <v>0.25152807295522933</v>
      </c>
      <c r="E84" s="27">
        <v>0.17434794305829956</v>
      </c>
      <c r="F84" s="27">
        <v>0.15776246106674993</v>
      </c>
      <c r="G84" s="27">
        <v>0.11620246972048717</v>
      </c>
      <c r="H84" s="27">
        <v>0.24552329203891729</v>
      </c>
    </row>
    <row r="85" spans="1:8" ht="12.75" customHeight="1" x14ac:dyDescent="0.2">
      <c r="A85" s="5">
        <v>5</v>
      </c>
      <c r="B85" s="27">
        <v>0.40809700947252259</v>
      </c>
      <c r="C85" s="27">
        <v>0.36650856005000321</v>
      </c>
      <c r="D85" s="27">
        <v>0.315677652597251</v>
      </c>
      <c r="E85" s="27">
        <v>0.21881354535562964</v>
      </c>
      <c r="F85" s="27">
        <v>0.19799811127397032</v>
      </c>
      <c r="G85" s="27">
        <v>0.1458386828809197</v>
      </c>
      <c r="H85" s="27">
        <v>0.30814141570030801</v>
      </c>
    </row>
    <row r="86" spans="1:8" s="18" customFormat="1" ht="19.5" customHeight="1" x14ac:dyDescent="0.2">
      <c r="A86" s="17">
        <v>6</v>
      </c>
      <c r="B86" s="27">
        <v>0.49677506454042164</v>
      </c>
      <c r="C86" s="27">
        <v>0.44614959028685647</v>
      </c>
      <c r="D86" s="27">
        <v>0.3842733041481084</v>
      </c>
      <c r="E86" s="27">
        <v>0.26636096465607717</v>
      </c>
      <c r="F86" s="27">
        <v>0.24102240943677108</v>
      </c>
      <c r="G86" s="27">
        <v>0.17752891939664411</v>
      </c>
      <c r="H86" s="27">
        <v>0.37509946929028931</v>
      </c>
    </row>
    <row r="87" spans="1:8" ht="12.75" customHeight="1" x14ac:dyDescent="0.2">
      <c r="A87" s="5">
        <v>7</v>
      </c>
      <c r="B87" s="27">
        <v>0.59143516977610555</v>
      </c>
      <c r="C87" s="27">
        <v>0.53116305046622636</v>
      </c>
      <c r="D87" s="27">
        <v>0.45749628574758866</v>
      </c>
      <c r="E87" s="27">
        <v>0.31711584094671463</v>
      </c>
      <c r="F87" s="27">
        <v>0.28694904358164253</v>
      </c>
      <c r="G87" s="27">
        <v>0.21135691800605536</v>
      </c>
      <c r="H87" s="27">
        <v>0.44657438373615893</v>
      </c>
    </row>
    <row r="88" spans="1:8" ht="12.75" customHeight="1" x14ac:dyDescent="0.2">
      <c r="A88" s="5">
        <v>8</v>
      </c>
      <c r="B88" s="27">
        <v>0.69233897086566742</v>
      </c>
      <c r="C88" s="27">
        <v>0.62178392242191105</v>
      </c>
      <c r="D88" s="27">
        <v>0.53554898970458131</v>
      </c>
      <c r="E88" s="27">
        <v>0.3712184634697373</v>
      </c>
      <c r="F88" s="27">
        <v>0.33590495742654125</v>
      </c>
      <c r="G88" s="27">
        <v>0.24741618113959427</v>
      </c>
      <c r="H88" s="27">
        <v>0.52276371959399337</v>
      </c>
    </row>
    <row r="89" spans="1:8" ht="12.75" customHeight="1" x14ac:dyDescent="0.2">
      <c r="A89" s="5">
        <v>9</v>
      </c>
      <c r="B89" s="27">
        <v>0.79977818578682658</v>
      </c>
      <c r="C89" s="27">
        <v>0.7182741956649159</v>
      </c>
      <c r="D89" s="27">
        <v>0.61865707032257133</v>
      </c>
      <c r="E89" s="27">
        <v>0.42882524563535662</v>
      </c>
      <c r="F89" s="27">
        <v>0.38803168498733215</v>
      </c>
      <c r="G89" s="27">
        <v>0.28581095794551664</v>
      </c>
      <c r="H89" s="27">
        <v>0.60388774407613</v>
      </c>
    </row>
    <row r="90" spans="1:8" ht="12.75" customHeight="1" x14ac:dyDescent="0.2">
      <c r="A90" s="5">
        <v>10</v>
      </c>
      <c r="B90" s="27">
        <v>0.91407753745710851</v>
      </c>
      <c r="C90" s="27">
        <v>0.82092550117060981</v>
      </c>
      <c r="D90" s="27">
        <v>0.70707171240803779</v>
      </c>
      <c r="E90" s="27">
        <v>0.49011029744975426</v>
      </c>
      <c r="F90" s="27">
        <v>0.44348677342281578</v>
      </c>
      <c r="G90" s="27">
        <v>0.32665729230920754</v>
      </c>
      <c r="H90" s="27">
        <v>0.69019164540300171</v>
      </c>
    </row>
    <row r="91" spans="1:8" ht="19.5" customHeight="1" x14ac:dyDescent="0.2">
      <c r="A91" s="5">
        <v>11</v>
      </c>
      <c r="B91" s="27">
        <v>1.0355978561981578</v>
      </c>
      <c r="C91" s="27">
        <v>0.93006189767634839</v>
      </c>
      <c r="D91" s="27">
        <v>0.80107203113771241</v>
      </c>
      <c r="E91" s="27">
        <v>0.55526708899508781</v>
      </c>
      <c r="F91" s="27">
        <v>0.50244528827015045</v>
      </c>
      <c r="G91" s="27">
        <v>0.37008413155846065</v>
      </c>
      <c r="H91" s="27">
        <v>0.78194787537787702</v>
      </c>
    </row>
    <row r="92" spans="1:8" ht="12.75" customHeight="1" x14ac:dyDescent="0.2">
      <c r="A92" s="5">
        <v>12</v>
      </c>
      <c r="B92" s="27">
        <v>1.1647393314760608</v>
      </c>
      <c r="C92" s="27">
        <v>1.0460427920426527</v>
      </c>
      <c r="D92" s="27">
        <v>0.90096758739617899</v>
      </c>
      <c r="E92" s="27">
        <v>0.62451019394834029</v>
      </c>
      <c r="F92" s="27">
        <v>0.56510139110513236</v>
      </c>
      <c r="G92" s="27">
        <v>0.41623448851444889</v>
      </c>
      <c r="H92" s="27">
        <v>0.87945860467529102</v>
      </c>
    </row>
    <row r="93" spans="1:8" ht="12.75" customHeight="1" x14ac:dyDescent="0.2">
      <c r="A93" s="5">
        <v>13</v>
      </c>
      <c r="B93" s="27">
        <v>1.3019448814884462</v>
      </c>
      <c r="C93" s="27">
        <v>1.1692659654516062</v>
      </c>
      <c r="D93" s="27">
        <v>1.0071009942721754</v>
      </c>
      <c r="E93" s="27">
        <v>0.69807709628728187</v>
      </c>
      <c r="F93" s="27">
        <v>0.631669974378683</v>
      </c>
      <c r="G93" s="27">
        <v>0.46526664565674647</v>
      </c>
      <c r="H93" s="27">
        <v>0.98305826711193145</v>
      </c>
    </row>
    <row r="94" spans="1:8" ht="12.75" customHeight="1" x14ac:dyDescent="0.2">
      <c r="A94" s="5">
        <v>14</v>
      </c>
      <c r="B94" s="27">
        <v>1.4477035953262904</v>
      </c>
      <c r="C94" s="27">
        <v>1.3001706647839979</v>
      </c>
      <c r="D94" s="27">
        <v>1.1198505796940286</v>
      </c>
      <c r="E94" s="27">
        <v>0.77623003590955264</v>
      </c>
      <c r="F94" s="27">
        <v>0.70238833146470669</v>
      </c>
      <c r="G94" s="27">
        <v>0.51735538522385016</v>
      </c>
      <c r="H94" s="27">
        <v>1.0931161587164362</v>
      </c>
    </row>
    <row r="95" spans="1:8" ht="12.75" customHeight="1" x14ac:dyDescent="0.2">
      <c r="A95" s="5">
        <v>15</v>
      </c>
      <c r="B95" s="27">
        <v>1.6025541849761211</v>
      </c>
      <c r="C95" s="27">
        <v>1.4392407028340433</v>
      </c>
      <c r="D95" s="27">
        <v>1.2396330566769922</v>
      </c>
      <c r="E95" s="27">
        <v>0.85925785952797262</v>
      </c>
      <c r="F95" s="27">
        <v>0.77751783148225451</v>
      </c>
      <c r="G95" s="27">
        <v>0.57269322283029223</v>
      </c>
      <c r="H95" s="27">
        <v>1.2100390442293696</v>
      </c>
    </row>
    <row r="96" spans="1:8" ht="19.5" customHeight="1" x14ac:dyDescent="0.2">
      <c r="A96" s="5">
        <v>16</v>
      </c>
      <c r="B96" s="27">
        <v>1.7670883625437996</v>
      </c>
      <c r="C96" s="27">
        <v>1.5870074913662233</v>
      </c>
      <c r="D96" s="27">
        <v>1.3669061357267938</v>
      </c>
      <c r="E96" s="27">
        <v>0.94747783147113984</v>
      </c>
      <c r="F96" s="27">
        <v>0.85734555783713196</v>
      </c>
      <c r="G96" s="27">
        <v>0.63149161436072865</v>
      </c>
      <c r="H96" s="27">
        <v>1.3342737071403312</v>
      </c>
    </row>
    <row r="97" spans="1:8" ht="12.75" customHeight="1" x14ac:dyDescent="0.2">
      <c r="A97" s="5">
        <v>17</v>
      </c>
      <c r="B97" s="27">
        <v>1.9419540308071936</v>
      </c>
      <c r="C97" s="27">
        <v>1.7440529065243398</v>
      </c>
      <c r="D97" s="27">
        <v>1.5021709928463964</v>
      </c>
      <c r="E97" s="27">
        <v>1.0412373443946741</v>
      </c>
      <c r="F97" s="27">
        <v>0.94218585619551498</v>
      </c>
      <c r="G97" s="27">
        <v>0.69398209615472051</v>
      </c>
      <c r="H97" s="27">
        <v>1.4663093587754863</v>
      </c>
    </row>
    <row r="98" spans="1:8" ht="12.75" customHeight="1" x14ac:dyDescent="0.2">
      <c r="A98" s="5">
        <v>18</v>
      </c>
      <c r="B98" s="27">
        <v>2.1278581413787689</v>
      </c>
      <c r="C98" s="27">
        <v>1.9110118557237759</v>
      </c>
      <c r="D98" s="27">
        <v>1.6459744804271257</v>
      </c>
      <c r="E98" s="27">
        <v>1.1409154517714699</v>
      </c>
      <c r="F98" s="27">
        <v>1.0323817211904962</v>
      </c>
      <c r="G98" s="27">
        <v>0.76041730640767102</v>
      </c>
      <c r="H98" s="27">
        <v>1.6066797964076418</v>
      </c>
    </row>
    <row r="99" spans="1:8" ht="12.75" customHeight="1" x14ac:dyDescent="0.2">
      <c r="A99" s="5">
        <v>19</v>
      </c>
      <c r="B99" s="27">
        <v>2.3255690329832146</v>
      </c>
      <c r="C99" s="27">
        <v>2.0885743776393566</v>
      </c>
      <c r="D99" s="27">
        <v>1.7989109359901583</v>
      </c>
      <c r="E99" s="27">
        <v>1.2469241216299149</v>
      </c>
      <c r="F99" s="27">
        <v>1.1283059308938967</v>
      </c>
      <c r="G99" s="27">
        <v>0.83107182078422404</v>
      </c>
      <c r="H99" s="27">
        <v>1.7559651688172773</v>
      </c>
    </row>
    <row r="100" spans="1:8" ht="12.75" customHeight="1" x14ac:dyDescent="0.2">
      <c r="A100" s="5">
        <v>20</v>
      </c>
      <c r="B100" s="27">
        <v>2.5359180109534929</v>
      </c>
      <c r="C100" s="27">
        <v>2.2774870607377298</v>
      </c>
      <c r="D100" s="27">
        <v>1.9616234039832845</v>
      </c>
      <c r="E100" s="27">
        <v>1.3597090834484329</v>
      </c>
      <c r="F100" s="27">
        <v>1.2303618131468868</v>
      </c>
      <c r="G100" s="27">
        <v>0.90624271687136748</v>
      </c>
      <c r="H100" s="27">
        <v>1.9147931689211068</v>
      </c>
    </row>
    <row r="101" spans="1:8" ht="19.5" customHeight="1" x14ac:dyDescent="0.2">
      <c r="A101" s="5">
        <v>21</v>
      </c>
      <c r="B101" s="27">
        <v>2.759799866012199</v>
      </c>
      <c r="C101" s="27">
        <v>2.4785535091906303</v>
      </c>
      <c r="D101" s="27">
        <v>2.1348040370768695</v>
      </c>
      <c r="E101" s="27">
        <v>1.479750106315789</v>
      </c>
      <c r="F101" s="27">
        <v>1.3389834972592798</v>
      </c>
      <c r="G101" s="27">
        <v>0.98624975957158367</v>
      </c>
      <c r="H101" s="27">
        <v>2.0838394254878212</v>
      </c>
    </row>
    <row r="102" spans="1:8" ht="12.75" customHeight="1" x14ac:dyDescent="0.2">
      <c r="A102" s="5">
        <v>22</v>
      </c>
      <c r="B102" s="27">
        <v>2.9981719533288862</v>
      </c>
      <c r="C102" s="27">
        <v>2.6926335157838546</v>
      </c>
      <c r="D102" s="27">
        <v>2.3191933837817134</v>
      </c>
      <c r="E102" s="27">
        <v>1.6075605051398409</v>
      </c>
      <c r="F102" s="27">
        <v>1.4546354671919726</v>
      </c>
      <c r="G102" s="27">
        <v>1.071435071992213</v>
      </c>
      <c r="H102" s="27">
        <v>2.2638268077627877</v>
      </c>
    </row>
    <row r="103" spans="1:8" ht="12.75" customHeight="1" x14ac:dyDescent="0.2">
      <c r="A103" s="5">
        <v>23</v>
      </c>
      <c r="B103" s="27">
        <v>3.2520513588516158</v>
      </c>
      <c r="C103" s="27">
        <v>2.9206405170229841</v>
      </c>
      <c r="D103" s="27">
        <v>2.515578196505015</v>
      </c>
      <c r="E103" s="27">
        <v>1.7436856212905598</v>
      </c>
      <c r="F103" s="27">
        <v>1.5778111867343216</v>
      </c>
      <c r="G103" s="27">
        <v>1.1621621227978101</v>
      </c>
      <c r="H103" s="27">
        <v>2.4555232858527449</v>
      </c>
    </row>
    <row r="104" spans="1:8" ht="12.75" customHeight="1" x14ac:dyDescent="0.2">
      <c r="A104" s="5">
        <v>24</v>
      </c>
      <c r="B104" s="27">
        <v>3.5225095655653762</v>
      </c>
      <c r="C104" s="27">
        <v>3.1635368029440416</v>
      </c>
      <c r="D104" s="27">
        <v>2.7247873057102376</v>
      </c>
      <c r="E104" s="27">
        <v>1.8886999627532803</v>
      </c>
      <c r="F104" s="27">
        <v>1.7090305117107158</v>
      </c>
      <c r="G104" s="27">
        <v>1.2588138201294121</v>
      </c>
      <c r="H104" s="27">
        <v>2.6597379033826871</v>
      </c>
    </row>
    <row r="105" spans="1:8" ht="12.75" customHeight="1" x14ac:dyDescent="0.2">
      <c r="A105" s="5">
        <v>25</v>
      </c>
      <c r="B105" s="27">
        <v>3.8106638935279387</v>
      </c>
      <c r="C105" s="27">
        <v>3.4223258294802581</v>
      </c>
      <c r="D105" s="27">
        <v>2.9476849984782727</v>
      </c>
      <c r="E105" s="27">
        <v>2.0432026144452249</v>
      </c>
      <c r="F105" s="27">
        <v>1.8488355369074247</v>
      </c>
      <c r="G105" s="27">
        <v>1.3617894525919338</v>
      </c>
      <c r="H105" s="27">
        <v>2.8773143141319881</v>
      </c>
    </row>
    <row r="106" spans="1:8" ht="18" customHeight="1" x14ac:dyDescent="0.2">
      <c r="A106" s="58" t="s">
        <v>65</v>
      </c>
      <c r="B106" s="12"/>
      <c r="C106" s="12"/>
      <c r="D106" s="12"/>
      <c r="E106" s="12"/>
      <c r="F106" s="12"/>
      <c r="G106" s="12"/>
    </row>
    <row r="107" spans="1:8" ht="18" customHeight="1" x14ac:dyDescent="0.2">
      <c r="A107" s="2" t="s">
        <v>66</v>
      </c>
      <c r="B107" s="12"/>
      <c r="C107" s="12"/>
      <c r="D107" s="12"/>
      <c r="E107" s="12"/>
      <c r="F107" s="12"/>
      <c r="G107" s="12"/>
    </row>
    <row r="108" spans="1:8" ht="18" customHeight="1" x14ac:dyDescent="0.2">
      <c r="A108" s="4" t="s">
        <v>8</v>
      </c>
      <c r="D108" s="12"/>
      <c r="E108" s="12"/>
      <c r="F108" s="13"/>
      <c r="G108" s="13"/>
      <c r="H108" s="14"/>
    </row>
    <row r="109" spans="1:8" ht="18" customHeight="1" x14ac:dyDescent="0.2">
      <c r="A109" s="19" t="s">
        <v>0</v>
      </c>
      <c r="B109" s="12"/>
      <c r="C109" s="20">
        <v>0.9</v>
      </c>
      <c r="D109" s="12"/>
      <c r="E109" s="12"/>
      <c r="H109" s="14" t="s">
        <v>46</v>
      </c>
    </row>
    <row r="110" spans="1:8" ht="18" customHeight="1" x14ac:dyDescent="0.2">
      <c r="A110" s="19" t="s">
        <v>30</v>
      </c>
      <c r="B110" s="12"/>
      <c r="H110" s="24" t="s">
        <v>46</v>
      </c>
    </row>
    <row r="111" spans="1:8" ht="14.25" customHeight="1" x14ac:dyDescent="0.2">
      <c r="A111" s="4"/>
      <c r="B111" s="15"/>
      <c r="C111" s="8"/>
      <c r="D111" s="15"/>
      <c r="E111" s="15"/>
      <c r="H111" s="24"/>
    </row>
    <row r="112" spans="1:8" ht="14.25" customHeight="1" x14ac:dyDescent="0.2">
      <c r="A112" s="2"/>
      <c r="B112" s="9"/>
      <c r="C112" s="10"/>
      <c r="D112" s="10"/>
      <c r="E112" s="10"/>
      <c r="F112" s="3"/>
      <c r="G112" s="3"/>
    </row>
    <row r="113" spans="1:8" s="2" customFormat="1" ht="14.25" customHeight="1" x14ac:dyDescent="0.2">
      <c r="D113" s="5"/>
      <c r="E113" s="5"/>
      <c r="F113" s="5"/>
      <c r="G113" s="5"/>
      <c r="H113" s="1"/>
    </row>
    <row r="114" spans="1:8" s="2" customFormat="1" ht="14.25" customHeight="1" x14ac:dyDescent="0.2">
      <c r="A114" s="3"/>
      <c r="B114" s="3"/>
      <c r="D114" s="5"/>
      <c r="E114" s="5"/>
      <c r="F114" s="5"/>
      <c r="G114" s="5"/>
      <c r="H114" s="3"/>
    </row>
    <row r="115" spans="1:8" s="2" customFormat="1" ht="38.25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</row>
    <row r="116" spans="1:8" ht="19.5" customHeight="1" x14ac:dyDescent="0.2">
      <c r="A116" s="5">
        <v>1</v>
      </c>
      <c r="B116" s="27">
        <v>9.8650418498918299E-2</v>
      </c>
      <c r="C116" s="27">
        <v>8.8597127626839828E-2</v>
      </c>
      <c r="D116" s="27">
        <v>7.6309631819469981E-2</v>
      </c>
      <c r="E116" s="27">
        <v>5.2894403344110524E-2</v>
      </c>
      <c r="F116" s="27">
        <v>4.786263090832011E-2</v>
      </c>
      <c r="G116" s="27">
        <v>3.5253988060656077E-2</v>
      </c>
      <c r="H116" s="27">
        <v>7.4487876436475753E-2</v>
      </c>
    </row>
    <row r="117" spans="1:8" ht="12.75" customHeight="1" x14ac:dyDescent="0.2">
      <c r="A117" s="5">
        <v>2</v>
      </c>
      <c r="B117" s="27">
        <v>0.16452162571823606</v>
      </c>
      <c r="C117" s="27">
        <v>0.14775551581966739</v>
      </c>
      <c r="D117" s="27">
        <v>0.12726336974472033</v>
      </c>
      <c r="E117" s="27">
        <v>8.8213241889740029E-2</v>
      </c>
      <c r="F117" s="27">
        <v>7.9821636522252173E-2</v>
      </c>
      <c r="G117" s="27">
        <v>5.8793905966592716E-2</v>
      </c>
      <c r="H117" s="27">
        <v>0.12422518539809797</v>
      </c>
    </row>
    <row r="118" spans="1:8" s="18" customFormat="1" ht="12.75" customHeight="1" x14ac:dyDescent="0.2">
      <c r="A118" s="17">
        <v>3</v>
      </c>
      <c r="B118" s="27">
        <v>0.23196662823950728</v>
      </c>
      <c r="C118" s="27">
        <v>0.20832731659956094</v>
      </c>
      <c r="D118" s="27">
        <v>0.17943449470064604</v>
      </c>
      <c r="E118" s="27">
        <v>0.12437591835059852</v>
      </c>
      <c r="F118" s="27">
        <v>0.112544206901634</v>
      </c>
      <c r="G118" s="27">
        <v>8.2896239740897854E-2</v>
      </c>
      <c r="H118" s="27">
        <v>0.1751508184618577</v>
      </c>
    </row>
    <row r="119" spans="1:8" ht="12.75" customHeight="1" x14ac:dyDescent="0.2">
      <c r="A119" s="5">
        <v>4</v>
      </c>
      <c r="B119" s="27">
        <v>0.30442121783129134</v>
      </c>
      <c r="C119" s="27">
        <v>0.27339818623083351</v>
      </c>
      <c r="D119" s="27">
        <v>0.23548071467122295</v>
      </c>
      <c r="E119" s="27">
        <v>0.16322463632174267</v>
      </c>
      <c r="F119" s="27">
        <v>0.14769729932651202</v>
      </c>
      <c r="G119" s="27">
        <v>0.10878881349046081</v>
      </c>
      <c r="H119" s="27">
        <v>0.22985903560771354</v>
      </c>
    </row>
    <row r="120" spans="1:8" ht="12.75" customHeight="1" x14ac:dyDescent="0.2">
      <c r="A120" s="5">
        <v>5</v>
      </c>
      <c r="B120" s="27">
        <v>0.38206063568452486</v>
      </c>
      <c r="C120" s="27">
        <v>0.34312550738246045</v>
      </c>
      <c r="D120" s="27">
        <v>0.2955375849938075</v>
      </c>
      <c r="E120" s="27">
        <v>0.20485335666392651</v>
      </c>
      <c r="F120" s="27">
        <v>0.1853659362891307</v>
      </c>
      <c r="G120" s="27">
        <v>0.13653425189490301</v>
      </c>
      <c r="H120" s="27">
        <v>0.28848215603284361</v>
      </c>
    </row>
    <row r="121" spans="1:8" s="18" customFormat="1" ht="19.5" customHeight="1" x14ac:dyDescent="0.2">
      <c r="A121" s="17">
        <v>6</v>
      </c>
      <c r="B121" s="27">
        <v>0.46508107764831236</v>
      </c>
      <c r="C121" s="27">
        <v>0.41768548192917748</v>
      </c>
      <c r="D121" s="27">
        <v>0.35975687018432867</v>
      </c>
      <c r="E121" s="27">
        <v>0.24936727571118372</v>
      </c>
      <c r="F121" s="27">
        <v>0.22564530693976753</v>
      </c>
      <c r="G121" s="27">
        <v>0.16620266804879744</v>
      </c>
      <c r="H121" s="27">
        <v>0.35116832114797708</v>
      </c>
    </row>
    <row r="122" spans="1:8" ht="12.75" customHeight="1" x14ac:dyDescent="0.2">
      <c r="A122" s="5">
        <v>7</v>
      </c>
      <c r="B122" s="27">
        <v>0.55370191813683967</v>
      </c>
      <c r="C122" s="27">
        <v>0.49727512822394671</v>
      </c>
      <c r="D122" s="27">
        <v>0.42830826420893336</v>
      </c>
      <c r="E122" s="27">
        <v>0.29688401768573142</v>
      </c>
      <c r="F122" s="27">
        <v>0.26864184606883368</v>
      </c>
      <c r="G122" s="27">
        <v>0.19787245820323157</v>
      </c>
      <c r="H122" s="27">
        <v>0.41808317378064419</v>
      </c>
    </row>
    <row r="123" spans="1:8" ht="12.75" customHeight="1" x14ac:dyDescent="0.2">
      <c r="A123" s="5">
        <v>8</v>
      </c>
      <c r="B123" s="27">
        <v>0.64816810997953822</v>
      </c>
      <c r="C123" s="27">
        <v>0.58211443638360616</v>
      </c>
      <c r="D123" s="27">
        <v>0.50138124685403773</v>
      </c>
      <c r="E123" s="27">
        <v>0.34753492145016501</v>
      </c>
      <c r="F123" s="27">
        <v>0.31447439845208808</v>
      </c>
      <c r="G123" s="27">
        <v>0.23163115938293974</v>
      </c>
      <c r="H123" s="27">
        <v>0.48941167022772714</v>
      </c>
    </row>
    <row r="124" spans="1:8" ht="12.75" customHeight="1" x14ac:dyDescent="0.2">
      <c r="A124" s="5">
        <v>9</v>
      </c>
      <c r="B124" s="27">
        <v>0.74875275970113375</v>
      </c>
      <c r="C124" s="27">
        <v>0.6724486811266519</v>
      </c>
      <c r="D124" s="27">
        <v>0.57918707579767748</v>
      </c>
      <c r="E124" s="27">
        <v>0.40146642132168858</v>
      </c>
      <c r="F124" s="27">
        <v>0.36327546830989288</v>
      </c>
      <c r="G124" s="27">
        <v>0.2675763696955476</v>
      </c>
      <c r="H124" s="27">
        <v>0.56536002476968539</v>
      </c>
    </row>
    <row r="125" spans="1:8" ht="12.75" customHeight="1" x14ac:dyDescent="0.2">
      <c r="A125" s="5">
        <v>10</v>
      </c>
      <c r="B125" s="27">
        <v>0.8557598730684205</v>
      </c>
      <c r="C125" s="27">
        <v>0.76855088752616341</v>
      </c>
      <c r="D125" s="27">
        <v>0.66196091038826743</v>
      </c>
      <c r="E125" s="27">
        <v>0.45884151917999405</v>
      </c>
      <c r="F125" s="27">
        <v>0.41519255137547939</v>
      </c>
      <c r="G125" s="27">
        <v>0.30581672948780708</v>
      </c>
      <c r="H125" s="27">
        <v>0.64615778274791247</v>
      </c>
    </row>
    <row r="126" spans="1:8" ht="19.5" customHeight="1" x14ac:dyDescent="0.2">
      <c r="A126" s="5">
        <v>11</v>
      </c>
      <c r="B126" s="27">
        <v>0.96952725961898867</v>
      </c>
      <c r="C126" s="27">
        <v>0.87072443954310907</v>
      </c>
      <c r="D126" s="27">
        <v>0.74996405840159663</v>
      </c>
      <c r="E126" s="27">
        <v>0.51984134181812169</v>
      </c>
      <c r="F126" s="27">
        <v>0.47038954409714467</v>
      </c>
      <c r="G126" s="27">
        <v>0.3464729593160642</v>
      </c>
      <c r="H126" s="27">
        <v>0.73206001368444329</v>
      </c>
    </row>
    <row r="127" spans="1:8" ht="12.75" customHeight="1" x14ac:dyDescent="0.2">
      <c r="A127" s="5">
        <v>12</v>
      </c>
      <c r="B127" s="27">
        <v>1.0904295769422307</v>
      </c>
      <c r="C127" s="27">
        <v>0.97930581407002437</v>
      </c>
      <c r="D127" s="27">
        <v>0.84348633090121605</v>
      </c>
      <c r="E127" s="27">
        <v>0.58466677322572724</v>
      </c>
      <c r="F127" s="27">
        <v>0.5290482206446383</v>
      </c>
      <c r="G127" s="27">
        <v>0.38967894785899132</v>
      </c>
      <c r="H127" s="27">
        <v>0.82334960992428063</v>
      </c>
    </row>
    <row r="128" spans="1:8" ht="12.75" customHeight="1" x14ac:dyDescent="0.2">
      <c r="A128" s="5">
        <v>13</v>
      </c>
      <c r="B128" s="27">
        <v>1.218881485288563</v>
      </c>
      <c r="C128" s="27">
        <v>1.0946674140595463</v>
      </c>
      <c r="D128" s="27">
        <v>0.94284848244165176</v>
      </c>
      <c r="E128" s="27">
        <v>0.65354014602815613</v>
      </c>
      <c r="F128" s="27">
        <v>0.5913697634439451</v>
      </c>
      <c r="G128" s="27">
        <v>0.43558287925751593</v>
      </c>
      <c r="H128" s="27">
        <v>0.92033966858314009</v>
      </c>
    </row>
    <row r="129" spans="1:8" ht="12.75" customHeight="1" x14ac:dyDescent="0.2">
      <c r="A129" s="5">
        <v>14</v>
      </c>
      <c r="B129" s="27">
        <v>1.3553408701231267</v>
      </c>
      <c r="C129" s="27">
        <v>1.2172204626733283</v>
      </c>
      <c r="D129" s="27">
        <v>1.0484047038291069</v>
      </c>
      <c r="E129" s="27">
        <v>0.72670696935600376</v>
      </c>
      <c r="F129" s="27">
        <v>0.6575763266769713</v>
      </c>
      <c r="G129" s="27">
        <v>0.48434838473557862</v>
      </c>
      <c r="H129" s="27">
        <v>1.0233759247979672</v>
      </c>
    </row>
    <row r="130" spans="1:8" ht="12.75" customHeight="1" x14ac:dyDescent="0.2">
      <c r="A130" s="5">
        <v>15</v>
      </c>
      <c r="B130" s="27">
        <v>1.5003120738920712</v>
      </c>
      <c r="C130" s="27">
        <v>1.3474179057046987</v>
      </c>
      <c r="D130" s="27">
        <v>1.1605451220084257</v>
      </c>
      <c r="E130" s="27">
        <v>0.80443766165428199</v>
      </c>
      <c r="F130" s="27">
        <v>0.72791260425093762</v>
      </c>
      <c r="G130" s="27">
        <v>0.53615569751312497</v>
      </c>
      <c r="H130" s="27">
        <v>1.1328391919335921</v>
      </c>
    </row>
    <row r="131" spans="1:8" ht="19.5" customHeight="1" x14ac:dyDescent="0.2">
      <c r="A131" s="5">
        <v>16</v>
      </c>
      <c r="B131" s="27">
        <v>1.6543490577812419</v>
      </c>
      <c r="C131" s="27">
        <v>1.4857572511280734</v>
      </c>
      <c r="D131" s="27">
        <v>1.2796982457966752</v>
      </c>
      <c r="E131" s="27">
        <v>0.88702924595489385</v>
      </c>
      <c r="F131" s="27">
        <v>0.8026473638018975</v>
      </c>
      <c r="G131" s="27">
        <v>0.59120278270098803</v>
      </c>
      <c r="H131" s="27">
        <v>1.2491477489288141</v>
      </c>
    </row>
    <row r="132" spans="1:8" ht="12.75" customHeight="1" x14ac:dyDescent="0.2">
      <c r="A132" s="5">
        <v>17</v>
      </c>
      <c r="B132" s="27">
        <v>1.8180583887132782</v>
      </c>
      <c r="C132" s="27">
        <v>1.6327832516964258</v>
      </c>
      <c r="D132" s="27">
        <v>1.4063332764323786</v>
      </c>
      <c r="E132" s="27">
        <v>0.97480695144540364</v>
      </c>
      <c r="F132" s="27">
        <v>0.88207489590845423</v>
      </c>
      <c r="G132" s="27">
        <v>0.64970640474248287</v>
      </c>
      <c r="H132" s="27">
        <v>1.3727595956854233</v>
      </c>
    </row>
    <row r="133" spans="1:8" ht="12.75" customHeight="1" x14ac:dyDescent="0.2">
      <c r="A133" s="5">
        <v>18</v>
      </c>
      <c r="B133" s="27">
        <v>1.9921019151609389</v>
      </c>
      <c r="C133" s="27">
        <v>1.7890903080671778</v>
      </c>
      <c r="D133" s="27">
        <v>1.5409621774129538</v>
      </c>
      <c r="E133" s="27">
        <v>1.0681256481872212</v>
      </c>
      <c r="F133" s="27">
        <v>0.96651631232716084</v>
      </c>
      <c r="G133" s="27">
        <v>0.71190308364950239</v>
      </c>
      <c r="H133" s="27">
        <v>1.5041744734919884</v>
      </c>
    </row>
    <row r="134" spans="1:8" ht="12.75" customHeight="1" x14ac:dyDescent="0.2">
      <c r="A134" s="5">
        <v>19</v>
      </c>
      <c r="B134" s="27">
        <v>2.1771989562438501</v>
      </c>
      <c r="C134" s="27">
        <v>1.9553244348119405</v>
      </c>
      <c r="D134" s="27">
        <v>1.6841413678394508</v>
      </c>
      <c r="E134" s="27">
        <v>1.1673710208659822</v>
      </c>
      <c r="F134" s="27">
        <v>1.0563206080856291</v>
      </c>
      <c r="G134" s="27">
        <v>0.77804987730422215</v>
      </c>
      <c r="H134" s="27">
        <v>1.6439355179430297</v>
      </c>
    </row>
    <row r="135" spans="1:8" ht="12.75" customHeight="1" x14ac:dyDescent="0.2">
      <c r="A135" s="5">
        <v>20</v>
      </c>
      <c r="B135" s="27">
        <v>2.3741277804535406</v>
      </c>
      <c r="C135" s="27">
        <v>2.1321845884472821</v>
      </c>
      <c r="D135" s="27">
        <v>1.8364728662633261</v>
      </c>
      <c r="E135" s="27">
        <v>1.2729603616546685</v>
      </c>
      <c r="F135" s="27">
        <v>1.1518653789216617</v>
      </c>
      <c r="G135" s="27">
        <v>0.84842490990039499</v>
      </c>
      <c r="H135" s="27">
        <v>1.7926303754785069</v>
      </c>
    </row>
    <row r="136" spans="1:8" ht="19.5" customHeight="1" x14ac:dyDescent="0.2">
      <c r="A136" s="5">
        <v>21</v>
      </c>
      <c r="B136" s="27">
        <v>2.583726091336823</v>
      </c>
      <c r="C136" s="27">
        <v>2.3204231036229666</v>
      </c>
      <c r="D136" s="27">
        <v>1.9986046663799317</v>
      </c>
      <c r="E136" s="27">
        <v>1.38534283062743</v>
      </c>
      <c r="F136" s="27">
        <v>1.2535570569242633</v>
      </c>
      <c r="G136" s="27">
        <v>0.92332754550851404</v>
      </c>
      <c r="H136" s="27">
        <v>1.9508915701083016</v>
      </c>
    </row>
    <row r="137" spans="1:8" ht="12.75" customHeight="1" x14ac:dyDescent="0.2">
      <c r="A137" s="5">
        <v>22</v>
      </c>
      <c r="B137" s="27">
        <v>2.806890165308781</v>
      </c>
      <c r="C137" s="27">
        <v>2.5208449187989039</v>
      </c>
      <c r="D137" s="27">
        <v>2.1712300700959819</v>
      </c>
      <c r="E137" s="27">
        <v>1.5049989934719605</v>
      </c>
      <c r="F137" s="27">
        <v>1.3618304922228068</v>
      </c>
      <c r="G137" s="27">
        <v>1.0030780799622634</v>
      </c>
      <c r="H137" s="27">
        <v>2.1193958524014986</v>
      </c>
    </row>
    <row r="138" spans="1:8" ht="12.75" customHeight="1" x14ac:dyDescent="0.2">
      <c r="A138" s="5">
        <v>23</v>
      </c>
      <c r="B138" s="27">
        <v>3.0445721987708616</v>
      </c>
      <c r="C138" s="27">
        <v>2.7343051937137814</v>
      </c>
      <c r="D138" s="27">
        <v>2.3550856354303877</v>
      </c>
      <c r="E138" s="27">
        <v>1.6324393990666874</v>
      </c>
      <c r="F138" s="27">
        <v>1.4771476658773648</v>
      </c>
      <c r="G138" s="27">
        <v>1.0880167928172579</v>
      </c>
      <c r="H138" s="27">
        <v>2.298862196377403</v>
      </c>
    </row>
    <row r="139" spans="1:8" ht="12.75" customHeight="1" x14ac:dyDescent="0.2">
      <c r="A139" s="5">
        <v>24</v>
      </c>
      <c r="B139" s="27">
        <v>3.297775314659201</v>
      </c>
      <c r="C139" s="27">
        <v>2.9617048248072742</v>
      </c>
      <c r="D139" s="27">
        <v>2.5509473139005463</v>
      </c>
      <c r="E139" s="27">
        <v>1.7682019020907391</v>
      </c>
      <c r="F139" s="27">
        <v>1.5999952671851387</v>
      </c>
      <c r="G139" s="27">
        <v>1.1785021628772572</v>
      </c>
      <c r="H139" s="27">
        <v>2.4900480291047931</v>
      </c>
    </row>
    <row r="140" spans="1:8" ht="12.75" customHeight="1" x14ac:dyDescent="0.2">
      <c r="A140" s="5">
        <v>25</v>
      </c>
      <c r="B140" s="27">
        <v>3.5675455486016685</v>
      </c>
      <c r="C140" s="27">
        <v>3.2039832480537531</v>
      </c>
      <c r="D140" s="27">
        <v>2.7596242515278075</v>
      </c>
      <c r="E140" s="27">
        <v>1.9128473661598488</v>
      </c>
      <c r="F140" s="27">
        <v>1.7308808055711831</v>
      </c>
      <c r="G140" s="27">
        <v>1.2749080043449488</v>
      </c>
      <c r="H140" s="27">
        <v>2.693743179697246</v>
      </c>
    </row>
    <row r="141" spans="1:8" ht="18" customHeight="1" x14ac:dyDescent="0.2">
      <c r="A141" s="58" t="s">
        <v>65</v>
      </c>
      <c r="B141" s="12"/>
      <c r="C141" s="12"/>
      <c r="D141" s="12"/>
      <c r="E141" s="12"/>
      <c r="F141" s="12"/>
      <c r="G141" s="12"/>
    </row>
    <row r="142" spans="1:8" ht="18" customHeight="1" x14ac:dyDescent="0.2">
      <c r="A142" s="2" t="s">
        <v>66</v>
      </c>
      <c r="B142" s="12"/>
      <c r="C142" s="12"/>
      <c r="D142" s="12"/>
      <c r="E142" s="12"/>
      <c r="F142" s="12"/>
      <c r="G142" s="12"/>
    </row>
    <row r="143" spans="1:8" ht="18" customHeight="1" x14ac:dyDescent="0.2">
      <c r="A143" s="4" t="s">
        <v>8</v>
      </c>
      <c r="D143" s="12"/>
      <c r="E143" s="12"/>
      <c r="F143" s="13"/>
      <c r="G143" s="13"/>
      <c r="H143" s="14"/>
    </row>
    <row r="144" spans="1:8" ht="18" customHeight="1" x14ac:dyDescent="0.2">
      <c r="A144" s="19" t="s">
        <v>0</v>
      </c>
      <c r="B144" s="12"/>
      <c r="C144" s="20">
        <v>0.9</v>
      </c>
      <c r="D144" s="12"/>
      <c r="E144" s="12"/>
      <c r="H144" s="14" t="s">
        <v>46</v>
      </c>
    </row>
    <row r="145" spans="1:8" ht="18" customHeight="1" x14ac:dyDescent="0.2">
      <c r="A145" s="19" t="s">
        <v>31</v>
      </c>
      <c r="B145" s="12"/>
      <c r="H145" s="24" t="s">
        <v>46</v>
      </c>
    </row>
    <row r="146" spans="1:8" ht="14.25" customHeight="1" x14ac:dyDescent="0.2">
      <c r="A146" s="4"/>
      <c r="B146" s="15"/>
      <c r="C146" s="8"/>
      <c r="D146" s="15"/>
      <c r="E146" s="15"/>
      <c r="H146" s="24"/>
    </row>
    <row r="147" spans="1:8" ht="14.25" customHeight="1" x14ac:dyDescent="0.2">
      <c r="A147" s="2"/>
      <c r="B147" s="9"/>
      <c r="C147" s="10"/>
      <c r="D147" s="10"/>
      <c r="E147" s="10"/>
      <c r="F147" s="3"/>
      <c r="G147" s="3"/>
    </row>
    <row r="148" spans="1:8" s="2" customFormat="1" ht="14.25" customHeight="1" x14ac:dyDescent="0.2">
      <c r="D148" s="5"/>
      <c r="E148" s="5"/>
      <c r="F148" s="5"/>
      <c r="G148" s="5"/>
      <c r="H148" s="1"/>
    </row>
    <row r="149" spans="1:8" s="2" customFormat="1" ht="14.25" customHeight="1" x14ac:dyDescent="0.2">
      <c r="A149" s="3"/>
      <c r="B149" s="3"/>
      <c r="D149" s="5"/>
      <c r="E149" s="5"/>
      <c r="F149" s="5"/>
      <c r="G149" s="5"/>
      <c r="H149" s="3"/>
    </row>
    <row r="150" spans="1:8" s="2" customFormat="1" ht="38.25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</row>
    <row r="151" spans="1:8" ht="19.5" customHeight="1" x14ac:dyDescent="0.2">
      <c r="A151" s="5">
        <v>1</v>
      </c>
      <c r="B151" s="27">
        <v>9.3462588210914396E-2</v>
      </c>
      <c r="C151" s="27">
        <v>8.3937980011184174E-2</v>
      </c>
      <c r="D151" s="27">
        <v>7.2296659292406515E-2</v>
      </c>
      <c r="E151" s="27">
        <v>5.0112791345804805E-2</v>
      </c>
      <c r="F151" s="27">
        <v>4.5345629864959533E-2</v>
      </c>
      <c r="G151" s="27">
        <v>3.3400050593213854E-2</v>
      </c>
      <c r="H151" s="27">
        <v>7.0570706419903775E-2</v>
      </c>
    </row>
    <row r="152" spans="1:8" ht="12.75" customHeight="1" x14ac:dyDescent="0.2">
      <c r="A152" s="5">
        <v>2</v>
      </c>
      <c r="B152" s="27">
        <v>0.15586975899612915</v>
      </c>
      <c r="C152" s="27">
        <v>0.13998534563840945</v>
      </c>
      <c r="D152" s="27">
        <v>0.12057084097331586</v>
      </c>
      <c r="E152" s="27">
        <v>8.3574282065320971E-2</v>
      </c>
      <c r="F152" s="27">
        <v>7.5623974617830339E-2</v>
      </c>
      <c r="G152" s="27">
        <v>5.5702050799988551E-2</v>
      </c>
      <c r="H152" s="27">
        <v>0.11769242872917192</v>
      </c>
    </row>
    <row r="153" spans="1:8" s="18" customFormat="1" ht="12.75" customHeight="1" x14ac:dyDescent="0.2">
      <c r="A153" s="17">
        <v>3</v>
      </c>
      <c r="B153" s="27">
        <v>0.21976796230277579</v>
      </c>
      <c r="C153" s="27">
        <v>0.19737179528177115</v>
      </c>
      <c r="D153" s="27">
        <v>0.16999838971006359</v>
      </c>
      <c r="E153" s="27">
        <v>0.11783523493398826</v>
      </c>
      <c r="F153" s="27">
        <v>0.10662572977616616</v>
      </c>
      <c r="G153" s="27">
        <v>7.8536890537587792E-2</v>
      </c>
      <c r="H153" s="27">
        <v>0.16593998352763931</v>
      </c>
    </row>
    <row r="154" spans="1:8" ht="12.75" customHeight="1" x14ac:dyDescent="0.2">
      <c r="A154" s="5">
        <v>4</v>
      </c>
      <c r="B154" s="27">
        <v>0.28841230840944715</v>
      </c>
      <c r="C154" s="27">
        <v>0.25902071664889553</v>
      </c>
      <c r="D154" s="27">
        <v>0.2230972498831281</v>
      </c>
      <c r="E154" s="27">
        <v>0.15464097570536481</v>
      </c>
      <c r="F154" s="27">
        <v>0.13993019063542361</v>
      </c>
      <c r="G154" s="27">
        <v>0.10306782507287991</v>
      </c>
      <c r="H154" s="27">
        <v>0.21777120379674011</v>
      </c>
    </row>
    <row r="155" spans="1:8" ht="12.75" customHeight="1" x14ac:dyDescent="0.2">
      <c r="A155" s="5">
        <v>5</v>
      </c>
      <c r="B155" s="27">
        <v>0.36196882291963595</v>
      </c>
      <c r="C155" s="27">
        <v>0.32508121596564343</v>
      </c>
      <c r="D155" s="27">
        <v>0.27999584824292678</v>
      </c>
      <c r="E155" s="27">
        <v>0.19408052402447815</v>
      </c>
      <c r="F155" s="27">
        <v>0.17561790852323225</v>
      </c>
      <c r="G155" s="27">
        <v>0.12935418577751395</v>
      </c>
      <c r="H155" s="27">
        <v>0.2733114503289214</v>
      </c>
    </row>
    <row r="156" spans="1:8" s="18" customFormat="1" ht="19.5" customHeight="1" x14ac:dyDescent="0.2">
      <c r="A156" s="17">
        <v>6</v>
      </c>
      <c r="B156" s="27">
        <v>0.44062338413099728</v>
      </c>
      <c r="C156" s="27">
        <v>0.3957202289988469</v>
      </c>
      <c r="D156" s="27">
        <v>0.34083796830982505</v>
      </c>
      <c r="E156" s="27">
        <v>0.23625354415832986</v>
      </c>
      <c r="F156" s="27">
        <v>0.21377906678082789</v>
      </c>
      <c r="G156" s="27">
        <v>0.15746239863716727</v>
      </c>
      <c r="H156" s="27">
        <v>0.33270107407128136</v>
      </c>
    </row>
    <row r="157" spans="1:8" ht="12.75" customHeight="1" x14ac:dyDescent="0.2">
      <c r="A157" s="5">
        <v>7</v>
      </c>
      <c r="B157" s="27">
        <v>0.52458382999139852</v>
      </c>
      <c r="C157" s="27">
        <v>0.47112441329616855</v>
      </c>
      <c r="D157" s="27">
        <v>0.40578438018010027</v>
      </c>
      <c r="E157" s="27">
        <v>0.28127147470405905</v>
      </c>
      <c r="F157" s="27">
        <v>0.25451450300361939</v>
      </c>
      <c r="G157" s="27">
        <v>0.18746673719922213</v>
      </c>
      <c r="H157" s="27">
        <v>0.39609700702284356</v>
      </c>
    </row>
    <row r="158" spans="1:8" ht="12.75" customHeight="1" x14ac:dyDescent="0.2">
      <c r="A158" s="5">
        <v>8</v>
      </c>
      <c r="B158" s="27">
        <v>0.61408223174571219</v>
      </c>
      <c r="C158" s="27">
        <v>0.55150219012954371</v>
      </c>
      <c r="D158" s="27">
        <v>0.47501459927316542</v>
      </c>
      <c r="E158" s="27">
        <v>0.32925874767338575</v>
      </c>
      <c r="F158" s="27">
        <v>0.29793681215579226</v>
      </c>
      <c r="G158" s="27">
        <v>0.21945013508951056</v>
      </c>
      <c r="H158" s="27">
        <v>0.46367447899485026</v>
      </c>
    </row>
    <row r="159" spans="1:8" ht="12.75" customHeight="1" x14ac:dyDescent="0.2">
      <c r="A159" s="5">
        <v>9</v>
      </c>
      <c r="B159" s="27">
        <v>0.70937733378698353</v>
      </c>
      <c r="C159" s="27">
        <v>0.63708593570540073</v>
      </c>
      <c r="D159" s="27">
        <v>0.54872877364382944</v>
      </c>
      <c r="E159" s="27">
        <v>0.38035409669255343</v>
      </c>
      <c r="F159" s="27">
        <v>0.34417153032297459</v>
      </c>
      <c r="G159" s="27">
        <v>0.2535050579243166</v>
      </c>
      <c r="H159" s="27">
        <v>0.53562885986683217</v>
      </c>
    </row>
    <row r="160" spans="1:8" ht="12.75" customHeight="1" x14ac:dyDescent="0.2">
      <c r="A160" s="5">
        <v>10</v>
      </c>
      <c r="B160" s="27">
        <v>0.81075715482033317</v>
      </c>
      <c r="C160" s="27">
        <v>0.72813431724851951</v>
      </c>
      <c r="D160" s="27">
        <v>0.62714969607573468</v>
      </c>
      <c r="E160" s="27">
        <v>0.43471195169496812</v>
      </c>
      <c r="F160" s="27">
        <v>0.39335839672966871</v>
      </c>
      <c r="G160" s="27">
        <v>0.28973443286954653</v>
      </c>
      <c r="H160" s="27">
        <v>0.61217762364492978</v>
      </c>
    </row>
    <row r="161" spans="1:8" ht="19.5" customHeight="1" x14ac:dyDescent="0.2">
      <c r="A161" s="5">
        <v>11</v>
      </c>
      <c r="B161" s="27">
        <v>0.91854173964826524</v>
      </c>
      <c r="C161" s="27">
        <v>0.82493476435773228</v>
      </c>
      <c r="D161" s="27">
        <v>0.71052493268584715</v>
      </c>
      <c r="E161" s="27">
        <v>0.49250391437405855</v>
      </c>
      <c r="F161" s="27">
        <v>0.44565268883429265</v>
      </c>
      <c r="G161" s="27">
        <v>0.32825263202638394</v>
      </c>
      <c r="H161" s="27">
        <v>0.69356242624977515</v>
      </c>
    </row>
    <row r="162" spans="1:8" ht="12.75" customHeight="1" x14ac:dyDescent="0.2">
      <c r="A162" s="5">
        <v>12</v>
      </c>
      <c r="B162" s="27">
        <v>1.0330860433589624</v>
      </c>
      <c r="C162" s="27">
        <v>0.92780605927165494</v>
      </c>
      <c r="D162" s="27">
        <v>0.79912905394739753</v>
      </c>
      <c r="E162" s="27">
        <v>0.55392030462799691</v>
      </c>
      <c r="F162" s="27">
        <v>0.50122662166272491</v>
      </c>
      <c r="G162" s="27">
        <v>0.36918650313284407</v>
      </c>
      <c r="H162" s="27">
        <v>0.7800512832777674</v>
      </c>
    </row>
    <row r="163" spans="1:8" ht="12.75" customHeight="1" x14ac:dyDescent="0.2">
      <c r="A163" s="5">
        <v>13</v>
      </c>
      <c r="B163" s="27">
        <v>1.1547829200408493</v>
      </c>
      <c r="C163" s="27">
        <v>1.0371010210086002</v>
      </c>
      <c r="D163" s="27">
        <v>0.89326594656763558</v>
      </c>
      <c r="E163" s="27">
        <v>0.6191717630493393</v>
      </c>
      <c r="F163" s="27">
        <v>0.56027079785529077</v>
      </c>
      <c r="G163" s="27">
        <v>0.41267643761912726</v>
      </c>
      <c r="H163" s="27">
        <v>0.87194082668689976</v>
      </c>
    </row>
    <row r="164" spans="1:8" ht="12.75" customHeight="1" x14ac:dyDescent="0.2">
      <c r="A164" s="5">
        <v>14</v>
      </c>
      <c r="B164" s="27">
        <v>1.2840661758685714</v>
      </c>
      <c r="C164" s="27">
        <v>1.1532092473179258</v>
      </c>
      <c r="D164" s="27">
        <v>0.99327117515917984</v>
      </c>
      <c r="E164" s="27">
        <v>0.68849088792934532</v>
      </c>
      <c r="F164" s="27">
        <v>0.62299568894509438</v>
      </c>
      <c r="G164" s="27">
        <v>0.45887746166691923</v>
      </c>
      <c r="H164" s="27">
        <v>0.96955861008744593</v>
      </c>
    </row>
    <row r="165" spans="1:8" ht="12.75" customHeight="1" x14ac:dyDescent="0.2">
      <c r="A165" s="5">
        <v>15</v>
      </c>
      <c r="B165" s="27">
        <v>1.4214136309170866</v>
      </c>
      <c r="C165" s="27">
        <v>1.2765598644700302</v>
      </c>
      <c r="D165" s="27">
        <v>1.0995143506628735</v>
      </c>
      <c r="E165" s="27">
        <v>0.76213387694213808</v>
      </c>
      <c r="F165" s="27">
        <v>0.68963312087100404</v>
      </c>
      <c r="G165" s="27">
        <v>0.50796033038779487</v>
      </c>
      <c r="H165" s="27">
        <v>1.0732654206229775</v>
      </c>
    </row>
    <row r="166" spans="1:8" ht="19.5" customHeight="1" x14ac:dyDescent="0.2">
      <c r="A166" s="5">
        <v>16</v>
      </c>
      <c r="B166" s="27">
        <v>1.5673501146497195</v>
      </c>
      <c r="C166" s="27">
        <v>1.4076242174794811</v>
      </c>
      <c r="D166" s="27">
        <v>1.2124014474650768</v>
      </c>
      <c r="E166" s="27">
        <v>0.84038213326615696</v>
      </c>
      <c r="F166" s="27">
        <v>0.76043772731096215</v>
      </c>
      <c r="G166" s="27">
        <v>0.56011259829916493</v>
      </c>
      <c r="H166" s="27">
        <v>1.1834575407706411</v>
      </c>
    </row>
    <row r="167" spans="1:8" ht="12.75" customHeight="1" x14ac:dyDescent="0.2">
      <c r="A167" s="5">
        <v>17</v>
      </c>
      <c r="B167" s="27">
        <v>1.7224502958349925</v>
      </c>
      <c r="C167" s="27">
        <v>1.5469184116299937</v>
      </c>
      <c r="D167" s="27">
        <v>1.3323769924396891</v>
      </c>
      <c r="E167" s="27">
        <v>0.92354378292959372</v>
      </c>
      <c r="F167" s="27">
        <v>0.83568832268441906</v>
      </c>
      <c r="G167" s="27">
        <v>0.61553963063122918</v>
      </c>
      <c r="H167" s="27">
        <v>1.3005688851237349</v>
      </c>
    </row>
    <row r="168" spans="1:8" ht="12.75" customHeight="1" x14ac:dyDescent="0.2">
      <c r="A168" s="5">
        <v>18</v>
      </c>
      <c r="B168" s="27">
        <v>1.8873412176442237</v>
      </c>
      <c r="C168" s="27">
        <v>1.6950055892246831</v>
      </c>
      <c r="D168" s="27">
        <v>1.4599260259369309</v>
      </c>
      <c r="E168" s="27">
        <v>1.0119550340795858</v>
      </c>
      <c r="F168" s="27">
        <v>0.91568913211610392</v>
      </c>
      <c r="G168" s="27">
        <v>0.67446550927650795</v>
      </c>
      <c r="H168" s="27">
        <v>1.4250729145654071</v>
      </c>
    </row>
    <row r="169" spans="1:8" ht="12.75" customHeight="1" x14ac:dyDescent="0.2">
      <c r="A169" s="5">
        <v>19</v>
      </c>
      <c r="B169" s="27">
        <v>2.0627043716280107</v>
      </c>
      <c r="C169" s="27">
        <v>1.8524977922072492</v>
      </c>
      <c r="D169" s="27">
        <v>1.5955757060784352</v>
      </c>
      <c r="E169" s="27">
        <v>1.105981289007389</v>
      </c>
      <c r="F169" s="27">
        <v>1.0007707976757583</v>
      </c>
      <c r="G169" s="27">
        <v>0.73713377395184942</v>
      </c>
      <c r="H169" s="27">
        <v>1.5574842022640825</v>
      </c>
    </row>
    <row r="170" spans="1:8" ht="12.75" customHeight="1" x14ac:dyDescent="0.2">
      <c r="A170" s="5">
        <v>20</v>
      </c>
      <c r="B170" s="27">
        <v>2.2492770986780402</v>
      </c>
      <c r="C170" s="27">
        <v>2.0200572203542286</v>
      </c>
      <c r="D170" s="27">
        <v>1.7398963924513806</v>
      </c>
      <c r="E170" s="27">
        <v>1.2060178953163943</v>
      </c>
      <c r="F170" s="27">
        <v>1.0912910580885635</v>
      </c>
      <c r="G170" s="27">
        <v>0.80380792285004077</v>
      </c>
      <c r="H170" s="27">
        <v>1.6983594914963454</v>
      </c>
    </row>
    <row r="171" spans="1:8" ht="19.5" customHeight="1" x14ac:dyDescent="0.2">
      <c r="A171" s="5">
        <v>21</v>
      </c>
      <c r="B171" s="27">
        <v>2.4478530491693422</v>
      </c>
      <c r="C171" s="27">
        <v>2.1983966445249621</v>
      </c>
      <c r="D171" s="27">
        <v>1.8935020020450057</v>
      </c>
      <c r="E171" s="27">
        <v>1.3124903926413016</v>
      </c>
      <c r="F171" s="27">
        <v>1.1876349719842583</v>
      </c>
      <c r="G171" s="27">
        <v>0.87477157707752451</v>
      </c>
      <c r="H171" s="27">
        <v>1.8482980430861091</v>
      </c>
    </row>
    <row r="172" spans="1:8" ht="12.75" customHeight="1" x14ac:dyDescent="0.2">
      <c r="A172" s="5">
        <v>22</v>
      </c>
      <c r="B172" s="27">
        <v>2.6592813661139867</v>
      </c>
      <c r="C172" s="27">
        <v>2.3882786730586578</v>
      </c>
      <c r="D172" s="27">
        <v>2.0570493773907366</v>
      </c>
      <c r="E172" s="27">
        <v>1.425854074671288</v>
      </c>
      <c r="F172" s="27">
        <v>1.2902145215844438</v>
      </c>
      <c r="G172" s="27">
        <v>0.95032818874392955</v>
      </c>
      <c r="H172" s="27">
        <v>2.0079410186292632</v>
      </c>
    </row>
    <row r="173" spans="1:8" ht="12.75" customHeight="1" x14ac:dyDescent="0.2">
      <c r="A173" s="5">
        <v>23</v>
      </c>
      <c r="B173" s="27">
        <v>2.8844641717889861</v>
      </c>
      <c r="C173" s="27">
        <v>2.5905134945356343</v>
      </c>
      <c r="D173" s="27">
        <v>2.2312363423788564</v>
      </c>
      <c r="E173" s="27">
        <v>1.5465926415295976</v>
      </c>
      <c r="F173" s="27">
        <v>1.3994673932794648</v>
      </c>
      <c r="G173" s="27">
        <v>1.0308001427764257</v>
      </c>
      <c r="H173" s="27">
        <v>2.1779695827242262</v>
      </c>
    </row>
    <row r="174" spans="1:8" ht="12.75" customHeight="1" x14ac:dyDescent="0.2">
      <c r="A174" s="5">
        <v>24</v>
      </c>
      <c r="B174" s="27">
        <v>3.1243518368803591</v>
      </c>
      <c r="C174" s="27">
        <v>2.8059546290346025</v>
      </c>
      <c r="D174" s="27">
        <v>2.4167980427720051</v>
      </c>
      <c r="E174" s="27">
        <v>1.6752156631821524</v>
      </c>
      <c r="F174" s="27">
        <v>1.5158546823395005</v>
      </c>
      <c r="G174" s="27">
        <v>1.1165270662878819</v>
      </c>
      <c r="H174" s="27">
        <v>2.3591013308491142</v>
      </c>
    </row>
    <row r="175" spans="1:8" ht="12.75" customHeight="1" x14ac:dyDescent="0.2">
      <c r="A175" s="5">
        <v>25</v>
      </c>
      <c r="B175" s="27">
        <v>3.379935388072322</v>
      </c>
      <c r="C175" s="27">
        <v>3.0354921094511056</v>
      </c>
      <c r="D175" s="27">
        <v>2.6145010732034999</v>
      </c>
      <c r="E175" s="27">
        <v>1.8122545085370363</v>
      </c>
      <c r="F175" s="27">
        <v>1.6398572092732588</v>
      </c>
      <c r="G175" s="27">
        <v>1.2078631153318131</v>
      </c>
      <c r="H175" s="27">
        <v>2.5520845565674257</v>
      </c>
    </row>
    <row r="176" spans="1:8" ht="18" customHeight="1" x14ac:dyDescent="0.2">
      <c r="A176" s="58" t="s">
        <v>65</v>
      </c>
      <c r="B176" s="12"/>
      <c r="C176" s="12"/>
      <c r="D176" s="12"/>
      <c r="E176" s="12"/>
      <c r="F176" s="12"/>
      <c r="G176" s="12"/>
    </row>
    <row r="177" spans="1:8" ht="18" customHeight="1" x14ac:dyDescent="0.2">
      <c r="A177" s="2" t="s">
        <v>67</v>
      </c>
      <c r="B177" s="12"/>
      <c r="C177" s="12"/>
      <c r="D177" s="12"/>
      <c r="E177" s="12"/>
      <c r="F177" s="12"/>
      <c r="G177" s="12"/>
    </row>
    <row r="178" spans="1:8" ht="18" customHeight="1" x14ac:dyDescent="0.2">
      <c r="A178" s="4" t="s">
        <v>8</v>
      </c>
      <c r="D178" s="12"/>
      <c r="E178" s="12"/>
      <c r="F178" s="13"/>
      <c r="G178" s="13"/>
      <c r="H178" s="14"/>
    </row>
    <row r="179" spans="1:8" ht="18" customHeight="1" x14ac:dyDescent="0.2">
      <c r="A179" s="19" t="s">
        <v>0</v>
      </c>
      <c r="B179" s="12"/>
      <c r="C179" s="20">
        <v>0.9</v>
      </c>
      <c r="D179" s="12"/>
      <c r="E179" s="12"/>
      <c r="H179" s="14" t="s">
        <v>46</v>
      </c>
    </row>
    <row r="180" spans="1:8" ht="18" customHeight="1" x14ac:dyDescent="0.2">
      <c r="A180" s="19" t="s">
        <v>18</v>
      </c>
      <c r="B180" s="12"/>
      <c r="H180" s="24" t="s">
        <v>46</v>
      </c>
    </row>
    <row r="181" spans="1:8" ht="14.25" customHeight="1" x14ac:dyDescent="0.2">
      <c r="A181" s="4"/>
      <c r="B181" s="15"/>
      <c r="C181" s="8"/>
      <c r="D181" s="15"/>
      <c r="E181" s="15"/>
      <c r="H181" s="24"/>
    </row>
    <row r="182" spans="1:8" ht="14.25" customHeight="1" x14ac:dyDescent="0.2">
      <c r="A182" s="2"/>
      <c r="B182" s="9"/>
      <c r="C182" s="10"/>
      <c r="D182" s="10"/>
      <c r="E182" s="10"/>
      <c r="F182" s="3"/>
      <c r="G182" s="3"/>
    </row>
    <row r="183" spans="1:8" s="2" customFormat="1" ht="14.25" customHeight="1" x14ac:dyDescent="0.2">
      <c r="D183" s="5"/>
      <c r="E183" s="5"/>
      <c r="F183" s="5"/>
      <c r="G183" s="5"/>
      <c r="H183" s="1"/>
    </row>
    <row r="184" spans="1:8" s="2" customFormat="1" ht="14.25" customHeight="1" x14ac:dyDescent="0.2">
      <c r="A184" s="3"/>
      <c r="B184" s="3"/>
      <c r="D184" s="5"/>
      <c r="E184" s="5"/>
      <c r="F184" s="5"/>
      <c r="G184" s="5"/>
      <c r="H184" s="3"/>
    </row>
    <row r="185" spans="1:8" s="2" customFormat="1" ht="38.25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</row>
    <row r="186" spans="1:8" ht="19.5" customHeight="1" x14ac:dyDescent="0.2">
      <c r="A186" s="5">
        <v>1</v>
      </c>
      <c r="B186" s="27">
        <v>0.10889369469927877</v>
      </c>
      <c r="C186" s="27">
        <v>9.7796529541695973E-2</v>
      </c>
      <c r="D186" s="27">
        <v>8.4233172817760008E-2</v>
      </c>
      <c r="E186" s="27">
        <v>5.838664545672697E-2</v>
      </c>
      <c r="F186" s="27">
        <v>5.2832403520842876E-2</v>
      </c>
      <c r="G186" s="27">
        <v>3.8914553746684774E-2</v>
      </c>
      <c r="H186" s="27">
        <v>8.2222257126665241E-2</v>
      </c>
    </row>
    <row r="187" spans="1:8" ht="12.75" customHeight="1" x14ac:dyDescent="0.2">
      <c r="A187" s="5">
        <v>2</v>
      </c>
      <c r="B187" s="27">
        <v>0.18160457862210738</v>
      </c>
      <c r="C187" s="27">
        <v>0.16309757499891131</v>
      </c>
      <c r="D187" s="27">
        <v>0.14047764563244056</v>
      </c>
      <c r="E187" s="27">
        <v>9.737278337932552E-2</v>
      </c>
      <c r="F187" s="27">
        <v>8.8109843324650827E-2</v>
      </c>
      <c r="G187" s="27">
        <v>6.48987175515576E-2</v>
      </c>
      <c r="H187" s="27">
        <v>0.13712399418609775</v>
      </c>
    </row>
    <row r="188" spans="1:8" s="18" customFormat="1" ht="12.75" customHeight="1" x14ac:dyDescent="0.2">
      <c r="A188" s="17">
        <v>3</v>
      </c>
      <c r="B188" s="27">
        <v>0.25605267144620353</v>
      </c>
      <c r="C188" s="27">
        <v>0.22995879344963269</v>
      </c>
      <c r="D188" s="27">
        <v>0.19806591174943422</v>
      </c>
      <c r="E188" s="27">
        <v>0.13729037835719882</v>
      </c>
      <c r="F188" s="27">
        <v>0.1242301319446848</v>
      </c>
      <c r="G188" s="27">
        <v>9.1503695163366497E-2</v>
      </c>
      <c r="H188" s="27">
        <v>0.19333744389663654</v>
      </c>
    </row>
    <row r="189" spans="1:8" ht="12.75" customHeight="1" x14ac:dyDescent="0.2">
      <c r="A189" s="5">
        <v>4</v>
      </c>
      <c r="B189" s="27">
        <v>0.3360305172437435</v>
      </c>
      <c r="C189" s="27">
        <v>0.30178623746115574</v>
      </c>
      <c r="D189" s="27">
        <v>0.25993163983645234</v>
      </c>
      <c r="E189" s="27">
        <v>0.18017291751494749</v>
      </c>
      <c r="F189" s="27">
        <v>0.16303331364930343</v>
      </c>
      <c r="G189" s="27">
        <v>0.12008480068492478</v>
      </c>
      <c r="H189" s="27">
        <v>0.25372623885636597</v>
      </c>
    </row>
    <row r="190" spans="1:8" ht="12.75" customHeight="1" x14ac:dyDescent="0.2">
      <c r="A190" s="5">
        <v>5</v>
      </c>
      <c r="B190" s="27">
        <v>0.42173155321484229</v>
      </c>
      <c r="C190" s="27">
        <v>0.37875363138829932</v>
      </c>
      <c r="D190" s="27">
        <v>0.32622446049563086</v>
      </c>
      <c r="E190" s="27">
        <v>0.22612411805357599</v>
      </c>
      <c r="F190" s="27">
        <v>0.20461323916366239</v>
      </c>
      <c r="G190" s="27">
        <v>0.15071116137232621</v>
      </c>
      <c r="H190" s="27">
        <v>0.31843643750558059</v>
      </c>
    </row>
    <row r="191" spans="1:8" s="18" customFormat="1" ht="19.5" customHeight="1" x14ac:dyDescent="0.2">
      <c r="A191" s="17">
        <v>6</v>
      </c>
      <c r="B191" s="27">
        <v>0.51337234702559531</v>
      </c>
      <c r="C191" s="27">
        <v>0.46105547286670351</v>
      </c>
      <c r="D191" s="27">
        <v>0.39711189657294671</v>
      </c>
      <c r="E191" s="27">
        <v>0.27526009927248574</v>
      </c>
      <c r="F191" s="27">
        <v>0.24907498151661181</v>
      </c>
      <c r="G191" s="27">
        <v>0.18346017044935065</v>
      </c>
      <c r="H191" s="27">
        <v>0.3876315633832349</v>
      </c>
    </row>
    <row r="192" spans="1:8" ht="12.75" customHeight="1" x14ac:dyDescent="0.2">
      <c r="A192" s="5">
        <v>7</v>
      </c>
      <c r="B192" s="27">
        <v>0.61119505163233734</v>
      </c>
      <c r="C192" s="27">
        <v>0.54890923747025877</v>
      </c>
      <c r="D192" s="27">
        <v>0.47278126205269994</v>
      </c>
      <c r="E192" s="27">
        <v>0.32771069879769232</v>
      </c>
      <c r="F192" s="27">
        <v>0.29653602705791843</v>
      </c>
      <c r="G192" s="27">
        <v>0.21841836437029161</v>
      </c>
      <c r="H192" s="27">
        <v>0.46149445868872996</v>
      </c>
    </row>
    <row r="193" spans="1:8" ht="12.75" customHeight="1" x14ac:dyDescent="0.2">
      <c r="A193" s="5">
        <v>8</v>
      </c>
      <c r="B193" s="27">
        <v>0.71547005431805943</v>
      </c>
      <c r="C193" s="27">
        <v>0.64255775778887536</v>
      </c>
      <c r="D193" s="27">
        <v>0.5534417111820561</v>
      </c>
      <c r="E193" s="27">
        <v>0.38362089294276092</v>
      </c>
      <c r="F193" s="27">
        <v>0.3471275607022033</v>
      </c>
      <c r="G193" s="27">
        <v>0.25568236948698186</v>
      </c>
      <c r="H193" s="27">
        <v>0.54022928448728857</v>
      </c>
    </row>
    <row r="194" spans="1:8" ht="12.75" customHeight="1" x14ac:dyDescent="0.2">
      <c r="A194" s="5">
        <v>9</v>
      </c>
      <c r="B194" s="27">
        <v>0.82649881937431124</v>
      </c>
      <c r="C194" s="27">
        <v>0.74227177641766617</v>
      </c>
      <c r="D194" s="27">
        <v>0.63932643738730688</v>
      </c>
      <c r="E194" s="27">
        <v>0.44315232089862167</v>
      </c>
      <c r="F194" s="27">
        <v>0.40099584512465847</v>
      </c>
      <c r="G194" s="27">
        <v>0.29535991791750787</v>
      </c>
      <c r="H194" s="27">
        <v>0.62406366713104056</v>
      </c>
    </row>
    <row r="195" spans="1:8" ht="12.75" customHeight="1" x14ac:dyDescent="0.2">
      <c r="A195" s="5">
        <v>10</v>
      </c>
      <c r="B195" s="27">
        <v>0.94461691872932041</v>
      </c>
      <c r="C195" s="27">
        <v>0.84835266773907747</v>
      </c>
      <c r="D195" s="27">
        <v>0.73069501757326083</v>
      </c>
      <c r="E195" s="27">
        <v>0.50648490969642868</v>
      </c>
      <c r="F195" s="27">
        <v>0.4583036911434068</v>
      </c>
      <c r="G195" s="27">
        <v>0.33757093057990767</v>
      </c>
      <c r="H195" s="27">
        <v>0.71325098659247566</v>
      </c>
    </row>
    <row r="196" spans="1:8" ht="19.5" customHeight="1" x14ac:dyDescent="0.2">
      <c r="A196" s="5">
        <v>11</v>
      </c>
      <c r="B196" s="27">
        <v>1.0701972380658089</v>
      </c>
      <c r="C196" s="27">
        <v>0.96113531731086987</v>
      </c>
      <c r="D196" s="27">
        <v>0.82783589217019904</v>
      </c>
      <c r="E196" s="27">
        <v>0.57381859326452489</v>
      </c>
      <c r="F196" s="27">
        <v>0.51923201324492152</v>
      </c>
      <c r="G196" s="27">
        <v>0.38244866293935514</v>
      </c>
      <c r="H196" s="27">
        <v>0.80807279730473414</v>
      </c>
    </row>
    <row r="197" spans="1:8" ht="12.75" customHeight="1" x14ac:dyDescent="0.2">
      <c r="A197" s="5">
        <v>12</v>
      </c>
      <c r="B197" s="27">
        <v>1.2036533372021425</v>
      </c>
      <c r="C197" s="27">
        <v>1.0809911397967278</v>
      </c>
      <c r="D197" s="27">
        <v>0.93106896450904542</v>
      </c>
      <c r="E197" s="27">
        <v>0.64537511419835369</v>
      </c>
      <c r="F197" s="27">
        <v>0.58398145995402551</v>
      </c>
      <c r="G197" s="27">
        <v>0.43014090588331821</v>
      </c>
      <c r="H197" s="27">
        <v>0.90884136548136363</v>
      </c>
    </row>
    <row r="198" spans="1:8" ht="12.75" customHeight="1" x14ac:dyDescent="0.2">
      <c r="A198" s="5">
        <v>13</v>
      </c>
      <c r="B198" s="27">
        <v>1.3454429322575212</v>
      </c>
      <c r="C198" s="27">
        <v>1.2083312062701108</v>
      </c>
      <c r="D198" s="27">
        <v>1.0407482944008526</v>
      </c>
      <c r="E198" s="27">
        <v>0.72139989082856693</v>
      </c>
      <c r="F198" s="27">
        <v>0.65277410329035535</v>
      </c>
      <c r="G198" s="27">
        <v>0.48081123011780069</v>
      </c>
      <c r="H198" s="27">
        <v>1.0159022983914332</v>
      </c>
    </row>
    <row r="199" spans="1:8" ht="12.75" customHeight="1" x14ac:dyDescent="0.2">
      <c r="A199" s="5">
        <v>14</v>
      </c>
      <c r="B199" s="27">
        <v>1.496071452816603</v>
      </c>
      <c r="C199" s="27">
        <v>1.3436094388744801</v>
      </c>
      <c r="D199" s="27">
        <v>1.1572648497310365</v>
      </c>
      <c r="E199" s="27">
        <v>0.80216392450234275</v>
      </c>
      <c r="F199" s="27">
        <v>0.72585516461261113</v>
      </c>
      <c r="G199" s="27">
        <v>0.53464025736559073</v>
      </c>
      <c r="H199" s="27">
        <v>1.1296372302643991</v>
      </c>
    </row>
    <row r="200" spans="1:8" ht="12.75" customHeight="1" x14ac:dyDescent="0.2">
      <c r="A200" s="5">
        <v>15</v>
      </c>
      <c r="B200" s="27">
        <v>1.656095609263293</v>
      </c>
      <c r="C200" s="27">
        <v>1.4873258146163657</v>
      </c>
      <c r="D200" s="27">
        <v>1.281049265919824</v>
      </c>
      <c r="E200" s="27">
        <v>0.88796571231721222</v>
      </c>
      <c r="F200" s="27">
        <v>0.80349474539662158</v>
      </c>
      <c r="G200" s="27">
        <v>0.59182693519858975</v>
      </c>
      <c r="H200" s="27">
        <v>1.2504665158733903</v>
      </c>
    </row>
    <row r="201" spans="1:8" ht="19.5" customHeight="1" x14ac:dyDescent="0.2">
      <c r="A201" s="5">
        <v>16</v>
      </c>
      <c r="B201" s="27">
        <v>1.8261268828377584</v>
      </c>
      <c r="C201" s="27">
        <v>1.6400294997568012</v>
      </c>
      <c r="D201" s="27">
        <v>1.4125745456063497</v>
      </c>
      <c r="E201" s="27">
        <v>0.97913311842060535</v>
      </c>
      <c r="F201" s="27">
        <v>0.88598952052071767</v>
      </c>
      <c r="G201" s="27">
        <v>0.65258978425429925</v>
      </c>
      <c r="H201" s="27">
        <v>1.378851865769197</v>
      </c>
    </row>
    <row r="202" spans="1:8" ht="12.75" customHeight="1" x14ac:dyDescent="0.2">
      <c r="A202" s="5">
        <v>17</v>
      </c>
      <c r="B202" s="27">
        <v>2.006834822785645</v>
      </c>
      <c r="C202" s="27">
        <v>1.8023218109538566</v>
      </c>
      <c r="D202" s="27">
        <v>1.5523586091116586</v>
      </c>
      <c r="E202" s="27">
        <v>1.0760251418760518</v>
      </c>
      <c r="F202" s="27">
        <v>0.97366433795723362</v>
      </c>
      <c r="G202" s="27">
        <v>0.71716807651423931</v>
      </c>
      <c r="H202" s="27">
        <v>1.515298835855551</v>
      </c>
    </row>
    <row r="203" spans="1:8" ht="12.75" customHeight="1" x14ac:dyDescent="0.2">
      <c r="A203" s="5">
        <v>18</v>
      </c>
      <c r="B203" s="27">
        <v>2.1989500000120366</v>
      </c>
      <c r="C203" s="27">
        <v>1.9748588679149097</v>
      </c>
      <c r="D203" s="27">
        <v>1.7009665791958295</v>
      </c>
      <c r="E203" s="27">
        <v>1.1790335003540189</v>
      </c>
      <c r="F203" s="27">
        <v>1.066873651808995</v>
      </c>
      <c r="G203" s="27">
        <v>0.7858228908299465</v>
      </c>
      <c r="H203" s="27">
        <v>1.6603590576017777</v>
      </c>
    </row>
    <row r="204" spans="1:8" ht="12.75" customHeight="1" x14ac:dyDescent="0.2">
      <c r="A204" s="5">
        <v>19</v>
      </c>
      <c r="B204" s="27">
        <v>2.4032664234810706</v>
      </c>
      <c r="C204" s="27">
        <v>2.1583537635452199</v>
      </c>
      <c r="D204" s="27">
        <v>1.8590126502296167</v>
      </c>
      <c r="E204" s="27">
        <v>1.2885839257575935</v>
      </c>
      <c r="F204" s="27">
        <v>1.1660026946838982</v>
      </c>
      <c r="G204" s="27">
        <v>0.85883797645426407</v>
      </c>
      <c r="H204" s="27">
        <v>1.8146320625913197</v>
      </c>
    </row>
    <row r="205" spans="1:8" ht="12.75" customHeight="1" x14ac:dyDescent="0.2">
      <c r="A205" s="5">
        <v>20</v>
      </c>
      <c r="B205" s="27">
        <v>2.620643172483033</v>
      </c>
      <c r="C205" s="27">
        <v>2.3535780298735536</v>
      </c>
      <c r="D205" s="27">
        <v>2.0271613508115101</v>
      </c>
      <c r="E205" s="27">
        <v>1.4051370394118183</v>
      </c>
      <c r="F205" s="27">
        <v>1.271468269628677</v>
      </c>
      <c r="G205" s="27">
        <v>0.93652033635285326</v>
      </c>
      <c r="H205" s="27">
        <v>1.9787665149960862</v>
      </c>
    </row>
    <row r="206" spans="1:8" ht="19.5" customHeight="1" x14ac:dyDescent="0.2">
      <c r="A206" s="5">
        <v>21</v>
      </c>
      <c r="B206" s="27">
        <v>2.8520049327482364</v>
      </c>
      <c r="C206" s="27">
        <v>2.5613621195316352</v>
      </c>
      <c r="D206" s="27">
        <v>2.2061279584710181</v>
      </c>
      <c r="E206" s="27">
        <v>1.5291886395173493</v>
      </c>
      <c r="F206" s="27">
        <v>1.3837190102374874</v>
      </c>
      <c r="G206" s="27">
        <v>1.0192004187913406</v>
      </c>
      <c r="H206" s="27">
        <v>2.1534606163794368</v>
      </c>
    </row>
    <row r="207" spans="1:8" ht="12.75" customHeight="1" x14ac:dyDescent="0.2">
      <c r="A207" s="5">
        <v>22</v>
      </c>
      <c r="B207" s="27">
        <v>3.0983410447355979</v>
      </c>
      <c r="C207" s="27">
        <v>2.7825945510299679</v>
      </c>
      <c r="D207" s="27">
        <v>2.3966777634857976</v>
      </c>
      <c r="E207" s="27">
        <v>1.6612691908616131</v>
      </c>
      <c r="F207" s="27">
        <v>1.5032349189061462</v>
      </c>
      <c r="G207" s="27">
        <v>1.1072317772290763</v>
      </c>
      <c r="H207" s="27">
        <v>2.3394613870883583</v>
      </c>
    </row>
    <row r="208" spans="1:8" ht="12.75" customHeight="1" x14ac:dyDescent="0.2">
      <c r="A208" s="5">
        <v>23</v>
      </c>
      <c r="B208" s="27">
        <v>3.360702575291167</v>
      </c>
      <c r="C208" s="27">
        <v>3.0182192788384938</v>
      </c>
      <c r="D208" s="27">
        <v>2.5996238037046502</v>
      </c>
      <c r="E208" s="27">
        <v>1.8019422547000254</v>
      </c>
      <c r="F208" s="27">
        <v>1.6305259460766073</v>
      </c>
      <c r="G208" s="27">
        <v>1.2009900238388753</v>
      </c>
      <c r="H208" s="27">
        <v>2.5375624551534894</v>
      </c>
    </row>
    <row r="209" spans="1:8" ht="12.75" customHeight="1" x14ac:dyDescent="0.2">
      <c r="A209" s="5">
        <v>24</v>
      </c>
      <c r="B209" s="27">
        <v>3.6401968057059446</v>
      </c>
      <c r="C209" s="27">
        <v>3.2692307431567618</v>
      </c>
      <c r="D209" s="27">
        <v>2.8158226008628358</v>
      </c>
      <c r="E209" s="27">
        <v>1.9518015333616068</v>
      </c>
      <c r="F209" s="27">
        <v>1.7661293159852121</v>
      </c>
      <c r="G209" s="27">
        <v>1.3008708597440253</v>
      </c>
      <c r="H209" s="27">
        <v>2.7485998943922505</v>
      </c>
    </row>
    <row r="210" spans="1:8" ht="12.75" customHeight="1" x14ac:dyDescent="0.2">
      <c r="A210" s="5">
        <v>25</v>
      </c>
      <c r="B210" s="27">
        <v>3.9379783857628623</v>
      </c>
      <c r="C210" s="27">
        <v>3.5366659254364397</v>
      </c>
      <c r="D210" s="27">
        <v>3.0461673179206006</v>
      </c>
      <c r="E210" s="27">
        <v>2.1114661272239212</v>
      </c>
      <c r="F210" s="27">
        <v>1.9106052348351348</v>
      </c>
      <c r="G210" s="27">
        <v>1.4072869138038973</v>
      </c>
      <c r="H210" s="27">
        <v>2.9734455451036204</v>
      </c>
    </row>
    <row r="211" spans="1:8" ht="18" customHeight="1" x14ac:dyDescent="0.2">
      <c r="A211" s="58" t="s">
        <v>65</v>
      </c>
      <c r="B211" s="12"/>
      <c r="C211" s="12"/>
      <c r="D211" s="12"/>
      <c r="E211" s="12"/>
      <c r="F211" s="12"/>
      <c r="G211" s="12"/>
    </row>
    <row r="212" spans="1:8" ht="18" customHeight="1" x14ac:dyDescent="0.2">
      <c r="A212" s="2" t="s">
        <v>67</v>
      </c>
      <c r="B212" s="12"/>
      <c r="C212" s="12"/>
      <c r="D212" s="12"/>
      <c r="E212" s="12"/>
      <c r="F212" s="12"/>
      <c r="G212" s="12"/>
    </row>
    <row r="213" spans="1:8" ht="18" customHeight="1" x14ac:dyDescent="0.2">
      <c r="A213" s="4" t="s">
        <v>8</v>
      </c>
      <c r="D213" s="12"/>
      <c r="E213" s="12"/>
      <c r="F213" s="13"/>
      <c r="G213" s="13"/>
      <c r="H213" s="14"/>
    </row>
    <row r="214" spans="1:8" ht="18" customHeight="1" x14ac:dyDescent="0.2">
      <c r="A214" s="19" t="s">
        <v>0</v>
      </c>
      <c r="B214" s="12"/>
      <c r="C214" s="20">
        <v>0.9</v>
      </c>
      <c r="D214" s="12"/>
      <c r="E214" s="12"/>
      <c r="H214" s="14" t="s">
        <v>46</v>
      </c>
    </row>
    <row r="215" spans="1:8" ht="18" customHeight="1" x14ac:dyDescent="0.2">
      <c r="A215" s="19" t="s">
        <v>4</v>
      </c>
      <c r="B215" s="12"/>
      <c r="H215" s="24" t="s">
        <v>46</v>
      </c>
    </row>
    <row r="216" spans="1:8" ht="14.25" customHeight="1" x14ac:dyDescent="0.2">
      <c r="A216" s="4"/>
      <c r="B216" s="15"/>
      <c r="C216" s="8"/>
      <c r="D216" s="15"/>
      <c r="E216" s="15"/>
      <c r="H216" s="24"/>
    </row>
    <row r="217" spans="1:8" ht="14.25" customHeight="1" x14ac:dyDescent="0.2">
      <c r="A217" s="2"/>
      <c r="B217" s="9"/>
      <c r="C217" s="10"/>
      <c r="D217" s="10"/>
      <c r="E217" s="10"/>
      <c r="F217" s="3"/>
      <c r="G217" s="3"/>
    </row>
    <row r="218" spans="1:8" s="2" customFormat="1" ht="14.25" customHeight="1" x14ac:dyDescent="0.2">
      <c r="D218" s="5"/>
      <c r="E218" s="5"/>
      <c r="F218" s="5"/>
      <c r="G218" s="5"/>
      <c r="H218" s="1"/>
    </row>
    <row r="219" spans="1:8" s="2" customFormat="1" ht="14.25" customHeight="1" x14ac:dyDescent="0.2">
      <c r="A219" s="3"/>
      <c r="B219" s="3"/>
      <c r="D219" s="5"/>
      <c r="E219" s="5"/>
      <c r="F219" s="5"/>
      <c r="G219" s="5"/>
      <c r="H219" s="3"/>
    </row>
    <row r="220" spans="1:8" s="2" customFormat="1" ht="38.25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</row>
    <row r="221" spans="1:8" ht="19.5" customHeight="1" x14ac:dyDescent="0.2">
      <c r="A221" s="5">
        <v>1</v>
      </c>
      <c r="B221" s="27">
        <v>0.10375300772086929</v>
      </c>
      <c r="C221" s="27">
        <v>9.3179720943760064E-2</v>
      </c>
      <c r="D221" s="27">
        <v>8.0256667329079559E-2</v>
      </c>
      <c r="E221" s="27">
        <v>5.5630310768650701E-2</v>
      </c>
      <c r="F221" s="27">
        <v>5.0338275191670917E-2</v>
      </c>
      <c r="G221" s="27">
        <v>3.7077463543540766E-2</v>
      </c>
      <c r="H221" s="27">
        <v>7.8340683563441427E-2</v>
      </c>
    </row>
    <row r="222" spans="1:8" ht="12.75" customHeight="1" x14ac:dyDescent="0.2">
      <c r="A222" s="5">
        <v>2</v>
      </c>
      <c r="B222" s="27">
        <v>0.1730313339074307</v>
      </c>
      <c r="C222" s="27">
        <v>0.15539801459440405</v>
      </c>
      <c r="D222" s="27">
        <v>0.13384593379958737</v>
      </c>
      <c r="E222" s="27">
        <v>9.2775979120346685E-2</v>
      </c>
      <c r="F222" s="27">
        <v>8.3950326784234156E-2</v>
      </c>
      <c r="G222" s="27">
        <v>6.1834958964303251E-2</v>
      </c>
      <c r="H222" s="27">
        <v>0.13065060256056185</v>
      </c>
    </row>
    <row r="223" spans="1:8" s="18" customFormat="1" ht="12.75" customHeight="1" x14ac:dyDescent="0.2">
      <c r="A223" s="17">
        <v>3</v>
      </c>
      <c r="B223" s="27">
        <v>0.2439648583039869</v>
      </c>
      <c r="C223" s="27">
        <v>0.21910282811277912</v>
      </c>
      <c r="D223" s="27">
        <v>0.18871555536554099</v>
      </c>
      <c r="E223" s="27">
        <v>0.13080913201662039</v>
      </c>
      <c r="F223" s="27">
        <v>0.11836543772728522</v>
      </c>
      <c r="G223" s="27">
        <v>8.7183960623164636E-2</v>
      </c>
      <c r="H223" s="27">
        <v>0.18421031047515479</v>
      </c>
    </row>
    <row r="224" spans="1:8" ht="12.75" customHeight="1" x14ac:dyDescent="0.2">
      <c r="A224" s="5">
        <v>4</v>
      </c>
      <c r="B224" s="27">
        <v>0.32016708539754168</v>
      </c>
      <c r="C224" s="27">
        <v>0.28753942009065436</v>
      </c>
      <c r="D224" s="27">
        <v>0.24766070716331634</v>
      </c>
      <c r="E224" s="27">
        <v>0.17166725909745167</v>
      </c>
      <c r="F224" s="27">
        <v>0.15533678691432182</v>
      </c>
      <c r="G224" s="27">
        <v>0.11441580053858313</v>
      </c>
      <c r="H224" s="27">
        <v>0.2417482526582507</v>
      </c>
    </row>
    <row r="225" spans="1:8" ht="12.75" customHeight="1" x14ac:dyDescent="0.2">
      <c r="A225" s="5">
        <v>5</v>
      </c>
      <c r="B225" s="27">
        <v>0.40182232054546618</v>
      </c>
      <c r="C225" s="27">
        <v>0.36087331365015918</v>
      </c>
      <c r="D225" s="27">
        <v>0.31082395598763518</v>
      </c>
      <c r="E225" s="27">
        <v>0.21544918125037052</v>
      </c>
      <c r="F225" s="27">
        <v>0.19495379453664682</v>
      </c>
      <c r="G225" s="27">
        <v>0.14359634258591927</v>
      </c>
      <c r="H225" s="27">
        <v>0.30340359237844317</v>
      </c>
    </row>
    <row r="226" spans="1:8" s="18" customFormat="1" ht="19.5" customHeight="1" x14ac:dyDescent="0.2">
      <c r="A226" s="17">
        <v>6</v>
      </c>
      <c r="B226" s="27">
        <v>0.48913690762097128</v>
      </c>
      <c r="C226" s="27">
        <v>0.43928982452282378</v>
      </c>
      <c r="D226" s="27">
        <v>0.37836491621451862</v>
      </c>
      <c r="E226" s="27">
        <v>0.26226553597923435</v>
      </c>
      <c r="F226" s="27">
        <v>0.2373165733032985</v>
      </c>
      <c r="G226" s="27">
        <v>0.17479932638587881</v>
      </c>
      <c r="H226" s="27">
        <v>0.36933213350524485</v>
      </c>
    </row>
    <row r="227" spans="1:8" ht="12.75" customHeight="1" x14ac:dyDescent="0.2">
      <c r="A227" s="5">
        <v>7</v>
      </c>
      <c r="B227" s="27">
        <v>0.58234156794926895</v>
      </c>
      <c r="C227" s="27">
        <v>0.52299616162886442</v>
      </c>
      <c r="D227" s="27">
        <v>0.45046205905217562</v>
      </c>
      <c r="E227" s="27">
        <v>0.31224003149553925</v>
      </c>
      <c r="F227" s="27">
        <v>0.28253706323236627</v>
      </c>
      <c r="G227" s="27">
        <v>0.20810720315324741</v>
      </c>
      <c r="H227" s="27">
        <v>0.43970808656736043</v>
      </c>
    </row>
    <row r="228" spans="1:8" ht="12.75" customHeight="1" x14ac:dyDescent="0.2">
      <c r="A228" s="5">
        <v>8</v>
      </c>
      <c r="B228" s="27">
        <v>0.68169392428746411</v>
      </c>
      <c r="C228" s="27">
        <v>0.61222369384271791</v>
      </c>
      <c r="D228" s="27">
        <v>0.52731466492984447</v>
      </c>
      <c r="E228" s="27">
        <v>0.36551080002652031</v>
      </c>
      <c r="F228" s="27">
        <v>0.33074025622073738</v>
      </c>
      <c r="G228" s="27">
        <v>0.24361203767336842</v>
      </c>
      <c r="H228" s="27">
        <v>0.51472597453175195</v>
      </c>
    </row>
    <row r="229" spans="1:8" ht="12.75" customHeight="1" x14ac:dyDescent="0.2">
      <c r="A229" s="5">
        <v>9</v>
      </c>
      <c r="B229" s="27">
        <v>0.78748120930825771</v>
      </c>
      <c r="C229" s="27">
        <v>0.70723038245992731</v>
      </c>
      <c r="D229" s="27">
        <v>0.60914491860693964</v>
      </c>
      <c r="E229" s="27">
        <v>0.4222318500505462</v>
      </c>
      <c r="F229" s="27">
        <v>0.38206551013031936</v>
      </c>
      <c r="G229" s="27">
        <v>0.28141647621341548</v>
      </c>
      <c r="H229" s="27">
        <v>0.59460267789581844</v>
      </c>
    </row>
    <row r="230" spans="1:8" ht="12.75" customHeight="1" x14ac:dyDescent="0.2">
      <c r="A230" s="5">
        <v>10</v>
      </c>
      <c r="B230" s="27">
        <v>0.90002315315724191</v>
      </c>
      <c r="C230" s="27">
        <v>0.80830337448854628</v>
      </c>
      <c r="D230" s="27">
        <v>0.69620014280203635</v>
      </c>
      <c r="E230" s="27">
        <v>0.48257461454823242</v>
      </c>
      <c r="F230" s="27">
        <v>0.43666794975613688</v>
      </c>
      <c r="G230" s="27">
        <v>0.3216347784279025</v>
      </c>
      <c r="H230" s="27">
        <v>0.6795796149925003</v>
      </c>
    </row>
    <row r="231" spans="1:8" ht="19.5" customHeight="1" x14ac:dyDescent="0.2">
      <c r="A231" s="5">
        <v>11</v>
      </c>
      <c r="B231" s="27">
        <v>1.0196750382153235</v>
      </c>
      <c r="C231" s="27">
        <v>0.9157617461060884</v>
      </c>
      <c r="D231" s="27">
        <v>0.7887551611610093</v>
      </c>
      <c r="E231" s="27">
        <v>0.54672958890563672</v>
      </c>
      <c r="F231" s="27">
        <v>0.49471994891803095</v>
      </c>
      <c r="G231" s="27">
        <v>0.36439390901708341</v>
      </c>
      <c r="H231" s="27">
        <v>0.769925048546799</v>
      </c>
    </row>
    <row r="232" spans="1:8" ht="12.75" customHeight="1" x14ac:dyDescent="0.2">
      <c r="A232" s="5">
        <v>12</v>
      </c>
      <c r="B232" s="27">
        <v>1.1468309008419666</v>
      </c>
      <c r="C232" s="27">
        <v>1.0299593781187406</v>
      </c>
      <c r="D232" s="27">
        <v>0.88711477492009982</v>
      </c>
      <c r="E232" s="27">
        <v>0.61490804762566453</v>
      </c>
      <c r="F232" s="27">
        <v>0.55641268386364906</v>
      </c>
      <c r="G232" s="27">
        <v>0.40983468191082695</v>
      </c>
      <c r="H232" s="27">
        <v>0.86593650321296178</v>
      </c>
    </row>
    <row r="233" spans="1:8" ht="12.75" customHeight="1" x14ac:dyDescent="0.2">
      <c r="A233" s="5">
        <v>13</v>
      </c>
      <c r="B233" s="27">
        <v>1.2819268491532609</v>
      </c>
      <c r="C233" s="27">
        <v>1.1512879356304957</v>
      </c>
      <c r="D233" s="27">
        <v>0.99161632932607591</v>
      </c>
      <c r="E233" s="27">
        <v>0.68734382325505095</v>
      </c>
      <c r="F233" s="27">
        <v>0.62195774296853135</v>
      </c>
      <c r="G233" s="27">
        <v>0.45811294591901869</v>
      </c>
      <c r="H233" s="27">
        <v>0.96794327072597097</v>
      </c>
    </row>
    <row r="234" spans="1:8" ht="12.75" customHeight="1" x14ac:dyDescent="0.2">
      <c r="A234" s="5">
        <v>14</v>
      </c>
      <c r="B234" s="27">
        <v>1.425444452258825</v>
      </c>
      <c r="C234" s="27">
        <v>1.2801799118888753</v>
      </c>
      <c r="D234" s="27">
        <v>1.1026323353323606</v>
      </c>
      <c r="E234" s="27">
        <v>0.76429512362615792</v>
      </c>
      <c r="F234" s="27">
        <v>0.69158877110617378</v>
      </c>
      <c r="G234" s="27">
        <v>0.50940079591869214</v>
      </c>
      <c r="H234" s="27">
        <v>1.0763089690093861</v>
      </c>
    </row>
    <row r="235" spans="1:8" ht="12.75" customHeight="1" x14ac:dyDescent="0.2">
      <c r="A235" s="5">
        <v>15</v>
      </c>
      <c r="B235" s="27">
        <v>1.5779141391878058</v>
      </c>
      <c r="C235" s="27">
        <v>1.4171116808323525</v>
      </c>
      <c r="D235" s="27">
        <v>1.2205730987900234</v>
      </c>
      <c r="E235" s="27">
        <v>0.84604635429387376</v>
      </c>
      <c r="F235" s="27">
        <v>0.76556311871899152</v>
      </c>
      <c r="G235" s="27">
        <v>0.56388778750368163</v>
      </c>
      <c r="H235" s="27">
        <v>1.1914341085991242</v>
      </c>
    </row>
    <row r="236" spans="1:8" ht="19.5" customHeight="1" x14ac:dyDescent="0.2">
      <c r="A236" s="5">
        <v>16</v>
      </c>
      <c r="B236" s="27">
        <v>1.7399185241862105</v>
      </c>
      <c r="C236" s="27">
        <v>1.5626064835124724</v>
      </c>
      <c r="D236" s="27">
        <v>1.3458892926843604</v>
      </c>
      <c r="E236" s="27">
        <v>0.93290990149427566</v>
      </c>
      <c r="F236" s="27">
        <v>0.84416345516655633</v>
      </c>
      <c r="G236" s="27">
        <v>0.62178212532213006</v>
      </c>
      <c r="H236" s="27">
        <v>1.3137586034725113</v>
      </c>
    </row>
    <row r="237" spans="1:8" ht="12.75" customHeight="1" x14ac:dyDescent="0.2">
      <c r="A237" s="5">
        <v>17</v>
      </c>
      <c r="B237" s="27">
        <v>1.9120955482132924</v>
      </c>
      <c r="C237" s="27">
        <v>1.7172372494458588</v>
      </c>
      <c r="D237" s="27">
        <v>1.4790743871948588</v>
      </c>
      <c r="E237" s="27">
        <v>1.0252278165528612</v>
      </c>
      <c r="F237" s="27">
        <v>0.92769929289837039</v>
      </c>
      <c r="G237" s="27">
        <v>0.68331178573037865</v>
      </c>
      <c r="H237" s="27">
        <v>1.4437641430949308</v>
      </c>
    </row>
    <row r="238" spans="1:8" ht="12.75" customHeight="1" x14ac:dyDescent="0.2">
      <c r="A238" s="5">
        <v>18</v>
      </c>
      <c r="B238" s="27">
        <v>2.0951412931585045</v>
      </c>
      <c r="C238" s="27">
        <v>1.8816291240392622</v>
      </c>
      <c r="D238" s="27">
        <v>1.6206668265928015</v>
      </c>
      <c r="E238" s="27">
        <v>1.1233733248120219</v>
      </c>
      <c r="F238" s="27">
        <v>1.0165083528391274</v>
      </c>
      <c r="G238" s="27">
        <v>0.7487255224893683</v>
      </c>
      <c r="H238" s="27">
        <v>1.5819763173479082</v>
      </c>
    </row>
    <row r="239" spans="1:8" ht="12.75" customHeight="1" x14ac:dyDescent="0.2">
      <c r="A239" s="5">
        <v>19</v>
      </c>
      <c r="B239" s="27">
        <v>2.2898122841669806</v>
      </c>
      <c r="C239" s="27">
        <v>2.0564615362890941</v>
      </c>
      <c r="D239" s="27">
        <v>1.7712518101724815</v>
      </c>
      <c r="E239" s="27">
        <v>1.2277520600924299</v>
      </c>
      <c r="F239" s="27">
        <v>1.1109576814174726</v>
      </c>
      <c r="G239" s="27">
        <v>0.81829368953008053</v>
      </c>
      <c r="H239" s="27">
        <v>1.7289663549437921</v>
      </c>
    </row>
    <row r="240" spans="1:8" ht="12.75" customHeight="1" x14ac:dyDescent="0.2">
      <c r="A240" s="5">
        <v>20</v>
      </c>
      <c r="B240" s="27">
        <v>2.4969270448500662</v>
      </c>
      <c r="C240" s="27">
        <v>2.2424695955031861</v>
      </c>
      <c r="D240" s="27">
        <v>1.9314624952622481</v>
      </c>
      <c r="E240" s="27">
        <v>1.3388028985661682</v>
      </c>
      <c r="F240" s="27">
        <v>1.2114444051139186</v>
      </c>
      <c r="G240" s="27">
        <v>0.89230879672789931</v>
      </c>
      <c r="H240" s="27">
        <v>1.8853522977170716</v>
      </c>
    </row>
    <row r="241" spans="1:8" ht="19.5" customHeight="1" x14ac:dyDescent="0.2">
      <c r="A241" s="5">
        <v>21</v>
      </c>
      <c r="B241" s="27">
        <v>2.7173666080901637</v>
      </c>
      <c r="C241" s="27">
        <v>2.4404445500504077</v>
      </c>
      <c r="D241" s="27">
        <v>2.1019803923503488</v>
      </c>
      <c r="E241" s="27">
        <v>1.4569982326401856</v>
      </c>
      <c r="F241" s="27">
        <v>1.3183959782901413</v>
      </c>
      <c r="G241" s="27">
        <v>0.97108569244525367</v>
      </c>
      <c r="H241" s="27">
        <v>2.0517993863172999</v>
      </c>
    </row>
    <row r="242" spans="1:8" ht="12.75" customHeight="1" x14ac:dyDescent="0.2">
      <c r="A242" s="5">
        <v>22</v>
      </c>
      <c r="B242" s="27">
        <v>2.9520736092580004</v>
      </c>
      <c r="C242" s="27">
        <v>2.6512329729865729</v>
      </c>
      <c r="D242" s="27">
        <v>2.2835346636560088</v>
      </c>
      <c r="E242" s="27">
        <v>1.5828434847573298</v>
      </c>
      <c r="F242" s="27">
        <v>1.4322697432414579</v>
      </c>
      <c r="G242" s="27">
        <v>1.0549612394812151</v>
      </c>
      <c r="H242" s="27">
        <v>2.229019375525529</v>
      </c>
    </row>
    <row r="243" spans="1:8" ht="12.75" customHeight="1" x14ac:dyDescent="0.2">
      <c r="A243" s="5">
        <v>23</v>
      </c>
      <c r="B243" s="27">
        <v>3.2020494961131951</v>
      </c>
      <c r="C243" s="27">
        <v>2.8757342562891366</v>
      </c>
      <c r="D243" s="27">
        <v>2.4768999648875951</v>
      </c>
      <c r="E243" s="27">
        <v>1.7168756114002128</v>
      </c>
      <c r="F243" s="27">
        <v>1.5535515765127621</v>
      </c>
      <c r="G243" s="27">
        <v>1.1442933179938022</v>
      </c>
      <c r="H243" s="27">
        <v>2.4177684275366196</v>
      </c>
    </row>
    <row r="244" spans="1:8" ht="12.75" customHeight="1" x14ac:dyDescent="0.2">
      <c r="A244" s="5">
        <v>24</v>
      </c>
      <c r="B244" s="27">
        <v>3.4683492770715403</v>
      </c>
      <c r="C244" s="27">
        <v>3.1148958943193357</v>
      </c>
      <c r="D244" s="27">
        <v>2.6828923828392699</v>
      </c>
      <c r="E244" s="27">
        <v>1.8596602872159917</v>
      </c>
      <c r="F244" s="27">
        <v>1.6827533408936755</v>
      </c>
      <c r="G244" s="27">
        <v>1.2394589487261622</v>
      </c>
      <c r="H244" s="27">
        <v>2.6188431465384783</v>
      </c>
    </row>
    <row r="245" spans="1:8" ht="12.75" customHeight="1" x14ac:dyDescent="0.2">
      <c r="A245" s="5">
        <v>25</v>
      </c>
      <c r="B245" s="27">
        <v>3.7520730928544448</v>
      </c>
      <c r="C245" s="27">
        <v>3.3697059143900328</v>
      </c>
      <c r="D245" s="27">
        <v>2.9023629157599791</v>
      </c>
      <c r="E245" s="27">
        <v>2.0117873859014943</v>
      </c>
      <c r="F245" s="27">
        <v>1.8204087962009055</v>
      </c>
      <c r="G245" s="27">
        <v>1.3408512810277626</v>
      </c>
      <c r="H245" s="27">
        <v>2.8330742147255248</v>
      </c>
    </row>
    <row r="246" spans="1:8" ht="18" customHeight="1" x14ac:dyDescent="0.2">
      <c r="A246" s="58" t="s">
        <v>65</v>
      </c>
      <c r="B246" s="12"/>
      <c r="C246" s="12"/>
      <c r="D246" s="12"/>
      <c r="E246" s="12"/>
      <c r="F246" s="12"/>
      <c r="G246" s="12"/>
    </row>
    <row r="247" spans="1:8" ht="18" customHeight="1" x14ac:dyDescent="0.2">
      <c r="A247" s="2" t="s">
        <v>67</v>
      </c>
      <c r="B247" s="12"/>
      <c r="C247" s="12"/>
      <c r="D247" s="12"/>
      <c r="E247" s="12"/>
      <c r="F247" s="12"/>
      <c r="G247" s="12"/>
    </row>
    <row r="248" spans="1:8" ht="18" customHeight="1" x14ac:dyDescent="0.2">
      <c r="A248" s="4" t="s">
        <v>8</v>
      </c>
      <c r="D248" s="12"/>
      <c r="E248" s="12"/>
      <c r="F248" s="13"/>
      <c r="G248" s="13"/>
      <c r="H248" s="14"/>
    </row>
    <row r="249" spans="1:8" ht="18" customHeight="1" x14ac:dyDescent="0.2">
      <c r="A249" s="19" t="s">
        <v>0</v>
      </c>
      <c r="B249" s="12"/>
      <c r="C249" s="20">
        <v>0.9</v>
      </c>
      <c r="D249" s="12"/>
      <c r="E249" s="12"/>
      <c r="H249" s="14" t="s">
        <v>46</v>
      </c>
    </row>
    <row r="250" spans="1:8" ht="18" customHeight="1" x14ac:dyDescent="0.2">
      <c r="A250" s="19" t="s">
        <v>19</v>
      </c>
      <c r="B250" s="12"/>
      <c r="H250" s="24" t="s">
        <v>46</v>
      </c>
    </row>
    <row r="251" spans="1:8" ht="14.25" customHeight="1" x14ac:dyDescent="0.2">
      <c r="A251" s="4"/>
      <c r="B251" s="15"/>
      <c r="C251" s="8"/>
      <c r="D251" s="15"/>
      <c r="E251" s="15"/>
      <c r="H251" s="24"/>
    </row>
    <row r="252" spans="1:8" ht="14.25" customHeight="1" x14ac:dyDescent="0.2">
      <c r="A252" s="2"/>
      <c r="B252" s="9"/>
      <c r="C252" s="10"/>
      <c r="D252" s="10"/>
      <c r="E252" s="10"/>
      <c r="F252" s="3"/>
      <c r="G252" s="3"/>
    </row>
    <row r="253" spans="1:8" s="2" customFormat="1" ht="14.25" customHeight="1" x14ac:dyDescent="0.2">
      <c r="D253" s="5"/>
      <c r="E253" s="5"/>
      <c r="F253" s="5"/>
      <c r="G253" s="5"/>
      <c r="H253" s="1"/>
    </row>
    <row r="254" spans="1:8" s="2" customFormat="1" ht="14.25" customHeight="1" x14ac:dyDescent="0.2">
      <c r="A254" s="3"/>
      <c r="B254" s="3"/>
      <c r="D254" s="5"/>
      <c r="E254" s="5"/>
      <c r="F254" s="5"/>
      <c r="G254" s="5"/>
      <c r="H254" s="3"/>
    </row>
    <row r="255" spans="1:8" s="2" customFormat="1" ht="38.25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</row>
    <row r="256" spans="1:8" ht="19.5" customHeight="1" x14ac:dyDescent="0.2">
      <c r="A256" s="5">
        <v>1</v>
      </c>
      <c r="B256" s="27">
        <v>9.964336325192942E-2</v>
      </c>
      <c r="C256" s="27">
        <v>8.9488883124155746E-2</v>
      </c>
      <c r="D256" s="27">
        <v>7.7077710147695058E-2</v>
      </c>
      <c r="E256" s="27">
        <v>5.3426800682746897E-2</v>
      </c>
      <c r="F256" s="27">
        <v>4.8344382014386074E-2</v>
      </c>
      <c r="G256" s="27">
        <v>3.5608829560572562E-2</v>
      </c>
      <c r="H256" s="27">
        <v>7.5237618274330717E-2</v>
      </c>
    </row>
    <row r="257" spans="1:8" ht="12.75" customHeight="1" x14ac:dyDescent="0.2">
      <c r="A257" s="5">
        <v>2</v>
      </c>
      <c r="B257" s="27">
        <v>0.16617758306235592</v>
      </c>
      <c r="C257" s="27">
        <v>0.14924271745949824</v>
      </c>
      <c r="D257" s="27">
        <v>0.12854431205759981</v>
      </c>
      <c r="E257" s="27">
        <v>8.9101133467021865E-2</v>
      </c>
      <c r="F257" s="27">
        <v>8.0625064184978196E-2</v>
      </c>
      <c r="G257" s="27">
        <v>5.9385683490974915E-2</v>
      </c>
      <c r="H257" s="27">
        <v>0.12547554751424275</v>
      </c>
    </row>
    <row r="258" spans="1:8" s="18" customFormat="1" ht="12.75" customHeight="1" x14ac:dyDescent="0.2">
      <c r="A258" s="17">
        <v>3</v>
      </c>
      <c r="B258" s="27">
        <v>0.2343014388757807</v>
      </c>
      <c r="C258" s="27">
        <v>0.21042419078493182</v>
      </c>
      <c r="D258" s="27">
        <v>0.18124055434776412</v>
      </c>
      <c r="E258" s="27">
        <v>0.12562779763713716</v>
      </c>
      <c r="F258" s="27">
        <v>0.1136769966193583</v>
      </c>
      <c r="G258" s="27">
        <v>8.3730614166749665E-2</v>
      </c>
      <c r="H258" s="27">
        <v>0.17691376167916611</v>
      </c>
    </row>
    <row r="259" spans="1:8" ht="12.75" customHeight="1" x14ac:dyDescent="0.2">
      <c r="A259" s="5">
        <v>4</v>
      </c>
      <c r="B259" s="27">
        <v>0.30748530469022495</v>
      </c>
      <c r="C259" s="27">
        <v>0.27615001737996991</v>
      </c>
      <c r="D259" s="27">
        <v>0.23785089559519607</v>
      </c>
      <c r="E259" s="27">
        <v>0.16486753909563814</v>
      </c>
      <c r="F259" s="27">
        <v>0.14918391500064404</v>
      </c>
      <c r="G259" s="27">
        <v>0.10988380409653556</v>
      </c>
      <c r="H259" s="27">
        <v>0.23217263271973571</v>
      </c>
    </row>
    <row r="260" spans="1:8" ht="12.75" customHeight="1" x14ac:dyDescent="0.2">
      <c r="A260" s="5">
        <v>5</v>
      </c>
      <c r="B260" s="27">
        <v>0.38590618554946743</v>
      </c>
      <c r="C260" s="27">
        <v>0.34657916401528488</v>
      </c>
      <c r="D260" s="27">
        <v>0.2985122555405969</v>
      </c>
      <c r="E260" s="27">
        <v>0.20691526444628827</v>
      </c>
      <c r="F260" s="27">
        <v>0.18723169759684685</v>
      </c>
      <c r="G260" s="27">
        <v>0.13790850829531381</v>
      </c>
      <c r="H260" s="27">
        <v>0.29138581166379551</v>
      </c>
    </row>
    <row r="261" spans="1:8" s="18" customFormat="1" ht="19.5" customHeight="1" x14ac:dyDescent="0.2">
      <c r="A261" s="17">
        <v>6</v>
      </c>
      <c r="B261" s="27">
        <v>0.4697622520700987</v>
      </c>
      <c r="C261" s="27">
        <v>0.42188960608801263</v>
      </c>
      <c r="D261" s="27">
        <v>0.36337792625327126</v>
      </c>
      <c r="E261" s="27">
        <v>0.25187722885439123</v>
      </c>
      <c r="F261" s="27">
        <v>0.22791649166434003</v>
      </c>
      <c r="G261" s="27">
        <v>0.16787554556606124</v>
      </c>
      <c r="H261" s="27">
        <v>0.35470293100785755</v>
      </c>
    </row>
    <row r="262" spans="1:8" ht="12.75" customHeight="1" x14ac:dyDescent="0.2">
      <c r="A262" s="5">
        <v>7</v>
      </c>
      <c r="B262" s="27">
        <v>0.5592750867326951</v>
      </c>
      <c r="C262" s="27">
        <v>0.50228034499733831</v>
      </c>
      <c r="D262" s="27">
        <v>0.43261930971779977</v>
      </c>
      <c r="E262" s="27">
        <v>0.29987224046369293</v>
      </c>
      <c r="F262" s="27">
        <v>0.2713458032902234</v>
      </c>
      <c r="G262" s="27">
        <v>0.19986410124061477</v>
      </c>
      <c r="H262" s="27">
        <v>0.42229130082201372</v>
      </c>
    </row>
    <row r="263" spans="1:8" ht="12.75" customHeight="1" x14ac:dyDescent="0.2">
      <c r="A263" s="5">
        <v>8</v>
      </c>
      <c r="B263" s="27">
        <v>0.65469210788716359</v>
      </c>
      <c r="C263" s="27">
        <v>0.58797358512371467</v>
      </c>
      <c r="D263" s="27">
        <v>0.50642779288898787</v>
      </c>
      <c r="E263" s="27">
        <v>0.35103296010010604</v>
      </c>
      <c r="F263" s="27">
        <v>0.31763967345700606</v>
      </c>
      <c r="G263" s="27">
        <v>0.23396259342896653</v>
      </c>
      <c r="H263" s="27">
        <v>0.49433773904131606</v>
      </c>
    </row>
    <row r="264" spans="1:8" ht="12.75" customHeight="1" x14ac:dyDescent="0.2">
      <c r="A264" s="5">
        <v>9</v>
      </c>
      <c r="B264" s="27">
        <v>0.7562891709537225</v>
      </c>
      <c r="C264" s="27">
        <v>0.67921706994601894</v>
      </c>
      <c r="D264" s="27">
        <v>0.5850167598139846</v>
      </c>
      <c r="E264" s="27">
        <v>0.4055072959842313</v>
      </c>
      <c r="F264" s="27">
        <v>0.36693194007802754</v>
      </c>
      <c r="G264" s="27">
        <v>0.27026960259168453</v>
      </c>
      <c r="H264" s="27">
        <v>0.57105053555209473</v>
      </c>
    </row>
    <row r="265" spans="1:8" ht="12.75" customHeight="1" x14ac:dyDescent="0.2">
      <c r="A265" s="5">
        <v>10</v>
      </c>
      <c r="B265" s="27">
        <v>0.86437334160439105</v>
      </c>
      <c r="C265" s="27">
        <v>0.77628657261298861</v>
      </c>
      <c r="D265" s="27">
        <v>0.66862373678748543</v>
      </c>
      <c r="E265" s="27">
        <v>0.46345989065642546</v>
      </c>
      <c r="F265" s="27">
        <v>0.41937158347337261</v>
      </c>
      <c r="G265" s="27">
        <v>0.30889486257176629</v>
      </c>
      <c r="H265" s="27">
        <v>0.65266154613543292</v>
      </c>
    </row>
    <row r="266" spans="1:8" ht="19.5" customHeight="1" x14ac:dyDescent="0.2">
      <c r="A266" s="5">
        <v>11</v>
      </c>
      <c r="B266" s="27">
        <v>0.97928582952663179</v>
      </c>
      <c r="C266" s="27">
        <v>0.87948853073216349</v>
      </c>
      <c r="D266" s="27">
        <v>0.75751266172298015</v>
      </c>
      <c r="E266" s="27">
        <v>0.52507369400284387</v>
      </c>
      <c r="F266" s="27">
        <v>0.47512414975609263</v>
      </c>
      <c r="G266" s="27">
        <v>0.34996030901257769</v>
      </c>
      <c r="H266" s="27">
        <v>0.7394284076612534</v>
      </c>
    </row>
    <row r="267" spans="1:8" ht="12.75" customHeight="1" x14ac:dyDescent="0.2">
      <c r="A267" s="5">
        <v>12</v>
      </c>
      <c r="B267" s="27">
        <v>1.1014050633459178</v>
      </c>
      <c r="C267" s="27">
        <v>0.98916280793249611</v>
      </c>
      <c r="D267" s="27">
        <v>0.85197626271548543</v>
      </c>
      <c r="E267" s="27">
        <v>0.59055161196810713</v>
      </c>
      <c r="F267" s="27">
        <v>0.53437324270508424</v>
      </c>
      <c r="G267" s="27">
        <v>0.39360117822073803</v>
      </c>
      <c r="H267" s="27">
        <v>0.83163685986713864</v>
      </c>
    </row>
    <row r="268" spans="1:8" ht="12.75" customHeight="1" x14ac:dyDescent="0.2">
      <c r="A268" s="5">
        <v>13</v>
      </c>
      <c r="B268" s="27">
        <v>1.2311498769870022</v>
      </c>
      <c r="C268" s="27">
        <v>1.1056855555091396</v>
      </c>
      <c r="D268" s="27">
        <v>0.95233852280610498</v>
      </c>
      <c r="E268" s="27">
        <v>0.66011821501919532</v>
      </c>
      <c r="F268" s="27">
        <v>0.59732206970514501</v>
      </c>
      <c r="G268" s="27">
        <v>0.43996714585304963</v>
      </c>
      <c r="H268" s="27">
        <v>0.9296031512810633</v>
      </c>
    </row>
    <row r="269" spans="1:8" ht="12.75" customHeight="1" x14ac:dyDescent="0.2">
      <c r="A269" s="5">
        <v>14</v>
      </c>
      <c r="B269" s="27">
        <v>1.3689827646635442</v>
      </c>
      <c r="C269" s="27">
        <v>1.2294721357027996</v>
      </c>
      <c r="D269" s="27">
        <v>1.0589571978330801</v>
      </c>
      <c r="E269" s="27">
        <v>0.73402148340651008</v>
      </c>
      <c r="F269" s="27">
        <v>0.66419502098373084</v>
      </c>
      <c r="G269" s="27">
        <v>0.4892234901286478</v>
      </c>
      <c r="H269" s="27">
        <v>1.0336764969632761</v>
      </c>
    </row>
    <row r="270" spans="1:8" ht="12.75" customHeight="1" x14ac:dyDescent="0.2">
      <c r="A270" s="5">
        <v>15</v>
      </c>
      <c r="B270" s="27">
        <v>1.5154131451730479</v>
      </c>
      <c r="C270" s="27">
        <v>1.3609800533361087</v>
      </c>
      <c r="D270" s="27">
        <v>1.1722263414808352</v>
      </c>
      <c r="E270" s="27">
        <v>0.81253455741426206</v>
      </c>
      <c r="F270" s="27">
        <v>0.73523925336241147</v>
      </c>
      <c r="G270" s="27">
        <v>0.54155225836652376</v>
      </c>
      <c r="H270" s="27">
        <v>1.1442415432743331</v>
      </c>
    </row>
    <row r="271" spans="1:8" ht="19.5" customHeight="1" x14ac:dyDescent="0.2">
      <c r="A271" s="5">
        <v>16</v>
      </c>
      <c r="B271" s="27">
        <v>1.6710005554795588</v>
      </c>
      <c r="C271" s="27">
        <v>1.5007118239439201</v>
      </c>
      <c r="D271" s="27">
        <v>1.292578775630568</v>
      </c>
      <c r="E271" s="27">
        <v>0.89595744969635049</v>
      </c>
      <c r="F271" s="27">
        <v>0.81072623970057422</v>
      </c>
      <c r="G271" s="27">
        <v>0.59715340825312346</v>
      </c>
      <c r="H271" s="27">
        <v>1.2617207792505061</v>
      </c>
    </row>
    <row r="272" spans="1:8" ht="12.75" customHeight="1" x14ac:dyDescent="0.2">
      <c r="A272" s="5">
        <v>17</v>
      </c>
      <c r="B272" s="27">
        <v>1.8363576677757434</v>
      </c>
      <c r="C272" s="27">
        <v>1.6492176833718899</v>
      </c>
      <c r="D272" s="27">
        <v>1.4204884241658247</v>
      </c>
      <c r="E272" s="27">
        <v>0.98461866296538159</v>
      </c>
      <c r="F272" s="27">
        <v>0.89095323269589244</v>
      </c>
      <c r="G272" s="27">
        <v>0.65624588602804723</v>
      </c>
      <c r="H272" s="27">
        <v>1.3865768146939412</v>
      </c>
    </row>
    <row r="273" spans="1:8" ht="12.75" customHeight="1" x14ac:dyDescent="0.2">
      <c r="A273" s="5">
        <v>18</v>
      </c>
      <c r="B273" s="27">
        <v>2.0121529922290424</v>
      </c>
      <c r="C273" s="27">
        <v>1.8070980150905172</v>
      </c>
      <c r="D273" s="27">
        <v>1.5564724036434443</v>
      </c>
      <c r="E273" s="27">
        <v>1.078876639151702</v>
      </c>
      <c r="F273" s="27">
        <v>0.97624457618683658</v>
      </c>
      <c r="G273" s="27">
        <v>0.71906859234493636</v>
      </c>
      <c r="H273" s="27">
        <v>1.5193144209325915</v>
      </c>
    </row>
    <row r="274" spans="1:8" ht="12.75" customHeight="1" x14ac:dyDescent="0.2">
      <c r="A274" s="5">
        <v>19</v>
      </c>
      <c r="B274" s="27">
        <v>2.1991130881123055</v>
      </c>
      <c r="C274" s="27">
        <v>1.9750053359933404</v>
      </c>
      <c r="D274" s="27">
        <v>1.7010927336822981</v>
      </c>
      <c r="E274" s="27">
        <v>1.1791209449679141</v>
      </c>
      <c r="F274" s="27">
        <v>1.0669527779360555</v>
      </c>
      <c r="G274" s="27">
        <v>0.78588117244726952</v>
      </c>
      <c r="H274" s="27">
        <v>1.6604822003764961</v>
      </c>
    </row>
    <row r="275" spans="1:8" ht="12.75" customHeight="1" x14ac:dyDescent="0.2">
      <c r="A275" s="5">
        <v>20</v>
      </c>
      <c r="B275" s="27">
        <v>2.3980240574126199</v>
      </c>
      <c r="C275" s="27">
        <v>2.1536456377947122</v>
      </c>
      <c r="D275" s="27">
        <v>1.8549574923232088</v>
      </c>
      <c r="E275" s="27">
        <v>1.2857730727523917</v>
      </c>
      <c r="F275" s="27">
        <v>1.1634592342907393</v>
      </c>
      <c r="G275" s="27">
        <v>0.85696454992856941</v>
      </c>
      <c r="H275" s="27">
        <v>1.8106737142955567</v>
      </c>
    </row>
    <row r="276" spans="1:8" ht="19.5" customHeight="1" x14ac:dyDescent="0.2">
      <c r="A276" s="5">
        <v>21</v>
      </c>
      <c r="B276" s="27">
        <v>2.6097320354032334</v>
      </c>
      <c r="C276" s="27">
        <v>2.3437788276083995</v>
      </c>
      <c r="D276" s="27">
        <v>2.0187211955039035</v>
      </c>
      <c r="E276" s="27">
        <v>1.3992867035042407</v>
      </c>
      <c r="F276" s="27">
        <v>1.2661744681954243</v>
      </c>
      <c r="G276" s="27">
        <v>0.93262110204455007</v>
      </c>
      <c r="H276" s="27">
        <v>1.9705278532352091</v>
      </c>
    </row>
    <row r="277" spans="1:8" ht="12.75" customHeight="1" x14ac:dyDescent="0.2">
      <c r="A277" s="5">
        <v>22</v>
      </c>
      <c r="B277" s="27">
        <v>2.8351423197783783</v>
      </c>
      <c r="C277" s="27">
        <v>2.546217945830751</v>
      </c>
      <c r="D277" s="27">
        <v>2.1930841234136107</v>
      </c>
      <c r="E277" s="27">
        <v>1.5201472399426166</v>
      </c>
      <c r="F277" s="27">
        <v>1.3755377066707417</v>
      </c>
      <c r="G277" s="27">
        <v>1.0131743484983156</v>
      </c>
      <c r="H277" s="27">
        <v>2.140728179453093</v>
      </c>
    </row>
    <row r="278" spans="1:8" ht="12.75" customHeight="1" x14ac:dyDescent="0.2">
      <c r="A278" s="5">
        <v>23</v>
      </c>
      <c r="B278" s="27">
        <v>3.0752166910693535</v>
      </c>
      <c r="C278" s="27">
        <v>2.7618267596284656</v>
      </c>
      <c r="D278" s="27">
        <v>2.3787902477389316</v>
      </c>
      <c r="E278" s="27">
        <v>1.6488703697668237</v>
      </c>
      <c r="F278" s="27">
        <v>1.4920155807486193</v>
      </c>
      <c r="G278" s="27">
        <v>1.0989679938567927</v>
      </c>
      <c r="H278" s="27">
        <v>2.3220009036482048</v>
      </c>
    </row>
    <row r="279" spans="1:8" ht="12.75" customHeight="1" x14ac:dyDescent="0.2">
      <c r="A279" s="5">
        <v>24</v>
      </c>
      <c r="B279" s="27">
        <v>3.3309683689323197</v>
      </c>
      <c r="C279" s="27">
        <v>2.9915152332222403</v>
      </c>
      <c r="D279" s="27">
        <v>2.5766233301718118</v>
      </c>
      <c r="E279" s="27">
        <v>1.7859993613175802</v>
      </c>
      <c r="F279" s="27">
        <v>1.6160996783936077</v>
      </c>
      <c r="G279" s="27">
        <v>1.1903641251157051</v>
      </c>
      <c r="H279" s="27">
        <v>2.5151110766099833</v>
      </c>
    </row>
    <row r="280" spans="1:8" ht="12.75" customHeight="1" x14ac:dyDescent="0.2">
      <c r="A280" s="5">
        <v>25</v>
      </c>
      <c r="B280" s="27">
        <v>3.6034539176437224</v>
      </c>
      <c r="C280" s="27">
        <v>3.2362322582789393</v>
      </c>
      <c r="D280" s="27">
        <v>2.7874006610203512</v>
      </c>
      <c r="E280" s="27">
        <v>1.9321007234637551</v>
      </c>
      <c r="F280" s="27">
        <v>1.7483026172586664</v>
      </c>
      <c r="G280" s="27">
        <v>1.2877403190248917</v>
      </c>
      <c r="H280" s="27">
        <v>2.7208564773085402</v>
      </c>
    </row>
    <row r="281" spans="1:8" ht="18" customHeight="1" x14ac:dyDescent="0.2">
      <c r="A281" s="58" t="s">
        <v>65</v>
      </c>
      <c r="B281" s="12"/>
      <c r="C281" s="12"/>
      <c r="D281" s="12"/>
      <c r="E281" s="12"/>
      <c r="F281" s="12"/>
      <c r="G281" s="12"/>
    </row>
    <row r="282" spans="1:8" ht="18" customHeight="1" x14ac:dyDescent="0.2">
      <c r="A282" s="2" t="s">
        <v>66</v>
      </c>
      <c r="B282" s="12"/>
      <c r="C282" s="12"/>
      <c r="D282" s="12"/>
      <c r="E282" s="12"/>
      <c r="F282" s="12"/>
      <c r="G282" s="12"/>
    </row>
    <row r="283" spans="1:8" ht="18" customHeight="1" x14ac:dyDescent="0.2">
      <c r="A283" s="4" t="s">
        <v>8</v>
      </c>
      <c r="D283" s="12"/>
      <c r="E283" s="12"/>
      <c r="F283" s="13"/>
      <c r="G283" s="13"/>
      <c r="H283" s="14"/>
    </row>
    <row r="284" spans="1:8" ht="18" customHeight="1" x14ac:dyDescent="0.2">
      <c r="A284" s="19" t="s">
        <v>0</v>
      </c>
      <c r="B284" s="12"/>
      <c r="C284" s="20">
        <v>0.9</v>
      </c>
      <c r="D284" s="12"/>
      <c r="E284" s="12"/>
      <c r="H284" s="14" t="s">
        <v>46</v>
      </c>
    </row>
    <row r="285" spans="1:8" ht="18" customHeight="1" x14ac:dyDescent="0.2">
      <c r="A285" s="19" t="s">
        <v>20</v>
      </c>
      <c r="B285" s="12"/>
      <c r="H285" s="24" t="s">
        <v>46</v>
      </c>
    </row>
    <row r="286" spans="1:8" ht="14.25" customHeight="1" x14ac:dyDescent="0.2">
      <c r="A286" s="4"/>
      <c r="B286" s="15"/>
      <c r="C286" s="8"/>
      <c r="D286" s="15"/>
      <c r="E286" s="15"/>
      <c r="H286" s="24"/>
    </row>
    <row r="287" spans="1:8" ht="14.25" customHeight="1" x14ac:dyDescent="0.2">
      <c r="A287" s="2"/>
      <c r="B287" s="9"/>
      <c r="C287" s="10"/>
      <c r="D287" s="10"/>
      <c r="E287" s="10"/>
      <c r="F287" s="3"/>
      <c r="G287" s="3"/>
    </row>
    <row r="288" spans="1:8" s="2" customFormat="1" ht="14.25" customHeight="1" x14ac:dyDescent="0.2">
      <c r="D288" s="5"/>
      <c r="E288" s="5"/>
      <c r="F288" s="5"/>
      <c r="G288" s="5"/>
      <c r="H288" s="1"/>
    </row>
    <row r="289" spans="1:8" s="2" customFormat="1" ht="14.25" customHeight="1" x14ac:dyDescent="0.2">
      <c r="A289" s="3"/>
      <c r="B289" s="3"/>
      <c r="D289" s="5"/>
      <c r="E289" s="5"/>
      <c r="F289" s="5"/>
      <c r="G289" s="5"/>
      <c r="H289" s="3"/>
    </row>
    <row r="290" spans="1:8" s="2" customFormat="1" ht="38.25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</row>
    <row r="291" spans="1:8" ht="19.5" customHeight="1" x14ac:dyDescent="0.2">
      <c r="A291" s="5">
        <v>1</v>
      </c>
      <c r="B291" s="27">
        <v>9.58468795910766E-2</v>
      </c>
      <c r="C291" s="27">
        <v>8.6079292444745936E-2</v>
      </c>
      <c r="D291" s="27">
        <v>7.4140994067048244E-2</v>
      </c>
      <c r="E291" s="27">
        <v>5.1391201228613043E-2</v>
      </c>
      <c r="F291" s="27">
        <v>4.6502426359521239E-2</v>
      </c>
      <c r="G291" s="27">
        <v>3.42521075953875E-2</v>
      </c>
      <c r="H291" s="27">
        <v>7.2371011014820671E-2</v>
      </c>
    </row>
    <row r="292" spans="1:8" ht="12.75" customHeight="1" x14ac:dyDescent="0.2">
      <c r="A292" s="5">
        <v>2</v>
      </c>
      <c r="B292" s="27">
        <v>0.15984609787050064</v>
      </c>
      <c r="C292" s="27">
        <v>0.14355646280243969</v>
      </c>
      <c r="D292" s="27">
        <v>0.12364668150303507</v>
      </c>
      <c r="E292" s="27">
        <v>8.5706316327863685E-2</v>
      </c>
      <c r="F292" s="27">
        <v>7.7553191369328797E-2</v>
      </c>
      <c r="G292" s="27">
        <v>5.7123046324743992E-2</v>
      </c>
      <c r="H292" s="27">
        <v>0.12069483909144511</v>
      </c>
    </row>
    <row r="293" spans="1:8" s="18" customFormat="1" ht="12.75" customHeight="1" x14ac:dyDescent="0.2">
      <c r="A293" s="17">
        <v>3</v>
      </c>
      <c r="B293" s="27">
        <v>0.22537438588021672</v>
      </c>
      <c r="C293" s="27">
        <v>0.20240687807998659</v>
      </c>
      <c r="D293" s="27">
        <v>0.17433515913819536</v>
      </c>
      <c r="E293" s="27">
        <v>0.12084128837537678</v>
      </c>
      <c r="F293" s="27">
        <v>0.10934582145429422</v>
      </c>
      <c r="G293" s="27">
        <v>8.0540417667726114E-2</v>
      </c>
      <c r="H293" s="27">
        <v>0.17017322037591018</v>
      </c>
    </row>
    <row r="294" spans="1:8" ht="12.75" customHeight="1" x14ac:dyDescent="0.2">
      <c r="A294" s="5">
        <v>4</v>
      </c>
      <c r="B294" s="27">
        <v>0.29576989387799324</v>
      </c>
      <c r="C294" s="27">
        <v>0.26562850350576833</v>
      </c>
      <c r="D294" s="27">
        <v>0.22878860575093105</v>
      </c>
      <c r="E294" s="27">
        <v>0.15858596751922427</v>
      </c>
      <c r="F294" s="27">
        <v>0.14349990075947444</v>
      </c>
      <c r="G294" s="27">
        <v>0.10569715228922845</v>
      </c>
      <c r="H294" s="27">
        <v>0.22332668876670889</v>
      </c>
    </row>
    <row r="295" spans="1:8" ht="12.75" customHeight="1" x14ac:dyDescent="0.2">
      <c r="A295" s="5">
        <v>5</v>
      </c>
      <c r="B295" s="27">
        <v>0.37120288288839209</v>
      </c>
      <c r="C295" s="27">
        <v>0.33337424910239344</v>
      </c>
      <c r="D295" s="27">
        <v>0.28713872434154586</v>
      </c>
      <c r="E295" s="27">
        <v>0.19903164435344517</v>
      </c>
      <c r="F295" s="27">
        <v>0.1800980355292289</v>
      </c>
      <c r="G295" s="27">
        <v>0.13265409514275892</v>
      </c>
      <c r="H295" s="27">
        <v>0.28028380309159379</v>
      </c>
    </row>
    <row r="296" spans="1:8" s="18" customFormat="1" ht="19.5" customHeight="1" x14ac:dyDescent="0.2">
      <c r="A296" s="17">
        <v>6</v>
      </c>
      <c r="B296" s="27">
        <v>0.45186397308527104</v>
      </c>
      <c r="C296" s="27">
        <v>0.40581530927662152</v>
      </c>
      <c r="D296" s="27">
        <v>0.34953296644147558</v>
      </c>
      <c r="E296" s="27">
        <v>0.24228052564527847</v>
      </c>
      <c r="F296" s="27">
        <v>0.2192327097404515</v>
      </c>
      <c r="G296" s="27">
        <v>0.16147936678406932</v>
      </c>
      <c r="H296" s="27">
        <v>0.34118849474155799</v>
      </c>
    </row>
    <row r="297" spans="1:8" ht="12.75" customHeight="1" x14ac:dyDescent="0.2">
      <c r="A297" s="5">
        <v>7</v>
      </c>
      <c r="B297" s="27">
        <v>0.53796630449765137</v>
      </c>
      <c r="C297" s="27">
        <v>0.4831431033314918</v>
      </c>
      <c r="D297" s="27">
        <v>0.41613620349666119</v>
      </c>
      <c r="E297" s="27">
        <v>0.28844689286291636</v>
      </c>
      <c r="F297" s="27">
        <v>0.26100733342115895</v>
      </c>
      <c r="G297" s="27">
        <v>0.19224913552701681</v>
      </c>
      <c r="H297" s="27">
        <v>0.40620169915293303</v>
      </c>
    </row>
    <row r="298" spans="1:8" ht="12.75" customHeight="1" x14ac:dyDescent="0.2">
      <c r="A298" s="5">
        <v>8</v>
      </c>
      <c r="B298" s="27">
        <v>0.62974786865871923</v>
      </c>
      <c r="C298" s="27">
        <v>0.5655713695010699</v>
      </c>
      <c r="D298" s="27">
        <v>0.48713253048155836</v>
      </c>
      <c r="E298" s="27">
        <v>0.33765835235958458</v>
      </c>
      <c r="F298" s="27">
        <v>0.30553737390626506</v>
      </c>
      <c r="G298" s="27">
        <v>0.22504845068813908</v>
      </c>
      <c r="H298" s="27">
        <v>0.4755031163633533</v>
      </c>
    </row>
    <row r="299" spans="1:8" ht="12.75" customHeight="1" x14ac:dyDescent="0.2">
      <c r="A299" s="5">
        <v>9</v>
      </c>
      <c r="B299" s="27">
        <v>0.72747401069918205</v>
      </c>
      <c r="C299" s="27">
        <v>0.65333841205986565</v>
      </c>
      <c r="D299" s="27">
        <v>0.56272720135795928</v>
      </c>
      <c r="E299" s="27">
        <v>0.39005717694651476</v>
      </c>
      <c r="F299" s="27">
        <v>0.35295156978854636</v>
      </c>
      <c r="G299" s="27">
        <v>0.25997213674169833</v>
      </c>
      <c r="H299" s="27">
        <v>0.54929310026497546</v>
      </c>
    </row>
    <row r="300" spans="1:8" ht="12.75" customHeight="1" x14ac:dyDescent="0.2">
      <c r="A300" s="5">
        <v>10</v>
      </c>
      <c r="B300" s="27">
        <v>0.83144009686855302</v>
      </c>
      <c r="C300" s="27">
        <v>0.74670949700170774</v>
      </c>
      <c r="D300" s="27">
        <v>0.64314869249824247</v>
      </c>
      <c r="E300" s="27">
        <v>0.44580173616510083</v>
      </c>
      <c r="F300" s="27">
        <v>0.40339322513095893</v>
      </c>
      <c r="G300" s="27">
        <v>0.29712574659251034</v>
      </c>
      <c r="H300" s="27">
        <v>0.62779467276720469</v>
      </c>
    </row>
    <row r="301" spans="1:8" ht="19.5" customHeight="1" x14ac:dyDescent="0.2">
      <c r="A301" s="5">
        <v>11</v>
      </c>
      <c r="B301" s="27">
        <v>0.94197433652029183</v>
      </c>
      <c r="C301" s="27">
        <v>0.84597938644133741</v>
      </c>
      <c r="D301" s="27">
        <v>0.7286508855919468</v>
      </c>
      <c r="E301" s="27">
        <v>0.50506800937951968</v>
      </c>
      <c r="F301" s="27">
        <v>0.45702157862082265</v>
      </c>
      <c r="G301" s="27">
        <v>0.33662657004840707</v>
      </c>
      <c r="H301" s="27">
        <v>0.71125565459029549</v>
      </c>
    </row>
    <row r="302" spans="1:8" ht="12.75" customHeight="1" x14ac:dyDescent="0.2">
      <c r="A302" s="5">
        <v>12</v>
      </c>
      <c r="B302" s="27">
        <v>1.0594407398776173</v>
      </c>
      <c r="C302" s="27">
        <v>0.95147499495950005</v>
      </c>
      <c r="D302" s="27">
        <v>0.81951535558355804</v>
      </c>
      <c r="E302" s="27">
        <v>0.56805117167226238</v>
      </c>
      <c r="F302" s="27">
        <v>0.51401323860127346</v>
      </c>
      <c r="G302" s="27">
        <v>0.37860469081565723</v>
      </c>
      <c r="H302" s="27">
        <v>0.79995089858273349</v>
      </c>
    </row>
    <row r="303" spans="1:8" ht="12.75" customHeight="1" x14ac:dyDescent="0.2">
      <c r="A303" s="5">
        <v>13</v>
      </c>
      <c r="B303" s="27">
        <v>1.184242182992123</v>
      </c>
      <c r="C303" s="27">
        <v>1.0635581422170142</v>
      </c>
      <c r="D303" s="27">
        <v>0.91605374152776864</v>
      </c>
      <c r="E303" s="27">
        <v>0.63496723721432702</v>
      </c>
      <c r="F303" s="27">
        <v>0.57456367010989184</v>
      </c>
      <c r="G303" s="27">
        <v>0.4232040818011063</v>
      </c>
      <c r="H303" s="27">
        <v>0.89418460397658439</v>
      </c>
    </row>
    <row r="304" spans="1:8" ht="12.75" customHeight="1" x14ac:dyDescent="0.2">
      <c r="A304" s="5">
        <v>14</v>
      </c>
      <c r="B304" s="27">
        <v>1.3168235387159632</v>
      </c>
      <c r="C304" s="27">
        <v>1.1826283648550797</v>
      </c>
      <c r="D304" s="27">
        <v>1.0186101685085966</v>
      </c>
      <c r="E304" s="27">
        <v>0.70605473803058261</v>
      </c>
      <c r="F304" s="27">
        <v>0.63888871394540736</v>
      </c>
      <c r="G304" s="27">
        <v>0.47058372400510889</v>
      </c>
      <c r="H304" s="27">
        <v>0.99429268048764496</v>
      </c>
    </row>
    <row r="305" spans="1:8" ht="12.75" customHeight="1" x14ac:dyDescent="0.2">
      <c r="A305" s="5">
        <v>15</v>
      </c>
      <c r="B305" s="27">
        <v>1.4576748166248128</v>
      </c>
      <c r="C305" s="27">
        <v>1.3091257364342044</v>
      </c>
      <c r="D305" s="27">
        <v>1.1275636764822501</v>
      </c>
      <c r="E305" s="27">
        <v>0.78157640756435931</v>
      </c>
      <c r="F305" s="27">
        <v>0.70722611007708613</v>
      </c>
      <c r="G305" s="27">
        <v>0.52091872861313471</v>
      </c>
      <c r="H305" s="27">
        <v>1.1006451191740467</v>
      </c>
    </row>
    <row r="306" spans="1:8" ht="19.5" customHeight="1" x14ac:dyDescent="0.2">
      <c r="A306" s="5">
        <v>16</v>
      </c>
      <c r="B306" s="27">
        <v>1.6073342349227679</v>
      </c>
      <c r="C306" s="27">
        <v>1.4435336262866727</v>
      </c>
      <c r="D306" s="27">
        <v>1.243330596505587</v>
      </c>
      <c r="E306" s="27">
        <v>0.86182082777210323</v>
      </c>
      <c r="F306" s="27">
        <v>0.7798369880535182</v>
      </c>
      <c r="G306" s="27">
        <v>0.57440143478025241</v>
      </c>
      <c r="H306" s="27">
        <v>1.2136483119365302</v>
      </c>
    </row>
    <row r="307" spans="1:8" ht="12.75" customHeight="1" x14ac:dyDescent="0.2">
      <c r="A307" s="5">
        <v>17</v>
      </c>
      <c r="B307" s="27">
        <v>1.7663911225521969</v>
      </c>
      <c r="C307" s="27">
        <v>1.5863813058774792</v>
      </c>
      <c r="D307" s="27">
        <v>1.366366795622022</v>
      </c>
      <c r="E307" s="27">
        <v>0.94710398517728078</v>
      </c>
      <c r="F307" s="27">
        <v>0.8570072750312363</v>
      </c>
      <c r="G307" s="27">
        <v>0.63124244673718088</v>
      </c>
      <c r="H307" s="27">
        <v>1.3337472428117321</v>
      </c>
    </row>
    <row r="308" spans="1:8" ht="12.75" customHeight="1" x14ac:dyDescent="0.2">
      <c r="A308" s="5">
        <v>18</v>
      </c>
      <c r="B308" s="27">
        <v>1.9354885189633253</v>
      </c>
      <c r="C308" s="27">
        <v>1.7382462836359605</v>
      </c>
      <c r="D308" s="27">
        <v>1.4971696878764087</v>
      </c>
      <c r="E308" s="27">
        <v>1.0377706648154139</v>
      </c>
      <c r="F308" s="27">
        <v>0.93904895711566128</v>
      </c>
      <c r="G308" s="27">
        <v>0.69167156285118203</v>
      </c>
      <c r="H308" s="27">
        <v>1.4614274509777014</v>
      </c>
    </row>
    <row r="309" spans="1:8" ht="12.75" customHeight="1" x14ac:dyDescent="0.2">
      <c r="A309" s="5">
        <v>19</v>
      </c>
      <c r="B309" s="27">
        <v>2.1153253009992059</v>
      </c>
      <c r="C309" s="27">
        <v>1.8997562150936538</v>
      </c>
      <c r="D309" s="27">
        <v>1.6362798795367388</v>
      </c>
      <c r="E309" s="27">
        <v>1.1341955906277361</v>
      </c>
      <c r="F309" s="27">
        <v>1.0263011112706661</v>
      </c>
      <c r="G309" s="27">
        <v>0.75593853569559288</v>
      </c>
      <c r="H309" s="27">
        <v>1.5972166366988849</v>
      </c>
    </row>
    <row r="310" spans="1:8" ht="12.75" customHeight="1" x14ac:dyDescent="0.2">
      <c r="A310" s="5">
        <v>20</v>
      </c>
      <c r="B310" s="27">
        <v>2.3066576195969763</v>
      </c>
      <c r="C310" s="27">
        <v>2.0715901931738556</v>
      </c>
      <c r="D310" s="27">
        <v>1.7842822804340195</v>
      </c>
      <c r="E310" s="27">
        <v>1.2367841957919941</v>
      </c>
      <c r="F310" s="27">
        <v>1.1191306023688576</v>
      </c>
      <c r="G310" s="27">
        <v>0.82431358547338374</v>
      </c>
      <c r="H310" s="27">
        <v>1.7416857461347606</v>
      </c>
    </row>
    <row r="311" spans="1:8" ht="19.5" customHeight="1" x14ac:dyDescent="0.2">
      <c r="A311" s="5">
        <v>21</v>
      </c>
      <c r="B311" s="27">
        <v>2.510299371668645</v>
      </c>
      <c r="C311" s="27">
        <v>2.2544791719838617</v>
      </c>
      <c r="D311" s="27">
        <v>1.9418064689789591</v>
      </c>
      <c r="E311" s="27">
        <v>1.34597287573559</v>
      </c>
      <c r="F311" s="27">
        <v>1.2179323121359256</v>
      </c>
      <c r="G311" s="27">
        <v>0.89708756864978967</v>
      </c>
      <c r="H311" s="27">
        <v>1.8954493276424071</v>
      </c>
    </row>
    <row r="312" spans="1:8" ht="12.75" customHeight="1" x14ac:dyDescent="0.2">
      <c r="A312" s="5">
        <v>22</v>
      </c>
      <c r="B312" s="27">
        <v>2.7271213624164985</v>
      </c>
      <c r="C312" s="27">
        <v>2.4492052144973426</v>
      </c>
      <c r="D312" s="27">
        <v>2.1095260441829371</v>
      </c>
      <c r="E312" s="27">
        <v>1.4622285389856726</v>
      </c>
      <c r="F312" s="27">
        <v>1.3231287327277499</v>
      </c>
      <c r="G312" s="27">
        <v>0.97457167859501337</v>
      </c>
      <c r="H312" s="27">
        <v>2.0591648992668081</v>
      </c>
    </row>
    <row r="313" spans="1:8" ht="12.75" customHeight="1" x14ac:dyDescent="0.2">
      <c r="A313" s="5">
        <v>23</v>
      </c>
      <c r="B313" s="27">
        <v>2.958048727843257</v>
      </c>
      <c r="C313" s="27">
        <v>2.6565991777319611</v>
      </c>
      <c r="D313" s="27">
        <v>2.2881566318772952</v>
      </c>
      <c r="E313" s="27">
        <v>1.5860472251700573</v>
      </c>
      <c r="F313" s="27">
        <v>1.4351687161990101</v>
      </c>
      <c r="G313" s="27">
        <v>1.0570965244852817</v>
      </c>
      <c r="H313" s="27">
        <v>2.233531002558077</v>
      </c>
    </row>
    <row r="314" spans="1:8" ht="12.75" customHeight="1" x14ac:dyDescent="0.2">
      <c r="A314" s="5">
        <v>24</v>
      </c>
      <c r="B314" s="27">
        <v>3.2040560832089229</v>
      </c>
      <c r="C314" s="27">
        <v>2.8775363556184619</v>
      </c>
      <c r="D314" s="27">
        <v>2.4784521318709554</v>
      </c>
      <c r="E314" s="27">
        <v>1.7179515037157396</v>
      </c>
      <c r="F314" s="27">
        <v>1.5545251206599593</v>
      </c>
      <c r="G314" s="27">
        <v>1.1450103975418855</v>
      </c>
      <c r="H314" s="27">
        <v>2.4192835393214445</v>
      </c>
    </row>
    <row r="315" spans="1:8" ht="12.75" customHeight="1" x14ac:dyDescent="0.2">
      <c r="A315" s="5">
        <v>25</v>
      </c>
      <c r="B315" s="27">
        <v>3.46615973693264</v>
      </c>
      <c r="C315" s="27">
        <v>3.1129294863701151</v>
      </c>
      <c r="D315" s="27">
        <v>2.6811986951246531</v>
      </c>
      <c r="E315" s="27">
        <v>1.8584862990970625</v>
      </c>
      <c r="F315" s="27">
        <v>1.681691032663039</v>
      </c>
      <c r="G315" s="27">
        <v>1.238676488569483</v>
      </c>
      <c r="H315" s="27">
        <v>2.6171898925756389</v>
      </c>
    </row>
    <row r="316" spans="1:8" ht="18" customHeight="1" x14ac:dyDescent="0.2">
      <c r="A316" s="58" t="s">
        <v>65</v>
      </c>
      <c r="B316" s="12"/>
      <c r="C316" s="12"/>
      <c r="D316" s="12"/>
      <c r="E316" s="12"/>
      <c r="F316" s="12"/>
      <c r="G316" s="12"/>
    </row>
    <row r="317" spans="1:8" ht="18" customHeight="1" x14ac:dyDescent="0.2">
      <c r="A317" s="2" t="s">
        <v>66</v>
      </c>
      <c r="B317" s="12"/>
      <c r="C317" s="12"/>
      <c r="D317" s="12"/>
      <c r="E317" s="12"/>
      <c r="F317" s="12"/>
      <c r="G317" s="12"/>
    </row>
    <row r="318" spans="1:8" ht="18" customHeight="1" x14ac:dyDescent="0.2">
      <c r="A318" s="4" t="s">
        <v>8</v>
      </c>
      <c r="D318" s="12"/>
      <c r="E318" s="12"/>
      <c r="F318" s="13"/>
      <c r="G318" s="13"/>
      <c r="H318" s="14"/>
    </row>
    <row r="319" spans="1:8" ht="18" customHeight="1" x14ac:dyDescent="0.2">
      <c r="A319" s="19" t="s">
        <v>0</v>
      </c>
      <c r="B319" s="12"/>
      <c r="C319" s="20">
        <v>0.9</v>
      </c>
      <c r="D319" s="12"/>
      <c r="E319" s="12"/>
      <c r="H319" s="14" t="s">
        <v>46</v>
      </c>
    </row>
    <row r="320" spans="1:8" ht="18" customHeight="1" x14ac:dyDescent="0.2">
      <c r="A320" s="19" t="s">
        <v>21</v>
      </c>
      <c r="B320" s="12"/>
      <c r="H320" s="24" t="s">
        <v>46</v>
      </c>
    </row>
    <row r="321" spans="1:8" ht="14.25" customHeight="1" x14ac:dyDescent="0.2">
      <c r="A321" s="4"/>
      <c r="B321" s="15"/>
      <c r="C321" s="8"/>
      <c r="D321" s="15"/>
      <c r="E321" s="15"/>
      <c r="H321" s="24"/>
    </row>
    <row r="322" spans="1:8" ht="14.25" customHeight="1" x14ac:dyDescent="0.2">
      <c r="A322" s="2"/>
      <c r="B322" s="9"/>
      <c r="C322" s="10"/>
      <c r="D322" s="10"/>
      <c r="E322" s="10"/>
      <c r="F322" s="3"/>
      <c r="G322" s="3"/>
    </row>
    <row r="323" spans="1:8" s="2" customFormat="1" ht="14.25" customHeight="1" x14ac:dyDescent="0.2">
      <c r="D323" s="5"/>
      <c r="E323" s="5"/>
      <c r="F323" s="5"/>
      <c r="G323" s="5"/>
      <c r="H323" s="1"/>
    </row>
    <row r="324" spans="1:8" s="2" customFormat="1" ht="14.25" customHeight="1" x14ac:dyDescent="0.2">
      <c r="A324" s="3"/>
      <c r="B324" s="3"/>
      <c r="D324" s="5"/>
      <c r="E324" s="5"/>
      <c r="F324" s="5"/>
      <c r="G324" s="5"/>
      <c r="H324" s="3"/>
    </row>
    <row r="325" spans="1:8" s="2" customFormat="1" ht="38.25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</row>
    <row r="326" spans="1:8" ht="19.5" customHeight="1" x14ac:dyDescent="0.2">
      <c r="A326" s="5">
        <v>1</v>
      </c>
      <c r="B326" s="27">
        <v>9.2329075541945888E-2</v>
      </c>
      <c r="C326" s="27">
        <v>8.2919981627321823E-2</v>
      </c>
      <c r="D326" s="27">
        <v>7.1419846646825699E-2</v>
      </c>
      <c r="E326" s="27">
        <v>4.9505024270708853E-2</v>
      </c>
      <c r="F326" s="27">
        <v>4.479567884264999E-2</v>
      </c>
      <c r="G326" s="27">
        <v>3.2994975351704807E-2</v>
      </c>
      <c r="H326" s="27">
        <v>6.9714826101198057E-2</v>
      </c>
    </row>
    <row r="327" spans="1:8" ht="12.75" customHeight="1" x14ac:dyDescent="0.2">
      <c r="A327" s="5">
        <v>2</v>
      </c>
      <c r="B327" s="27">
        <v>0.15397937322880512</v>
      </c>
      <c r="C327" s="27">
        <v>0.13828760576421514</v>
      </c>
      <c r="D327" s="27">
        <v>0.11910855987916272</v>
      </c>
      <c r="E327" s="27">
        <v>8.2560694603916532E-2</v>
      </c>
      <c r="F327" s="27">
        <v>7.4706808348973974E-2</v>
      </c>
      <c r="G327" s="27">
        <v>5.5026497281966659E-2</v>
      </c>
      <c r="H327" s="27">
        <v>0.11626505696941349</v>
      </c>
    </row>
    <row r="328" spans="1:8" s="18" customFormat="1" ht="12.75" customHeight="1" x14ac:dyDescent="0.2">
      <c r="A328" s="17">
        <v>3</v>
      </c>
      <c r="B328" s="27">
        <v>0.21710262022021509</v>
      </c>
      <c r="C328" s="27">
        <v>0.19497807352923335</v>
      </c>
      <c r="D328" s="27">
        <v>0.1679366521514401</v>
      </c>
      <c r="E328" s="27">
        <v>0.11640613122302386</v>
      </c>
      <c r="F328" s="27">
        <v>0.10533257475175627</v>
      </c>
      <c r="G328" s="27">
        <v>7.7584396474349851E-2</v>
      </c>
      <c r="H328" s="27">
        <v>0.16392746624968277</v>
      </c>
    </row>
    <row r="329" spans="1:8" ht="12.75" customHeight="1" x14ac:dyDescent="0.2">
      <c r="A329" s="5">
        <v>4</v>
      </c>
      <c r="B329" s="27">
        <v>0.28491444887306444</v>
      </c>
      <c r="C329" s="27">
        <v>0.25587931783395729</v>
      </c>
      <c r="D329" s="27">
        <v>0.22039153025781788</v>
      </c>
      <c r="E329" s="27">
        <v>0.15276549260074423</v>
      </c>
      <c r="F329" s="27">
        <v>0.1382331196801608</v>
      </c>
      <c r="G329" s="27">
        <v>0.10181782025577067</v>
      </c>
      <c r="H329" s="27">
        <v>0.21513007836713963</v>
      </c>
    </row>
    <row r="330" spans="1:8" ht="12.75" customHeight="1" x14ac:dyDescent="0.2">
      <c r="A330" s="5">
        <v>5</v>
      </c>
      <c r="B330" s="27">
        <v>0.35757887123517024</v>
      </c>
      <c r="C330" s="27">
        <v>0.32113863654649449</v>
      </c>
      <c r="D330" s="27">
        <v>0.27660006339128407</v>
      </c>
      <c r="E330" s="27">
        <v>0.19172671875337505</v>
      </c>
      <c r="F330" s="27">
        <v>0.17348801753669538</v>
      </c>
      <c r="G330" s="27">
        <v>0.1277853804280191</v>
      </c>
      <c r="H330" s="27">
        <v>0.2699967337406875</v>
      </c>
    </row>
    <row r="331" spans="1:8" s="18" customFormat="1" ht="19.5" customHeight="1" x14ac:dyDescent="0.2">
      <c r="A331" s="17">
        <v>6</v>
      </c>
      <c r="B331" s="27">
        <v>0.43527951127537767</v>
      </c>
      <c r="C331" s="27">
        <v>0.39092094083955614</v>
      </c>
      <c r="D331" s="27">
        <v>0.33670429126813195</v>
      </c>
      <c r="E331" s="27">
        <v>0.23338826522139472</v>
      </c>
      <c r="F331" s="27">
        <v>0.21118635792057791</v>
      </c>
      <c r="G331" s="27">
        <v>0.1555526973635559</v>
      </c>
      <c r="H331" s="27">
        <v>0.32866608114354229</v>
      </c>
    </row>
    <row r="332" spans="1:8" ht="12.75" customHeight="1" x14ac:dyDescent="0.2">
      <c r="A332" s="5">
        <v>7</v>
      </c>
      <c r="B332" s="27">
        <v>0.51822168628648202</v>
      </c>
      <c r="C332" s="27">
        <v>0.46541062448126386</v>
      </c>
      <c r="D332" s="27">
        <v>0.40086303416766478</v>
      </c>
      <c r="E332" s="27">
        <v>0.27786021907654501</v>
      </c>
      <c r="F332" s="27">
        <v>0.25142775547058738</v>
      </c>
      <c r="G332" s="27">
        <v>0.18519314382145291</v>
      </c>
      <c r="H332" s="27">
        <v>0.39129314930613129</v>
      </c>
    </row>
    <row r="333" spans="1:8" ht="12.75" customHeight="1" x14ac:dyDescent="0.2">
      <c r="A333" s="5">
        <v>8</v>
      </c>
      <c r="B333" s="27">
        <v>0.60663465295727304</v>
      </c>
      <c r="C333" s="27">
        <v>0.54481358101393695</v>
      </c>
      <c r="D333" s="27">
        <v>0.4692536303493639</v>
      </c>
      <c r="E333" s="27">
        <v>0.32526550322123926</v>
      </c>
      <c r="F333" s="27">
        <v>0.29432343960111224</v>
      </c>
      <c r="G333" s="27">
        <v>0.21678864760994854</v>
      </c>
      <c r="H333" s="27">
        <v>0.45805104285554737</v>
      </c>
    </row>
    <row r="334" spans="1:8" ht="12.75" customHeight="1" x14ac:dyDescent="0.2">
      <c r="A334" s="5">
        <v>9</v>
      </c>
      <c r="B334" s="27">
        <v>0.70077401763322933</v>
      </c>
      <c r="C334" s="27">
        <v>0.62935936838935247</v>
      </c>
      <c r="D334" s="27">
        <v>0.54207380047585763</v>
      </c>
      <c r="E334" s="27">
        <v>0.37574116872267793</v>
      </c>
      <c r="F334" s="27">
        <v>0.33999742389828419</v>
      </c>
      <c r="G334" s="27">
        <v>0.25043055292391631</v>
      </c>
      <c r="H334" s="27">
        <v>0.52913276222876882</v>
      </c>
    </row>
    <row r="335" spans="1:8" ht="12.75" customHeight="1" x14ac:dyDescent="0.2">
      <c r="A335" s="5">
        <v>10</v>
      </c>
      <c r="B335" s="27">
        <v>0.80092430593354835</v>
      </c>
      <c r="C335" s="27">
        <v>0.71930351672061843</v>
      </c>
      <c r="D335" s="27">
        <v>0.61954363530372425</v>
      </c>
      <c r="E335" s="27">
        <v>0.42943977259067995</v>
      </c>
      <c r="F335" s="27">
        <v>0.38858775283168434</v>
      </c>
      <c r="G335" s="27">
        <v>0.28622053863035735</v>
      </c>
      <c r="H335" s="27">
        <v>0.60475314391091428</v>
      </c>
    </row>
    <row r="336" spans="1:8" ht="19.5" customHeight="1" x14ac:dyDescent="0.2">
      <c r="A336" s="5">
        <v>11</v>
      </c>
      <c r="B336" s="27">
        <v>0.90740168116285214</v>
      </c>
      <c r="C336" s="27">
        <v>0.81492996966531595</v>
      </c>
      <c r="D336" s="27">
        <v>0.70190769847230383</v>
      </c>
      <c r="E336" s="27">
        <v>0.48653083533627539</v>
      </c>
      <c r="F336" s="27">
        <v>0.44024782065737478</v>
      </c>
      <c r="G336" s="27">
        <v>0.3242715897275712</v>
      </c>
      <c r="H336" s="27">
        <v>0.68515091302374997</v>
      </c>
    </row>
    <row r="337" spans="1:8" ht="12.75" customHeight="1" x14ac:dyDescent="0.2">
      <c r="A337" s="5">
        <v>12</v>
      </c>
      <c r="B337" s="27">
        <v>1.0205567935200928</v>
      </c>
      <c r="C337" s="27">
        <v>0.9165536432765311</v>
      </c>
      <c r="D337" s="27">
        <v>0.7894372304688303</v>
      </c>
      <c r="E337" s="27">
        <v>0.54720236866117111</v>
      </c>
      <c r="F337" s="27">
        <v>0.4951477537803497</v>
      </c>
      <c r="G337" s="27">
        <v>0.36470901554637908</v>
      </c>
      <c r="H337" s="27">
        <v>0.77059083467511214</v>
      </c>
    </row>
    <row r="338" spans="1:8" ht="12.75" customHeight="1" x14ac:dyDescent="0.2">
      <c r="A338" s="5">
        <v>13</v>
      </c>
      <c r="B338" s="27">
        <v>1.14077773256604</v>
      </c>
      <c r="C338" s="27">
        <v>1.0245230775895655</v>
      </c>
      <c r="D338" s="27">
        <v>0.88243243246777336</v>
      </c>
      <c r="E338" s="27">
        <v>0.61166245851242484</v>
      </c>
      <c r="F338" s="27">
        <v>0.55347584321537746</v>
      </c>
      <c r="G338" s="27">
        <v>0.40767150485212039</v>
      </c>
      <c r="H338" s="27">
        <v>0.86136594327568838</v>
      </c>
    </row>
    <row r="339" spans="1:8" ht="12.75" customHeight="1" x14ac:dyDescent="0.2">
      <c r="A339" s="5">
        <v>14</v>
      </c>
      <c r="B339" s="27">
        <v>1.2684930432814834</v>
      </c>
      <c r="C339" s="27">
        <v>1.1392231453189461</v>
      </c>
      <c r="D339" s="27">
        <v>0.98122479935987694</v>
      </c>
      <c r="E339" s="27">
        <v>0.68014088223320346</v>
      </c>
      <c r="F339" s="27">
        <v>0.61544000790041342</v>
      </c>
      <c r="G339" s="27">
        <v>0.45331220367160491</v>
      </c>
      <c r="H339" s="27">
        <v>0.95779981987117757</v>
      </c>
    </row>
    <row r="340" spans="1:8" ht="12.75" customHeight="1" x14ac:dyDescent="0.2">
      <c r="A340" s="5">
        <v>15</v>
      </c>
      <c r="B340" s="27">
        <v>1.404174750747696</v>
      </c>
      <c r="C340" s="27">
        <v>1.2610777682990137</v>
      </c>
      <c r="D340" s="27">
        <v>1.0861794594508247</v>
      </c>
      <c r="E340" s="27">
        <v>0.7528907303366269</v>
      </c>
      <c r="F340" s="27">
        <v>0.6812692621933103</v>
      </c>
      <c r="G340" s="27">
        <v>0.50179979620133885</v>
      </c>
      <c r="H340" s="27">
        <v>1.0602488759848536</v>
      </c>
    </row>
    <row r="341" spans="1:8" ht="19.5" customHeight="1" x14ac:dyDescent="0.2">
      <c r="A341" s="5">
        <v>16</v>
      </c>
      <c r="B341" s="27">
        <v>1.5483413193052604</v>
      </c>
      <c r="C341" s="27">
        <v>1.3905525750800729</v>
      </c>
      <c r="D341" s="27">
        <v>1.1976974634765729</v>
      </c>
      <c r="E341" s="27">
        <v>0.8301899931482063</v>
      </c>
      <c r="F341" s="27">
        <v>0.75121515157912566</v>
      </c>
      <c r="G341" s="27">
        <v>0.55331956230075852</v>
      </c>
      <c r="H341" s="27">
        <v>1.1691045879867679</v>
      </c>
    </row>
    <row r="342" spans="1:8" ht="12.75" customHeight="1" x14ac:dyDescent="0.2">
      <c r="A342" s="5">
        <v>17</v>
      </c>
      <c r="B342" s="27">
        <v>1.701560448149718</v>
      </c>
      <c r="C342" s="27">
        <v>1.5281574116297982</v>
      </c>
      <c r="D342" s="27">
        <v>1.3162179470967077</v>
      </c>
      <c r="E342" s="27">
        <v>0.91234305974894081</v>
      </c>
      <c r="F342" s="27">
        <v>0.82555310902080681</v>
      </c>
      <c r="G342" s="27">
        <v>0.60807437653406926</v>
      </c>
      <c r="H342" s="27">
        <v>1.2847956079614633</v>
      </c>
    </row>
    <row r="343" spans="1:8" ht="12.75" customHeight="1" x14ac:dyDescent="0.2">
      <c r="A343" s="5">
        <v>18</v>
      </c>
      <c r="B343" s="27">
        <v>1.8644515756835454</v>
      </c>
      <c r="C343" s="27">
        <v>1.6744485904710977</v>
      </c>
      <c r="D343" s="27">
        <v>1.4422200681003907</v>
      </c>
      <c r="E343" s="27">
        <v>0.99968206075931842</v>
      </c>
      <c r="F343" s="27">
        <v>0.9045836700059805</v>
      </c>
      <c r="G343" s="27">
        <v>0.66628560313243701</v>
      </c>
      <c r="H343" s="27">
        <v>1.4077896546666071</v>
      </c>
    </row>
    <row r="344" spans="1:8" ht="12.75" customHeight="1" x14ac:dyDescent="0.2">
      <c r="A344" s="5">
        <v>19</v>
      </c>
      <c r="B344" s="27">
        <v>2.0376879283394862</v>
      </c>
      <c r="C344" s="27">
        <v>1.830030730713462</v>
      </c>
      <c r="D344" s="27">
        <v>1.5762245912445847</v>
      </c>
      <c r="E344" s="27">
        <v>1.0925679668778656</v>
      </c>
      <c r="F344" s="27">
        <v>0.98863346658302986</v>
      </c>
      <c r="G344" s="27">
        <v>0.72819382816719569</v>
      </c>
      <c r="H344" s="27">
        <v>1.5385950605360506</v>
      </c>
    </row>
    <row r="345" spans="1:8" ht="12.75" customHeight="1" x14ac:dyDescent="0.2">
      <c r="A345" s="5">
        <v>20</v>
      </c>
      <c r="B345" s="27">
        <v>2.2219979045515226</v>
      </c>
      <c r="C345" s="27">
        <v>1.99555800098588</v>
      </c>
      <c r="D345" s="27">
        <v>1.7187949588051643</v>
      </c>
      <c r="E345" s="27">
        <v>1.1913913309390103</v>
      </c>
      <c r="F345" s="27">
        <v>1.0780558988280051</v>
      </c>
      <c r="G345" s="27">
        <v>0.7940593541295633</v>
      </c>
      <c r="H345" s="27">
        <v>1.6777618166734558</v>
      </c>
    </row>
    <row r="346" spans="1:8" ht="19.5" customHeight="1" x14ac:dyDescent="0.2">
      <c r="A346" s="5">
        <v>21</v>
      </c>
      <c r="B346" s="27">
        <v>2.4181655293165312</v>
      </c>
      <c r="C346" s="27">
        <v>2.1717345276749187</v>
      </c>
      <c r="D346" s="27">
        <v>1.870537642196638</v>
      </c>
      <c r="E346" s="27">
        <v>1.296572531640052</v>
      </c>
      <c r="F346" s="27">
        <v>1.1732313553861786</v>
      </c>
      <c r="G346" s="27">
        <v>0.86416236237406152</v>
      </c>
      <c r="H346" s="27">
        <v>1.8258819160777289</v>
      </c>
    </row>
    <row r="347" spans="1:8" ht="12.75" customHeight="1" x14ac:dyDescent="0.2">
      <c r="A347" s="5">
        <v>22</v>
      </c>
      <c r="B347" s="27">
        <v>2.627029647254675</v>
      </c>
      <c r="C347" s="27">
        <v>2.3593136702189104</v>
      </c>
      <c r="D347" s="27">
        <v>2.0321015177754616</v>
      </c>
      <c r="E347" s="27">
        <v>1.4085613408761037</v>
      </c>
      <c r="F347" s="27">
        <v>1.2745668219658244</v>
      </c>
      <c r="G347" s="27">
        <v>0.93880262474833143</v>
      </c>
      <c r="H347" s="27">
        <v>1.9835887443479052</v>
      </c>
    </row>
    <row r="348" spans="1:8" ht="12.75" customHeight="1" x14ac:dyDescent="0.2">
      <c r="A348" s="5">
        <v>23</v>
      </c>
      <c r="B348" s="27">
        <v>2.8494814397194421</v>
      </c>
      <c r="C348" s="27">
        <v>2.5590957912449492</v>
      </c>
      <c r="D348" s="27">
        <v>2.2041759462357287</v>
      </c>
      <c r="E348" s="27">
        <v>1.5278355924636</v>
      </c>
      <c r="F348" s="27">
        <v>1.3824946767042423</v>
      </c>
      <c r="G348" s="27">
        <v>1.0182986163006675</v>
      </c>
      <c r="H348" s="27">
        <v>2.1515552049298221</v>
      </c>
    </row>
    <row r="349" spans="1:8" ht="12.75" customHeight="1" x14ac:dyDescent="0.2">
      <c r="A349" s="5">
        <v>24</v>
      </c>
      <c r="B349" s="27">
        <v>3.0864597513174501</v>
      </c>
      <c r="C349" s="27">
        <v>2.7719240593548502</v>
      </c>
      <c r="D349" s="27">
        <v>2.3874871575048617</v>
      </c>
      <c r="E349" s="27">
        <v>1.6548986763126439</v>
      </c>
      <c r="F349" s="27">
        <v>1.4974704227160718</v>
      </c>
      <c r="G349" s="27">
        <v>1.1029858451521317</v>
      </c>
      <c r="H349" s="27">
        <v>2.3304901903159263</v>
      </c>
    </row>
    <row r="350" spans="1:8" ht="12.75" customHeight="1" x14ac:dyDescent="0.2">
      <c r="A350" s="5">
        <v>25</v>
      </c>
      <c r="B350" s="27">
        <v>3.3389435895782635</v>
      </c>
      <c r="C350" s="27">
        <v>2.9986777131404443</v>
      </c>
      <c r="D350" s="27">
        <v>2.5827924489695966</v>
      </c>
      <c r="E350" s="27">
        <v>1.7902755168983033</v>
      </c>
      <c r="F350" s="27">
        <v>1.6199690491271279</v>
      </c>
      <c r="G350" s="27">
        <v>1.1932141721576877</v>
      </c>
      <c r="H350" s="27">
        <v>2.5211329187781972</v>
      </c>
    </row>
    <row r="351" spans="1:8" ht="18" customHeight="1" x14ac:dyDescent="0.2">
      <c r="A351" s="58" t="s">
        <v>65</v>
      </c>
      <c r="B351" s="12"/>
      <c r="C351" s="12"/>
      <c r="D351" s="12"/>
      <c r="E351" s="12"/>
      <c r="F351" s="12"/>
      <c r="G351" s="12"/>
    </row>
    <row r="352" spans="1:8" ht="18" customHeight="1" x14ac:dyDescent="0.2">
      <c r="A352" s="2" t="s">
        <v>66</v>
      </c>
      <c r="B352" s="12"/>
      <c r="C352" s="12"/>
      <c r="D352" s="12"/>
      <c r="E352" s="12"/>
      <c r="F352" s="12"/>
      <c r="G352" s="12"/>
    </row>
    <row r="353" spans="1:8" ht="18" customHeight="1" x14ac:dyDescent="0.2">
      <c r="A353" s="4" t="s">
        <v>8</v>
      </c>
      <c r="D353" s="12"/>
      <c r="E353" s="12"/>
      <c r="F353" s="13"/>
      <c r="G353" s="13"/>
      <c r="H353" s="14"/>
    </row>
    <row r="354" spans="1:8" ht="18" customHeight="1" x14ac:dyDescent="0.2">
      <c r="A354" s="19" t="s">
        <v>0</v>
      </c>
      <c r="B354" s="12"/>
      <c r="C354" s="20">
        <v>0.9</v>
      </c>
      <c r="D354" s="12"/>
      <c r="E354" s="12"/>
      <c r="H354" s="14" t="s">
        <v>46</v>
      </c>
    </row>
    <row r="355" spans="1:8" ht="18" customHeight="1" x14ac:dyDescent="0.2">
      <c r="A355" s="19" t="s">
        <v>22</v>
      </c>
      <c r="B355" s="12"/>
      <c r="H355" s="24" t="s">
        <v>46</v>
      </c>
    </row>
    <row r="356" spans="1:8" ht="14.25" customHeight="1" x14ac:dyDescent="0.2">
      <c r="A356" s="4"/>
      <c r="B356" s="15"/>
      <c r="C356" s="8"/>
      <c r="D356" s="15"/>
      <c r="E356" s="15"/>
      <c r="H356" s="24"/>
    </row>
    <row r="357" spans="1:8" ht="14.25" customHeight="1" x14ac:dyDescent="0.2">
      <c r="A357" s="2"/>
      <c r="B357" s="9"/>
      <c r="C357" s="10"/>
      <c r="D357" s="10"/>
      <c r="E357" s="10"/>
      <c r="F357" s="3"/>
      <c r="G357" s="3"/>
    </row>
    <row r="358" spans="1:8" s="2" customFormat="1" ht="14.25" customHeight="1" x14ac:dyDescent="0.2">
      <c r="D358" s="5"/>
      <c r="E358" s="5"/>
      <c r="F358" s="5"/>
      <c r="G358" s="5"/>
      <c r="H358" s="1"/>
    </row>
    <row r="359" spans="1:8" s="2" customFormat="1" ht="14.25" customHeight="1" x14ac:dyDescent="0.2">
      <c r="A359" s="3"/>
      <c r="B359" s="3"/>
      <c r="D359" s="5"/>
      <c r="E359" s="5"/>
      <c r="F359" s="5"/>
      <c r="G359" s="5"/>
      <c r="H359" s="3"/>
    </row>
    <row r="360" spans="1:8" s="2" customFormat="1" ht="38.25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</row>
    <row r="361" spans="1:8" ht="19.5" customHeight="1" x14ac:dyDescent="0.2">
      <c r="A361" s="5">
        <v>1</v>
      </c>
      <c r="B361" s="27">
        <v>8.9352595711992458E-2</v>
      </c>
      <c r="C361" s="27">
        <v>8.0246829628721955E-2</v>
      </c>
      <c r="D361" s="27">
        <v>6.9117432897366396E-2</v>
      </c>
      <c r="E361" s="27">
        <v>4.7909094653107755E-2</v>
      </c>
      <c r="F361" s="27">
        <v>4.3351567832531142E-2</v>
      </c>
      <c r="G361" s="27">
        <v>3.1931292237282818E-2</v>
      </c>
      <c r="H361" s="27">
        <v>6.7467378344129872E-2</v>
      </c>
    </row>
    <row r="362" spans="1:8" ht="12.75" customHeight="1" x14ac:dyDescent="0.2">
      <c r="A362" s="5">
        <v>2</v>
      </c>
      <c r="B362" s="27">
        <v>0.14901542773325868</v>
      </c>
      <c r="C362" s="27">
        <v>0.13382952723506603</v>
      </c>
      <c r="D362" s="27">
        <v>0.11526877025737599</v>
      </c>
      <c r="E362" s="27">
        <v>7.9899125203453297E-2</v>
      </c>
      <c r="F362" s="27">
        <v>7.2298430414875672E-2</v>
      </c>
      <c r="G362" s="27">
        <v>5.3252567906941654E-2</v>
      </c>
      <c r="H362" s="27">
        <v>0.11251693542734709</v>
      </c>
    </row>
    <row r="363" spans="1:8" s="18" customFormat="1" ht="12.75" customHeight="1" x14ac:dyDescent="0.2">
      <c r="A363" s="17">
        <v>3</v>
      </c>
      <c r="B363" s="27">
        <v>0.21010372451674916</v>
      </c>
      <c r="C363" s="27">
        <v>0.18869242299351144</v>
      </c>
      <c r="D363" s="27">
        <v>0.16252275566320357</v>
      </c>
      <c r="E363" s="27">
        <v>0.11265346176722676</v>
      </c>
      <c r="F363" s="27">
        <v>0.10193689162219619</v>
      </c>
      <c r="G363" s="27">
        <v>7.5083251630544939E-2</v>
      </c>
      <c r="H363" s="27">
        <v>0.1586428168149997</v>
      </c>
    </row>
    <row r="364" spans="1:8" ht="12.75" customHeight="1" x14ac:dyDescent="0.2">
      <c r="A364" s="5">
        <v>4</v>
      </c>
      <c r="B364" s="27">
        <v>0.27572945373090357</v>
      </c>
      <c r="C364" s="27">
        <v>0.24763034941350556</v>
      </c>
      <c r="D364" s="27">
        <v>0.21328660755980014</v>
      </c>
      <c r="E364" s="27">
        <v>0.14784067986141985</v>
      </c>
      <c r="F364" s="27">
        <v>0.13377679765869085</v>
      </c>
      <c r="G364" s="27">
        <v>9.8535444833486252E-2</v>
      </c>
      <c r="H364" s="27">
        <v>0.20819477293580574</v>
      </c>
    </row>
    <row r="365" spans="1:8" ht="12.75" customHeight="1" x14ac:dyDescent="0.2">
      <c r="A365" s="5">
        <v>5</v>
      </c>
      <c r="B365" s="27">
        <v>0.3460513400473868</v>
      </c>
      <c r="C365" s="27">
        <v>0.31078585581421986</v>
      </c>
      <c r="D365" s="27">
        <v>0.26768310516533539</v>
      </c>
      <c r="E365" s="27">
        <v>0.18554588451580797</v>
      </c>
      <c r="F365" s="27">
        <v>0.16789515762874599</v>
      </c>
      <c r="G365" s="27">
        <v>0.12366586980610102</v>
      </c>
      <c r="H365" s="27">
        <v>0.26129265187465217</v>
      </c>
    </row>
    <row r="366" spans="1:8" s="18" customFormat="1" ht="19.5" customHeight="1" x14ac:dyDescent="0.2">
      <c r="A366" s="17">
        <v>6</v>
      </c>
      <c r="B366" s="27">
        <v>0.42124708781507186</v>
      </c>
      <c r="C366" s="27">
        <v>0.37831853700646745</v>
      </c>
      <c r="D366" s="27">
        <v>0.32584970915804629</v>
      </c>
      <c r="E366" s="27">
        <v>0.22586435728771564</v>
      </c>
      <c r="F366" s="27">
        <v>0.2043781890851134</v>
      </c>
      <c r="G366" s="27">
        <v>0.15053803146898481</v>
      </c>
      <c r="H366" s="27">
        <v>0.31807063268300667</v>
      </c>
    </row>
    <row r="367" spans="1:8" ht="12.75" customHeight="1" x14ac:dyDescent="0.2">
      <c r="A367" s="5">
        <v>7</v>
      </c>
      <c r="B367" s="27">
        <v>0.50151539536325696</v>
      </c>
      <c r="C367" s="27">
        <v>0.4504068423218166</v>
      </c>
      <c r="D367" s="27">
        <v>0.38794011981191645</v>
      </c>
      <c r="E367" s="27">
        <v>0.26890263629156369</v>
      </c>
      <c r="F367" s="27">
        <v>0.24332229531671989</v>
      </c>
      <c r="G367" s="27">
        <v>0.1792229372099961</v>
      </c>
      <c r="H367" s="27">
        <v>0.37867874631690684</v>
      </c>
    </row>
    <row r="368" spans="1:8" ht="12.75" customHeight="1" x14ac:dyDescent="0.2">
      <c r="A368" s="5">
        <v>8</v>
      </c>
      <c r="B368" s="27">
        <v>0.58707812866544473</v>
      </c>
      <c r="C368" s="27">
        <v>0.52725002776211261</v>
      </c>
      <c r="D368" s="27">
        <v>0.45412595840345821</v>
      </c>
      <c r="E368" s="27">
        <v>0.31477968167439802</v>
      </c>
      <c r="F368" s="27">
        <v>0.28483511995409883</v>
      </c>
      <c r="G368" s="27">
        <v>0.20979987367079281</v>
      </c>
      <c r="H368" s="27">
        <v>0.44328451690317533</v>
      </c>
    </row>
    <row r="369" spans="1:8" ht="12.75" customHeight="1" x14ac:dyDescent="0.2">
      <c r="A369" s="5">
        <v>9</v>
      </c>
      <c r="B369" s="27">
        <v>0.67818265389870214</v>
      </c>
      <c r="C369" s="27">
        <v>0.60907025085181055</v>
      </c>
      <c r="D369" s="27">
        <v>0.52459857152991662</v>
      </c>
      <c r="E369" s="27">
        <v>0.36362812628808666</v>
      </c>
      <c r="F369" s="27">
        <v>0.32903667866684722</v>
      </c>
      <c r="G369" s="27">
        <v>0.24235724031673575</v>
      </c>
      <c r="H369" s="27">
        <v>0.51207472298276813</v>
      </c>
    </row>
    <row r="370" spans="1:8" ht="12.75" customHeight="1" x14ac:dyDescent="0.2">
      <c r="A370" s="5">
        <v>10</v>
      </c>
      <c r="B370" s="27">
        <v>0.77510432422207109</v>
      </c>
      <c r="C370" s="27">
        <v>0.6961148039931655</v>
      </c>
      <c r="D370" s="27">
        <v>0.59957095472143263</v>
      </c>
      <c r="E370" s="27">
        <v>0.41559560905072079</v>
      </c>
      <c r="F370" s="27">
        <v>0.37606056568417551</v>
      </c>
      <c r="G370" s="27">
        <v>0.27699343811894128</v>
      </c>
      <c r="H370" s="27">
        <v>0.5852572752001528</v>
      </c>
    </row>
    <row r="371" spans="1:8" ht="19.5" customHeight="1" x14ac:dyDescent="0.2">
      <c r="A371" s="5">
        <v>11</v>
      </c>
      <c r="B371" s="27">
        <v>0.87814911055284928</v>
      </c>
      <c r="C371" s="27">
        <v>0.78865847714472437</v>
      </c>
      <c r="D371" s="27">
        <v>0.67927978744071671</v>
      </c>
      <c r="E371" s="27">
        <v>0.470846185516827</v>
      </c>
      <c r="F371" s="27">
        <v>0.42605523017949976</v>
      </c>
      <c r="G371" s="27">
        <v>0.31381780969581347</v>
      </c>
      <c r="H371" s="27">
        <v>0.66306320272102004</v>
      </c>
    </row>
    <row r="372" spans="1:8" ht="12.75" customHeight="1" x14ac:dyDescent="0.2">
      <c r="A372" s="5">
        <v>12</v>
      </c>
      <c r="B372" s="27">
        <v>0.98765635892346926</v>
      </c>
      <c r="C372" s="27">
        <v>0.88700603418080792</v>
      </c>
      <c r="D372" s="27">
        <v>0.76398756599734696</v>
      </c>
      <c r="E372" s="27">
        <v>0.52956180631759209</v>
      </c>
      <c r="F372" s="27">
        <v>0.47918531406866433</v>
      </c>
      <c r="G372" s="27">
        <v>0.35295162468977082</v>
      </c>
      <c r="H372" s="27">
        <v>0.74574873522708485</v>
      </c>
    </row>
    <row r="373" spans="1:8" ht="12.75" customHeight="1" x14ac:dyDescent="0.2">
      <c r="A373" s="5">
        <v>13</v>
      </c>
      <c r="B373" s="27">
        <v>1.1040016477681345</v>
      </c>
      <c r="C373" s="27">
        <v>0.99149477899708427</v>
      </c>
      <c r="D373" s="27">
        <v>0.85398481376131496</v>
      </c>
      <c r="E373" s="27">
        <v>0.59194384918144716</v>
      </c>
      <c r="F373" s="27">
        <v>0.53563303829149833</v>
      </c>
      <c r="G373" s="27">
        <v>0.39452910085514953</v>
      </c>
      <c r="H373" s="27">
        <v>0.83359746036475391</v>
      </c>
    </row>
    <row r="374" spans="1:8" ht="12.75" customHeight="1" x14ac:dyDescent="0.2">
      <c r="A374" s="5">
        <v>14</v>
      </c>
      <c r="B374" s="27">
        <v>1.2275997067501512</v>
      </c>
      <c r="C374" s="27">
        <v>1.1024971768853356</v>
      </c>
      <c r="D374" s="27">
        <v>0.94959233898050355</v>
      </c>
      <c r="E374" s="27">
        <v>0.65821468395155658</v>
      </c>
      <c r="F374" s="27">
        <v>0.59559961895132518</v>
      </c>
      <c r="G374" s="27">
        <v>0.43869844713846073</v>
      </c>
      <c r="H374" s="27">
        <v>0.92692252766126682</v>
      </c>
    </row>
    <row r="375" spans="1:8" ht="12.75" customHeight="1" x14ac:dyDescent="0.2">
      <c r="A375" s="5">
        <v>15</v>
      </c>
      <c r="B375" s="27">
        <v>1.3589073439335597</v>
      </c>
      <c r="C375" s="27">
        <v>1.2204234834021677</v>
      </c>
      <c r="D375" s="27">
        <v>1.0511634990527776</v>
      </c>
      <c r="E375" s="27">
        <v>0.72861924207735396</v>
      </c>
      <c r="F375" s="27">
        <v>0.65930668750290966</v>
      </c>
      <c r="G375" s="27">
        <v>0.48562290974058936</v>
      </c>
      <c r="H375" s="27">
        <v>1.0260688587413582</v>
      </c>
    </row>
    <row r="376" spans="1:8" ht="19.5" customHeight="1" x14ac:dyDescent="0.2">
      <c r="A376" s="5">
        <v>16</v>
      </c>
      <c r="B376" s="27">
        <v>1.4984263095453949</v>
      </c>
      <c r="C376" s="27">
        <v>1.3457243162902917</v>
      </c>
      <c r="D376" s="27">
        <v>1.1590864157486573</v>
      </c>
      <c r="E376" s="27">
        <v>0.80342655210722902</v>
      </c>
      <c r="F376" s="27">
        <v>0.72699768017582067</v>
      </c>
      <c r="G376" s="27">
        <v>0.53548179551884545</v>
      </c>
      <c r="H376" s="27">
        <v>1.1314153096654691</v>
      </c>
    </row>
    <row r="377" spans="1:8" ht="12.75" customHeight="1" x14ac:dyDescent="0.2">
      <c r="A377" s="5">
        <v>17</v>
      </c>
      <c r="B377" s="27">
        <v>1.6467060014476795</v>
      </c>
      <c r="C377" s="27">
        <v>1.4788930852406152</v>
      </c>
      <c r="D377" s="27">
        <v>1.2737860679908002</v>
      </c>
      <c r="E377" s="27">
        <v>0.88293119030910217</v>
      </c>
      <c r="F377" s="27">
        <v>0.79893915059944876</v>
      </c>
      <c r="G377" s="27">
        <v>0.58847143882196251</v>
      </c>
      <c r="H377" s="27">
        <v>1.2433767137478773</v>
      </c>
    </row>
    <row r="378" spans="1:8" ht="12.75" customHeight="1" x14ac:dyDescent="0.2">
      <c r="A378" s="5">
        <v>18</v>
      </c>
      <c r="B378" s="27">
        <v>1.8043458887547752</v>
      </c>
      <c r="C378" s="27">
        <v>1.6204681685230093</v>
      </c>
      <c r="D378" s="27">
        <v>1.3957261666088219</v>
      </c>
      <c r="E378" s="27">
        <v>0.96745458016611607</v>
      </c>
      <c r="F378" s="27">
        <v>0.87542194567944565</v>
      </c>
      <c r="G378" s="27">
        <v>0.64480606760073911</v>
      </c>
      <c r="H378" s="27">
        <v>1.3624057115551158</v>
      </c>
    </row>
    <row r="379" spans="1:8" ht="12.75" customHeight="1" x14ac:dyDescent="0.2">
      <c r="A379" s="5">
        <v>19</v>
      </c>
      <c r="B379" s="27">
        <v>1.9719974946073013</v>
      </c>
      <c r="C379" s="27">
        <v>1.7710346936992181</v>
      </c>
      <c r="D379" s="27">
        <v>1.5254106880859351</v>
      </c>
      <c r="E379" s="27">
        <v>1.0573460555007959</v>
      </c>
      <c r="F379" s="27">
        <v>0.95676216758833299</v>
      </c>
      <c r="G379" s="27">
        <v>0.70471851197764346</v>
      </c>
      <c r="H379" s="27">
        <v>1.4889942480371645</v>
      </c>
    </row>
    <row r="380" spans="1:8" ht="12.75" customHeight="1" x14ac:dyDescent="0.2">
      <c r="A380" s="5">
        <v>20</v>
      </c>
      <c r="B380" s="27">
        <v>2.1503657355270236</v>
      </c>
      <c r="C380" s="27">
        <v>1.9312257404864432</v>
      </c>
      <c r="D380" s="27">
        <v>1.6633849105979235</v>
      </c>
      <c r="E380" s="27">
        <v>1.1529835786106521</v>
      </c>
      <c r="F380" s="27">
        <v>1.0433018235858449</v>
      </c>
      <c r="G380" s="27">
        <v>0.76846068288240321</v>
      </c>
      <c r="H380" s="27">
        <v>1.6236745838328561</v>
      </c>
    </row>
    <row r="381" spans="1:8" ht="19.5" customHeight="1" x14ac:dyDescent="0.2">
      <c r="A381" s="5">
        <v>21</v>
      </c>
      <c r="B381" s="27">
        <v>2.3402093613244737</v>
      </c>
      <c r="C381" s="27">
        <v>2.101722735834751</v>
      </c>
      <c r="D381" s="27">
        <v>1.8102357542974408</v>
      </c>
      <c r="E381" s="27">
        <v>1.2547739761379448</v>
      </c>
      <c r="F381" s="27">
        <v>1.1354090394507246</v>
      </c>
      <c r="G381" s="27">
        <v>0.8363037292586164</v>
      </c>
      <c r="H381" s="27">
        <v>1.767019627430497</v>
      </c>
    </row>
    <row r="382" spans="1:8" ht="12.75" customHeight="1" x14ac:dyDescent="0.2">
      <c r="A382" s="5">
        <v>22</v>
      </c>
      <c r="B382" s="27">
        <v>2.5423401741732423</v>
      </c>
      <c r="C382" s="27">
        <v>2.2832547525841331</v>
      </c>
      <c r="D382" s="27">
        <v>1.9665911772400089</v>
      </c>
      <c r="E382" s="27">
        <v>1.3631525203527666</v>
      </c>
      <c r="F382" s="27">
        <v>1.2334776805957737</v>
      </c>
      <c r="G382" s="27">
        <v>0.90853775898996847</v>
      </c>
      <c r="H382" s="27">
        <v>1.9196423455150493</v>
      </c>
    </row>
    <row r="383" spans="1:8" ht="12.75" customHeight="1" x14ac:dyDescent="0.2">
      <c r="A383" s="5">
        <v>23</v>
      </c>
      <c r="B383" s="27">
        <v>2.7576206257627551</v>
      </c>
      <c r="C383" s="27">
        <v>2.4765963514872231</v>
      </c>
      <c r="D383" s="27">
        <v>2.1331183166956325</v>
      </c>
      <c r="E383" s="27">
        <v>1.4785816407938808</v>
      </c>
      <c r="F383" s="27">
        <v>1.337926186268543</v>
      </c>
      <c r="G383" s="27">
        <v>0.98547098021206148</v>
      </c>
      <c r="H383" s="27">
        <v>2.0821939486525887</v>
      </c>
    </row>
    <row r="384" spans="1:8" ht="12.75" customHeight="1" x14ac:dyDescent="0.2">
      <c r="A384" s="5">
        <v>24</v>
      </c>
      <c r="B384" s="27">
        <v>2.9869592944804717</v>
      </c>
      <c r="C384" s="27">
        <v>2.6825635193039101</v>
      </c>
      <c r="D384" s="27">
        <v>2.3105199905872467</v>
      </c>
      <c r="E384" s="27">
        <v>1.6015484992232676</v>
      </c>
      <c r="F384" s="27">
        <v>1.4491953751971429</v>
      </c>
      <c r="G384" s="27">
        <v>1.0674280850256594</v>
      </c>
      <c r="H384" s="27">
        <v>2.2553604762506287</v>
      </c>
    </row>
    <row r="385" spans="1:8" ht="12.75" customHeight="1" x14ac:dyDescent="0.2">
      <c r="A385" s="5">
        <v>25</v>
      </c>
      <c r="B385" s="27">
        <v>3.2313036268753232</v>
      </c>
      <c r="C385" s="27">
        <v>2.9020071499694913</v>
      </c>
      <c r="D385" s="27">
        <v>2.4995290827527277</v>
      </c>
      <c r="E385" s="27">
        <v>1.7325610977423749</v>
      </c>
      <c r="F385" s="27">
        <v>1.5677449239360861</v>
      </c>
      <c r="G385" s="27">
        <v>1.1547476555658649</v>
      </c>
      <c r="H385" s="27">
        <v>2.4398573158619117</v>
      </c>
    </row>
    <row r="386" spans="1:8" ht="18" customHeight="1" x14ac:dyDescent="0.2">
      <c r="A386" s="58" t="s">
        <v>65</v>
      </c>
      <c r="B386" s="12"/>
      <c r="C386" s="12"/>
      <c r="D386" s="12"/>
      <c r="E386" s="12"/>
      <c r="F386" s="12"/>
      <c r="G386" s="12"/>
    </row>
    <row r="387" spans="1:8" ht="18" customHeight="1" x14ac:dyDescent="0.2">
      <c r="A387" s="2" t="s">
        <v>66</v>
      </c>
      <c r="B387" s="12"/>
      <c r="C387" s="12"/>
      <c r="D387" s="12"/>
      <c r="E387" s="12"/>
      <c r="F387" s="12"/>
      <c r="G387" s="12"/>
    </row>
    <row r="388" spans="1:8" ht="18" customHeight="1" x14ac:dyDescent="0.2">
      <c r="A388" s="4" t="s">
        <v>8</v>
      </c>
      <c r="D388" s="12"/>
      <c r="E388" s="12"/>
      <c r="F388" s="13"/>
      <c r="G388" s="13"/>
      <c r="H388" s="14"/>
    </row>
    <row r="389" spans="1:8" ht="18" customHeight="1" x14ac:dyDescent="0.2">
      <c r="A389" s="19" t="s">
        <v>0</v>
      </c>
      <c r="B389" s="12"/>
      <c r="C389" s="20">
        <v>0.9</v>
      </c>
      <c r="D389" s="12"/>
      <c r="E389" s="12"/>
      <c r="H389" s="14" t="s">
        <v>46</v>
      </c>
    </row>
    <row r="390" spans="1:8" ht="18" customHeight="1" x14ac:dyDescent="0.2">
      <c r="A390" s="19" t="s">
        <v>23</v>
      </c>
      <c r="B390" s="12"/>
      <c r="H390" s="24" t="s">
        <v>46</v>
      </c>
    </row>
    <row r="391" spans="1:8" ht="14.25" customHeight="1" x14ac:dyDescent="0.2">
      <c r="A391" s="4"/>
      <c r="B391" s="15"/>
      <c r="C391" s="8"/>
      <c r="D391" s="15"/>
      <c r="E391" s="15"/>
      <c r="H391" s="24"/>
    </row>
    <row r="392" spans="1:8" ht="14.25" customHeight="1" x14ac:dyDescent="0.2">
      <c r="A392" s="2"/>
      <c r="B392" s="9"/>
      <c r="C392" s="10"/>
      <c r="D392" s="10"/>
      <c r="E392" s="10"/>
      <c r="F392" s="3"/>
      <c r="G392" s="3"/>
    </row>
    <row r="393" spans="1:8" s="2" customFormat="1" ht="14.25" customHeight="1" x14ac:dyDescent="0.2">
      <c r="D393" s="5"/>
      <c r="E393" s="5"/>
      <c r="F393" s="5"/>
      <c r="G393" s="5"/>
      <c r="H393" s="1"/>
    </row>
    <row r="394" spans="1:8" s="2" customFormat="1" ht="14.25" customHeight="1" x14ac:dyDescent="0.2">
      <c r="A394" s="3"/>
      <c r="B394" s="3"/>
      <c r="D394" s="5"/>
      <c r="E394" s="5"/>
      <c r="F394" s="5"/>
      <c r="G394" s="5"/>
      <c r="H394" s="3"/>
    </row>
    <row r="395" spans="1:8" s="2" customFormat="1" ht="38.25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</row>
    <row r="396" spans="1:8" ht="19.5" customHeight="1" x14ac:dyDescent="0.2">
      <c r="A396" s="5">
        <v>1</v>
      </c>
      <c r="B396" s="27">
        <v>8.6562032267365155E-2</v>
      </c>
      <c r="C396" s="27">
        <v>7.7740647603177379E-2</v>
      </c>
      <c r="D396" s="27">
        <v>6.6958832130450063E-2</v>
      </c>
      <c r="E396" s="27">
        <v>4.6412849724364096E-2</v>
      </c>
      <c r="F396" s="27">
        <v>4.1997658642800619E-2</v>
      </c>
      <c r="G396" s="27">
        <v>3.0934048719654224E-2</v>
      </c>
      <c r="H396" s="27">
        <v>6.5360310292980908E-2</v>
      </c>
    </row>
    <row r="397" spans="1:8" ht="12.75" customHeight="1" x14ac:dyDescent="0.2">
      <c r="A397" s="5">
        <v>2</v>
      </c>
      <c r="B397" s="27">
        <v>0.14436153937104154</v>
      </c>
      <c r="C397" s="27">
        <v>0.12964990846139668</v>
      </c>
      <c r="D397" s="27">
        <v>0.11166882093274538</v>
      </c>
      <c r="E397" s="27">
        <v>7.7403802305737707E-2</v>
      </c>
      <c r="F397" s="27">
        <v>7.0040484180498908E-2</v>
      </c>
      <c r="G397" s="27">
        <v>5.1589441411852045E-2</v>
      </c>
      <c r="H397" s="27">
        <v>0.10900292842617268</v>
      </c>
    </row>
    <row r="398" spans="1:8" s="18" customFormat="1" ht="12.75" customHeight="1" x14ac:dyDescent="0.2">
      <c r="A398" s="17">
        <v>3</v>
      </c>
      <c r="B398" s="27">
        <v>0.20354199266615675</v>
      </c>
      <c r="C398" s="27">
        <v>0.18279938571028484</v>
      </c>
      <c r="D398" s="27">
        <v>0.15744702107194805</v>
      </c>
      <c r="E398" s="27">
        <v>0.10913519092334852</v>
      </c>
      <c r="F398" s="27">
        <v>9.8753309084351037E-2</v>
      </c>
      <c r="G398" s="27">
        <v>7.2738332877660503E-2</v>
      </c>
      <c r="H398" s="27">
        <v>0.15368825626945501</v>
      </c>
    </row>
    <row r="399" spans="1:8" ht="12.75" customHeight="1" x14ac:dyDescent="0.2">
      <c r="A399" s="5">
        <v>4</v>
      </c>
      <c r="B399" s="27">
        <v>0.2671181702191337</v>
      </c>
      <c r="C399" s="27">
        <v>0.23989662667890266</v>
      </c>
      <c r="D399" s="27">
        <v>0.20662547135505677</v>
      </c>
      <c r="E399" s="27">
        <v>0.14322347995175058</v>
      </c>
      <c r="F399" s="27">
        <v>0.12959882567801179</v>
      </c>
      <c r="G399" s="27">
        <v>9.545809259585547E-2</v>
      </c>
      <c r="H399" s="27">
        <v>0.20169265939240288</v>
      </c>
    </row>
    <row r="400" spans="1:8" ht="12.75" customHeight="1" x14ac:dyDescent="0.2">
      <c r="A400" s="5">
        <v>5</v>
      </c>
      <c r="B400" s="27">
        <v>0.33524383958468984</v>
      </c>
      <c r="C400" s="27">
        <v>0.30107972874055527</v>
      </c>
      <c r="D400" s="27">
        <v>0.25932311649274603</v>
      </c>
      <c r="E400" s="27">
        <v>0.17975111651265124</v>
      </c>
      <c r="F400" s="27">
        <v>0.16265163800096827</v>
      </c>
      <c r="G400" s="27">
        <v>0.11980367136766629</v>
      </c>
      <c r="H400" s="27">
        <v>0.25313224291438652</v>
      </c>
    </row>
    <row r="401" spans="1:8" s="18" customFormat="1" ht="19.5" customHeight="1" x14ac:dyDescent="0.2">
      <c r="A401" s="17">
        <v>6</v>
      </c>
      <c r="B401" s="27">
        <v>0.40809115524203887</v>
      </c>
      <c r="C401" s="27">
        <v>0.36650330241386531</v>
      </c>
      <c r="D401" s="27">
        <v>0.31567312414030579</v>
      </c>
      <c r="E401" s="27">
        <v>0.2188104064330261</v>
      </c>
      <c r="F401" s="27">
        <v>0.19799527095279221</v>
      </c>
      <c r="G401" s="27">
        <v>0.14583659079682398</v>
      </c>
      <c r="H401" s="27">
        <v>0.30813699535213784</v>
      </c>
    </row>
    <row r="402" spans="1:8" ht="12.75" customHeight="1" x14ac:dyDescent="0.2">
      <c r="A402" s="5">
        <v>7</v>
      </c>
      <c r="B402" s="27">
        <v>0.48585260998957269</v>
      </c>
      <c r="C402" s="27">
        <v>0.43634022389424931</v>
      </c>
      <c r="D402" s="27">
        <v>0.37582439437131598</v>
      </c>
      <c r="E402" s="27">
        <v>0.26050456054435361</v>
      </c>
      <c r="F402" s="27">
        <v>0.23572311705935542</v>
      </c>
      <c r="G402" s="27">
        <v>0.17362564064539471</v>
      </c>
      <c r="H402" s="27">
        <v>0.36685226205745253</v>
      </c>
    </row>
    <row r="403" spans="1:8" ht="12.75" customHeight="1" x14ac:dyDescent="0.2">
      <c r="A403" s="5">
        <v>8</v>
      </c>
      <c r="B403" s="27">
        <v>0.56874314072312904</v>
      </c>
      <c r="C403" s="27">
        <v>0.51078352623602197</v>
      </c>
      <c r="D403" s="27">
        <v>0.43994318857255399</v>
      </c>
      <c r="E403" s="27">
        <v>0.3049488237592754</v>
      </c>
      <c r="F403" s="27">
        <v>0.27593945814196796</v>
      </c>
      <c r="G403" s="27">
        <v>0.20324763136056115</v>
      </c>
      <c r="H403" s="27">
        <v>0.42944033522515779</v>
      </c>
    </row>
    <row r="404" spans="1:8" ht="12.75" customHeight="1" x14ac:dyDescent="0.2">
      <c r="A404" s="5">
        <v>9</v>
      </c>
      <c r="B404" s="27">
        <v>0.65700238814738443</v>
      </c>
      <c r="C404" s="27">
        <v>0.59004842878056962</v>
      </c>
      <c r="D404" s="27">
        <v>0.50821487741168736</v>
      </c>
      <c r="E404" s="27">
        <v>0.35227168668415393</v>
      </c>
      <c r="F404" s="27">
        <v>0.31876056167088568</v>
      </c>
      <c r="G404" s="27">
        <v>0.2347882016113737</v>
      </c>
      <c r="H404" s="27">
        <v>0.49608216013121598</v>
      </c>
    </row>
    <row r="405" spans="1:8" ht="12.75" customHeight="1" x14ac:dyDescent="0.2">
      <c r="A405" s="5">
        <v>10</v>
      </c>
      <c r="B405" s="27">
        <v>0.75089710588989711</v>
      </c>
      <c r="C405" s="27">
        <v>0.67437450076181227</v>
      </c>
      <c r="D405" s="27">
        <v>0.58084580437326694</v>
      </c>
      <c r="E405" s="27">
        <v>0.4026161773383759</v>
      </c>
      <c r="F405" s="27">
        <v>0.36431584960511837</v>
      </c>
      <c r="G405" s="27">
        <v>0.2683426792164485</v>
      </c>
      <c r="H405" s="27">
        <v>0.56697915418014389</v>
      </c>
    </row>
    <row r="406" spans="1:8" ht="19.5" customHeight="1" x14ac:dyDescent="0.2">
      <c r="A406" s="5">
        <v>11</v>
      </c>
      <c r="B406" s="27">
        <v>0.85072370911583339</v>
      </c>
      <c r="C406" s="27">
        <v>0.7640279501960805</v>
      </c>
      <c r="D406" s="27">
        <v>0.6580652572034954</v>
      </c>
      <c r="E406" s="27">
        <v>0.4561412276711635</v>
      </c>
      <c r="F406" s="27">
        <v>0.4127491349143611</v>
      </c>
      <c r="G406" s="27">
        <v>0.30401699192401804</v>
      </c>
      <c r="H406" s="27">
        <v>0.64235513128507804</v>
      </c>
    </row>
    <row r="407" spans="1:8" ht="12.75" customHeight="1" x14ac:dyDescent="0.2">
      <c r="A407" s="5">
        <v>12</v>
      </c>
      <c r="B407" s="27">
        <v>0.95681094577006465</v>
      </c>
      <c r="C407" s="27">
        <v>0.85930402290262198</v>
      </c>
      <c r="D407" s="27">
        <v>0.74012753421165756</v>
      </c>
      <c r="E407" s="27">
        <v>0.51302310582875621</v>
      </c>
      <c r="F407" s="27">
        <v>0.46421991759655268</v>
      </c>
      <c r="G407" s="27">
        <v>0.34192862201443952</v>
      </c>
      <c r="H407" s="27">
        <v>0.72245831883997091</v>
      </c>
    </row>
    <row r="408" spans="1:8" ht="12.75" customHeight="1" x14ac:dyDescent="0.2">
      <c r="A408" s="5">
        <v>13</v>
      </c>
      <c r="B408" s="27">
        <v>1.0695226646281228</v>
      </c>
      <c r="C408" s="27">
        <v>0.96052948846734587</v>
      </c>
      <c r="D408" s="27">
        <v>0.82731408545667162</v>
      </c>
      <c r="E408" s="27">
        <v>0.57345690032858887</v>
      </c>
      <c r="F408" s="27">
        <v>0.51890472766458839</v>
      </c>
      <c r="G408" s="27">
        <v>0.38220759549858718</v>
      </c>
      <c r="H408" s="27">
        <v>0.80756344778915923</v>
      </c>
    </row>
    <row r="409" spans="1:8" ht="12.75" customHeight="1" x14ac:dyDescent="0.2">
      <c r="A409" s="5">
        <v>14</v>
      </c>
      <c r="B409" s="27">
        <v>1.1892606429658812</v>
      </c>
      <c r="C409" s="27">
        <v>1.0680651797496541</v>
      </c>
      <c r="D409" s="27">
        <v>0.91993570005085823</v>
      </c>
      <c r="E409" s="27">
        <v>0.6376580361998494</v>
      </c>
      <c r="F409" s="27">
        <v>0.57699849705849526</v>
      </c>
      <c r="G409" s="27">
        <v>0.42499749262175773</v>
      </c>
      <c r="H409" s="27">
        <v>0.8979738877131842</v>
      </c>
    </row>
    <row r="410" spans="1:8" ht="12.75" customHeight="1" x14ac:dyDescent="0.2">
      <c r="A410" s="5">
        <v>15</v>
      </c>
      <c r="B410" s="27">
        <v>1.3164674223129322</v>
      </c>
      <c r="C410" s="27">
        <v>1.1823085396491715</v>
      </c>
      <c r="D410" s="27">
        <v>1.0183346997167386</v>
      </c>
      <c r="E410" s="27">
        <v>0.70586379545835631</v>
      </c>
      <c r="F410" s="27">
        <v>0.63871593547960825</v>
      </c>
      <c r="G410" s="27">
        <v>0.47045646125638768</v>
      </c>
      <c r="H410" s="27">
        <v>0.99402378801836189</v>
      </c>
    </row>
    <row r="411" spans="1:8" ht="19.5" customHeight="1" x14ac:dyDescent="0.2">
      <c r="A411" s="5">
        <v>16</v>
      </c>
      <c r="B411" s="27">
        <v>1.4516290827769289</v>
      </c>
      <c r="C411" s="27">
        <v>1.3036961127035687</v>
      </c>
      <c r="D411" s="27">
        <v>1.1228870848262746</v>
      </c>
      <c r="E411" s="27">
        <v>0.77833480464440208</v>
      </c>
      <c r="F411" s="27">
        <v>0.70429287642096772</v>
      </c>
      <c r="G411" s="27">
        <v>0.51875820834232067</v>
      </c>
      <c r="H411" s="27">
        <v>1.0960801727431917</v>
      </c>
    </row>
    <row r="412" spans="1:8" ht="12.75" customHeight="1" x14ac:dyDescent="0.2">
      <c r="A412" s="5">
        <v>17</v>
      </c>
      <c r="B412" s="27">
        <v>1.5952778640212082</v>
      </c>
      <c r="C412" s="27">
        <v>1.4327058989669583</v>
      </c>
      <c r="D412" s="27">
        <v>1.2340045618209285</v>
      </c>
      <c r="E412" s="27">
        <v>0.85535644013911716</v>
      </c>
      <c r="F412" s="27">
        <v>0.77398754879785514</v>
      </c>
      <c r="G412" s="27">
        <v>0.57009293652666326</v>
      </c>
      <c r="H412" s="27">
        <v>1.2045449195774034</v>
      </c>
    </row>
    <row r="413" spans="1:8" ht="12.75" customHeight="1" x14ac:dyDescent="0.2">
      <c r="A413" s="5">
        <v>18</v>
      </c>
      <c r="B413" s="27">
        <v>1.7479945131903509</v>
      </c>
      <c r="C413" s="27">
        <v>1.5698594626624864</v>
      </c>
      <c r="D413" s="27">
        <v>1.3521363594161737</v>
      </c>
      <c r="E413" s="27">
        <v>0.93724008707572148</v>
      </c>
      <c r="F413" s="27">
        <v>0.84808171610053362</v>
      </c>
      <c r="G413" s="27">
        <v>0.62466818322499729</v>
      </c>
      <c r="H413" s="27">
        <v>1.319856532707848</v>
      </c>
    </row>
    <row r="414" spans="1:8" ht="12.75" customHeight="1" x14ac:dyDescent="0.2">
      <c r="A414" s="5">
        <v>19</v>
      </c>
      <c r="B414" s="27">
        <v>1.9104102057602557</v>
      </c>
      <c r="C414" s="27">
        <v>1.7157236572819468</v>
      </c>
      <c r="D414" s="27">
        <v>1.4777707144478207</v>
      </c>
      <c r="E414" s="27">
        <v>1.0243241692613412</v>
      </c>
      <c r="F414" s="27">
        <v>0.92688160834100874</v>
      </c>
      <c r="G414" s="27">
        <v>0.68270950706170652</v>
      </c>
      <c r="H414" s="27">
        <v>1.4424915931929119</v>
      </c>
    </row>
    <row r="415" spans="1:8" ht="12.75" customHeight="1" x14ac:dyDescent="0.2">
      <c r="A415" s="5">
        <v>20</v>
      </c>
      <c r="B415" s="27">
        <v>2.0832078430637448</v>
      </c>
      <c r="C415" s="27">
        <v>1.8709117908828341</v>
      </c>
      <c r="D415" s="27">
        <v>1.6114358755545439</v>
      </c>
      <c r="E415" s="27">
        <v>1.1169748448845804</v>
      </c>
      <c r="F415" s="27">
        <v>1.0107185515788861</v>
      </c>
      <c r="G415" s="27">
        <v>0.74446095155733816</v>
      </c>
      <c r="H415" s="27">
        <v>1.5729657386839255</v>
      </c>
    </row>
    <row r="416" spans="1:8" ht="19.5" customHeight="1" x14ac:dyDescent="0.2">
      <c r="A416" s="5">
        <v>21</v>
      </c>
      <c r="B416" s="27">
        <v>2.2671224784594668</v>
      </c>
      <c r="C416" s="27">
        <v>2.0360840088271215</v>
      </c>
      <c r="D416" s="27">
        <v>1.7537004328347898</v>
      </c>
      <c r="E416" s="27">
        <v>1.2155862350188555</v>
      </c>
      <c r="F416" s="27">
        <v>1.099949174687497</v>
      </c>
      <c r="G416" s="27">
        <v>0.81018519742550732</v>
      </c>
      <c r="H416" s="27">
        <v>1.7118339852121065</v>
      </c>
    </row>
    <row r="417" spans="1:8" ht="12.75" customHeight="1" x14ac:dyDescent="0.2">
      <c r="A417" s="5">
        <v>22</v>
      </c>
      <c r="B417" s="27">
        <v>2.4629405607952162</v>
      </c>
      <c r="C417" s="27">
        <v>2.2119466143419029</v>
      </c>
      <c r="D417" s="27">
        <v>1.9051727326385612</v>
      </c>
      <c r="E417" s="27">
        <v>1.320580017982391</v>
      </c>
      <c r="F417" s="27">
        <v>1.1949550423018729</v>
      </c>
      <c r="G417" s="27">
        <v>0.88016329221484446</v>
      </c>
      <c r="H417" s="27">
        <v>1.8596901559511378</v>
      </c>
    </row>
    <row r="418" spans="1:8" ht="12.75" customHeight="1" x14ac:dyDescent="0.2">
      <c r="A418" s="5">
        <v>23</v>
      </c>
      <c r="B418" s="27">
        <v>2.6714976066038276</v>
      </c>
      <c r="C418" s="27">
        <v>2.3992499779377181</v>
      </c>
      <c r="D418" s="27">
        <v>2.0664990769275717</v>
      </c>
      <c r="E418" s="27">
        <v>1.4324041812156953</v>
      </c>
      <c r="F418" s="27">
        <v>1.2961415254284157</v>
      </c>
      <c r="G418" s="27">
        <v>0.95469381843844181</v>
      </c>
      <c r="H418" s="27">
        <v>2.0171651235643626</v>
      </c>
    </row>
    <row r="419" spans="1:8" ht="12.75" customHeight="1" x14ac:dyDescent="0.2">
      <c r="A419" s="5">
        <v>24</v>
      </c>
      <c r="B419" s="27">
        <v>2.8936738185371214</v>
      </c>
      <c r="C419" s="27">
        <v>2.5987846023601957</v>
      </c>
      <c r="D419" s="27">
        <v>2.2383603339769791</v>
      </c>
      <c r="E419" s="27">
        <v>1.5515306719724993</v>
      </c>
      <c r="F419" s="27">
        <v>1.4039356756224013</v>
      </c>
      <c r="G419" s="27">
        <v>1.0340913277652171</v>
      </c>
      <c r="H419" s="27">
        <v>2.1849235018199291</v>
      </c>
    </row>
    <row r="420" spans="1:8" ht="12.75" customHeight="1" x14ac:dyDescent="0.2">
      <c r="A420" s="5">
        <v>25</v>
      </c>
      <c r="B420" s="27">
        <v>3.1303870535200886</v>
      </c>
      <c r="C420" s="27">
        <v>2.8113748073472942</v>
      </c>
      <c r="D420" s="27">
        <v>2.4214664989908052</v>
      </c>
      <c r="E420" s="27">
        <v>1.6784516269831014</v>
      </c>
      <c r="F420" s="27">
        <v>1.5187828133183092</v>
      </c>
      <c r="G420" s="27">
        <v>1.1186838280999247</v>
      </c>
      <c r="H420" s="27">
        <v>2.3636583360617429</v>
      </c>
    </row>
    <row r="421" spans="1:8" ht="18" customHeight="1" x14ac:dyDescent="0.2">
      <c r="A421" s="58" t="s">
        <v>65</v>
      </c>
      <c r="B421" s="12"/>
      <c r="C421" s="12"/>
      <c r="D421" s="12"/>
      <c r="E421" s="12"/>
      <c r="F421" s="12"/>
      <c r="G421" s="12"/>
    </row>
    <row r="422" spans="1:8" ht="18" customHeight="1" x14ac:dyDescent="0.2">
      <c r="A422" s="2" t="s">
        <v>67</v>
      </c>
      <c r="B422" s="12"/>
      <c r="C422" s="12"/>
      <c r="D422" s="12"/>
      <c r="E422" s="12"/>
      <c r="F422" s="12"/>
      <c r="G422" s="12"/>
    </row>
    <row r="423" spans="1:8" ht="18" customHeight="1" x14ac:dyDescent="0.2">
      <c r="A423" s="4" t="s">
        <v>8</v>
      </c>
      <c r="D423" s="12"/>
      <c r="E423" s="12"/>
      <c r="F423" s="13"/>
      <c r="G423" s="13"/>
      <c r="H423" s="14"/>
    </row>
    <row r="424" spans="1:8" ht="18" customHeight="1" x14ac:dyDescent="0.2">
      <c r="A424" s="19" t="s">
        <v>0</v>
      </c>
      <c r="B424" s="12"/>
      <c r="C424" s="20">
        <v>0.9</v>
      </c>
      <c r="D424" s="12"/>
      <c r="E424" s="12"/>
      <c r="H424" s="14" t="s">
        <v>46</v>
      </c>
    </row>
    <row r="425" spans="1:8" ht="18" customHeight="1" x14ac:dyDescent="0.2">
      <c r="A425" s="19" t="s">
        <v>24</v>
      </c>
      <c r="B425" s="12"/>
      <c r="H425" s="24" t="s">
        <v>46</v>
      </c>
    </row>
    <row r="426" spans="1:8" ht="14.25" customHeight="1" x14ac:dyDescent="0.2">
      <c r="A426" s="4"/>
      <c r="B426" s="15"/>
      <c r="C426" s="8"/>
      <c r="D426" s="15"/>
      <c r="E426" s="15"/>
      <c r="H426" s="24"/>
    </row>
    <row r="427" spans="1:8" ht="14.25" customHeight="1" x14ac:dyDescent="0.2">
      <c r="A427" s="2"/>
      <c r="B427" s="9"/>
      <c r="C427" s="10"/>
      <c r="D427" s="10"/>
      <c r="E427" s="10"/>
      <c r="F427" s="3"/>
      <c r="G427" s="3"/>
    </row>
    <row r="428" spans="1:8" s="2" customFormat="1" ht="14.25" customHeight="1" x14ac:dyDescent="0.2">
      <c r="D428" s="5"/>
      <c r="E428" s="5"/>
      <c r="F428" s="5"/>
      <c r="G428" s="5"/>
      <c r="H428" s="1"/>
    </row>
    <row r="429" spans="1:8" s="2" customFormat="1" ht="14.25" customHeight="1" x14ac:dyDescent="0.2">
      <c r="A429" s="3"/>
      <c r="B429" s="3"/>
      <c r="D429" s="5"/>
      <c r="E429" s="5"/>
      <c r="F429" s="5"/>
      <c r="G429" s="5"/>
      <c r="H429" s="3"/>
    </row>
    <row r="430" spans="1:8" s="2" customFormat="1" ht="38.25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</row>
    <row r="431" spans="1:8" ht="19.5" customHeight="1" x14ac:dyDescent="0.2">
      <c r="A431" s="5">
        <v>1</v>
      </c>
      <c r="B431" s="27">
        <v>8.3940493727240051E-2</v>
      </c>
      <c r="C431" s="27">
        <v>7.5386265451005463E-2</v>
      </c>
      <c r="D431" s="27">
        <v>6.4930978180700316E-2</v>
      </c>
      <c r="E431" s="27">
        <v>4.5007232606530695E-2</v>
      </c>
      <c r="F431" s="27">
        <v>4.0725755963955723E-2</v>
      </c>
      <c r="G431" s="27">
        <v>2.9997208412229342E-2</v>
      </c>
      <c r="H431" s="27">
        <v>6.3380867713602088E-2</v>
      </c>
    </row>
    <row r="432" spans="1:8" ht="12.75" customHeight="1" x14ac:dyDescent="0.2">
      <c r="A432" s="5">
        <v>2</v>
      </c>
      <c r="B432" s="27">
        <v>0.13998953782186291</v>
      </c>
      <c r="C432" s="27">
        <v>0.12572344991077664</v>
      </c>
      <c r="D432" s="27">
        <v>0.10828692115362146</v>
      </c>
      <c r="E432" s="27">
        <v>7.5059621542167346E-2</v>
      </c>
      <c r="F432" s="27">
        <v>6.7919302135222168E-2</v>
      </c>
      <c r="G432" s="27">
        <v>5.0027050772651627E-2</v>
      </c>
      <c r="H432" s="27">
        <v>0.10570176542929324</v>
      </c>
    </row>
    <row r="433" spans="1:8" s="18" customFormat="1" ht="12.75" customHeight="1" x14ac:dyDescent="0.2">
      <c r="A433" s="17">
        <v>3</v>
      </c>
      <c r="B433" s="27">
        <v>0.19737770603457588</v>
      </c>
      <c r="C433" s="27">
        <v>0.1772632907019035</v>
      </c>
      <c r="D433" s="27">
        <v>0.15267872459188014</v>
      </c>
      <c r="E433" s="27">
        <v>0.10583002234544613</v>
      </c>
      <c r="F433" s="27">
        <v>9.5762556684616584E-2</v>
      </c>
      <c r="G433" s="27">
        <v>7.0535446254178027E-2</v>
      </c>
      <c r="H433" s="27">
        <v>0.14903379430245128</v>
      </c>
    </row>
    <row r="434" spans="1:8" ht="12.75" customHeight="1" x14ac:dyDescent="0.2">
      <c r="A434" s="5">
        <v>4</v>
      </c>
      <c r="B434" s="27">
        <v>0.25902847362058057</v>
      </c>
      <c r="C434" s="27">
        <v>0.23263133685134568</v>
      </c>
      <c r="D434" s="27">
        <v>0.20036780130803533</v>
      </c>
      <c r="E434" s="27">
        <v>0.13888594462928217</v>
      </c>
      <c r="F434" s="27">
        <v>0.12567391417384935</v>
      </c>
      <c r="G434" s="27">
        <v>9.2567136108906059E-2</v>
      </c>
      <c r="H434" s="27">
        <v>0.19558437997696168</v>
      </c>
    </row>
    <row r="435" spans="1:8" ht="12.75" customHeight="1" x14ac:dyDescent="0.2">
      <c r="A435" s="5">
        <v>5</v>
      </c>
      <c r="B435" s="27">
        <v>0.32509095127106685</v>
      </c>
      <c r="C435" s="27">
        <v>0.29196150344166344</v>
      </c>
      <c r="D435" s="27">
        <v>0.25146949376203998</v>
      </c>
      <c r="E435" s="27">
        <v>0.17430733859726036</v>
      </c>
      <c r="F435" s="27">
        <v>0.15772571925270001</v>
      </c>
      <c r="G435" s="27">
        <v>0.11617540694835658</v>
      </c>
      <c r="H435" s="27">
        <v>0.24546611131873822</v>
      </c>
    </row>
    <row r="436" spans="1:8" s="18" customFormat="1" ht="19.5" customHeight="1" x14ac:dyDescent="0.2">
      <c r="A436" s="17">
        <v>6</v>
      </c>
      <c r="B436" s="27">
        <v>0.39573207975214281</v>
      </c>
      <c r="C436" s="27">
        <v>0.35540371859871833</v>
      </c>
      <c r="D436" s="27">
        <v>0.30611293661537053</v>
      </c>
      <c r="E436" s="27">
        <v>0.21218371458650298</v>
      </c>
      <c r="F436" s="27">
        <v>0.19199896726202328</v>
      </c>
      <c r="G436" s="27">
        <v>0.14141991718923744</v>
      </c>
      <c r="H436" s="27">
        <v>0.29880504013118209</v>
      </c>
    </row>
    <row r="437" spans="1:8" ht="12.75" customHeight="1" x14ac:dyDescent="0.2">
      <c r="A437" s="5">
        <v>7</v>
      </c>
      <c r="B437" s="27">
        <v>0.47113852220136093</v>
      </c>
      <c r="C437" s="27">
        <v>0.42312562294758416</v>
      </c>
      <c r="D437" s="27">
        <v>0.36444252049016151</v>
      </c>
      <c r="E437" s="27">
        <v>0.25261515767964238</v>
      </c>
      <c r="F437" s="27">
        <v>0.22858422232706876</v>
      </c>
      <c r="G437" s="27">
        <v>0.16836737328979551</v>
      </c>
      <c r="H437" s="27">
        <v>0.35574210996969646</v>
      </c>
    </row>
    <row r="438" spans="1:8" ht="12.75" customHeight="1" x14ac:dyDescent="0.2">
      <c r="A438" s="5">
        <v>8</v>
      </c>
      <c r="B438" s="27">
        <v>0.55151870613231135</v>
      </c>
      <c r="C438" s="27">
        <v>0.49531440352003919</v>
      </c>
      <c r="D438" s="27">
        <v>0.42661947153289181</v>
      </c>
      <c r="E438" s="27">
        <v>0.2957134225872981</v>
      </c>
      <c r="F438" s="27">
        <v>0.26758260808528173</v>
      </c>
      <c r="G438" s="27">
        <v>0.19709225948626044</v>
      </c>
      <c r="H438" s="27">
        <v>0.41643469799612715</v>
      </c>
    </row>
    <row r="439" spans="1:8" ht="12.75" customHeight="1" x14ac:dyDescent="0.2">
      <c r="A439" s="5">
        <v>9</v>
      </c>
      <c r="B439" s="27">
        <v>0.6371050147104631</v>
      </c>
      <c r="C439" s="27">
        <v>0.57217876172133508</v>
      </c>
      <c r="D439" s="27">
        <v>0.49282354644472726</v>
      </c>
      <c r="E439" s="27">
        <v>0.34160310856684523</v>
      </c>
      <c r="F439" s="27">
        <v>0.30910687083665145</v>
      </c>
      <c r="G439" s="27">
        <v>0.22767762087327645</v>
      </c>
      <c r="H439" s="27">
        <v>0.48105826954330061</v>
      </c>
    </row>
    <row r="440" spans="1:8" ht="12.75" customHeight="1" x14ac:dyDescent="0.2">
      <c r="A440" s="5">
        <v>10</v>
      </c>
      <c r="B440" s="27">
        <v>0.72815612290698128</v>
      </c>
      <c r="C440" s="27">
        <v>0.65395101141068213</v>
      </c>
      <c r="D440" s="27">
        <v>0.56325483958016609</v>
      </c>
      <c r="E440" s="27">
        <v>0.39042291202188778</v>
      </c>
      <c r="F440" s="27">
        <v>0.35328251298510577</v>
      </c>
      <c r="G440" s="27">
        <v>0.26021589825833136</v>
      </c>
      <c r="H440" s="27">
        <v>0.54980814207243545</v>
      </c>
    </row>
    <row r="441" spans="1:8" ht="19.5" customHeight="1" x14ac:dyDescent="0.2">
      <c r="A441" s="5">
        <v>11</v>
      </c>
      <c r="B441" s="27">
        <v>0.82495946892843963</v>
      </c>
      <c r="C441" s="27">
        <v>0.74088929847190044</v>
      </c>
      <c r="D441" s="27">
        <v>0.6381356946864345</v>
      </c>
      <c r="E441" s="27">
        <v>0.44232695163399188</v>
      </c>
      <c r="F441" s="27">
        <v>0.40024899211226994</v>
      </c>
      <c r="G441" s="27">
        <v>0.29480981135875545</v>
      </c>
      <c r="H441" s="27">
        <v>0.62290135127319368</v>
      </c>
    </row>
    <row r="442" spans="1:8" ht="12.75" customHeight="1" x14ac:dyDescent="0.2">
      <c r="A442" s="5">
        <v>12</v>
      </c>
      <c r="B442" s="27">
        <v>0.92783384456012197</v>
      </c>
      <c r="C442" s="27">
        <v>0.83327992717938582</v>
      </c>
      <c r="D442" s="27">
        <v>0.71771270862680214</v>
      </c>
      <c r="E442" s="27">
        <v>0.49748615725353418</v>
      </c>
      <c r="F442" s="27">
        <v>0.45016097774502301</v>
      </c>
      <c r="G442" s="27">
        <v>0.3315732844940118</v>
      </c>
      <c r="H442" s="27">
        <v>0.70057860695170227</v>
      </c>
    </row>
    <row r="443" spans="1:8" ht="12.75" customHeight="1" x14ac:dyDescent="0.2">
      <c r="A443" s="5">
        <v>13</v>
      </c>
      <c r="B443" s="27">
        <v>1.0371320793863184</v>
      </c>
      <c r="C443" s="27">
        <v>0.93143977087423047</v>
      </c>
      <c r="D443" s="27">
        <v>0.80225880772111546</v>
      </c>
      <c r="E443" s="27">
        <v>0.55608970912553701</v>
      </c>
      <c r="F443" s="27">
        <v>0.503189653669743</v>
      </c>
      <c r="G443" s="27">
        <v>0.37063240582613027</v>
      </c>
      <c r="H443" s="27">
        <v>0.78310631980218448</v>
      </c>
    </row>
    <row r="444" spans="1:8" ht="12.75" customHeight="1" x14ac:dyDescent="0.2">
      <c r="A444" s="5">
        <v>14</v>
      </c>
      <c r="B444" s="27">
        <v>1.1532437828237885</v>
      </c>
      <c r="C444" s="27">
        <v>1.0357187345618717</v>
      </c>
      <c r="D444" s="27">
        <v>0.89207536880688498</v>
      </c>
      <c r="E444" s="27">
        <v>0.61834650811378078</v>
      </c>
      <c r="F444" s="27">
        <v>0.55952404829600488</v>
      </c>
      <c r="G444" s="27">
        <v>0.41212640726041599</v>
      </c>
      <c r="H444" s="27">
        <v>0.87077867183152546</v>
      </c>
    </row>
    <row r="445" spans="1:8" ht="12.75" customHeight="1" x14ac:dyDescent="0.2">
      <c r="A445" s="5">
        <v>15</v>
      </c>
      <c r="B445" s="27">
        <v>1.2765980939941048</v>
      </c>
      <c r="C445" s="27">
        <v>1.1465022245497756</v>
      </c>
      <c r="D445" s="27">
        <v>0.98749434636402933</v>
      </c>
      <c r="E445" s="27">
        <v>0.68448665012796983</v>
      </c>
      <c r="F445" s="27">
        <v>0.61937236882350133</v>
      </c>
      <c r="G445" s="27">
        <v>0.45620864714748227</v>
      </c>
      <c r="H445" s="27">
        <v>0.96391969270273326</v>
      </c>
    </row>
    <row r="446" spans="1:8" ht="19.5" customHeight="1" x14ac:dyDescent="0.2">
      <c r="A446" s="5">
        <v>16</v>
      </c>
      <c r="B446" s="27">
        <v>1.4076663720273468</v>
      </c>
      <c r="C446" s="27">
        <v>1.2642135645870063</v>
      </c>
      <c r="D446" s="27">
        <v>1.0888803535611331</v>
      </c>
      <c r="E446" s="27">
        <v>0.75476286861136477</v>
      </c>
      <c r="F446" s="27">
        <v>0.68296330650779435</v>
      </c>
      <c r="G446" s="27">
        <v>0.50304757169766379</v>
      </c>
      <c r="H446" s="27">
        <v>1.0628852910999547</v>
      </c>
    </row>
    <row r="447" spans="1:8" ht="12.75" customHeight="1" x14ac:dyDescent="0.2">
      <c r="A447" s="5">
        <v>17</v>
      </c>
      <c r="B447" s="27">
        <v>1.5469647376631901</v>
      </c>
      <c r="C447" s="27">
        <v>1.3893162784552127</v>
      </c>
      <c r="D447" s="27">
        <v>1.196632628274916</v>
      </c>
      <c r="E447" s="27">
        <v>0.82945189729702085</v>
      </c>
      <c r="F447" s="27">
        <v>0.75054726977941177</v>
      </c>
      <c r="G447" s="27">
        <v>0.55282762325465507</v>
      </c>
      <c r="H447" s="27">
        <v>1.1680651738127634</v>
      </c>
    </row>
    <row r="448" spans="1:8" ht="12.75" customHeight="1" x14ac:dyDescent="0.2">
      <c r="A448" s="5">
        <v>18</v>
      </c>
      <c r="B448" s="27">
        <v>1.6950563500693432</v>
      </c>
      <c r="C448" s="27">
        <v>1.5223161347604985</v>
      </c>
      <c r="D448" s="27">
        <v>1.3111867942908373</v>
      </c>
      <c r="E448" s="27">
        <v>0.9088556909928035</v>
      </c>
      <c r="F448" s="27">
        <v>0.82239748889724984</v>
      </c>
      <c r="G448" s="27">
        <v>0.60575005394568215</v>
      </c>
      <c r="H448" s="27">
        <v>1.2798845648912609</v>
      </c>
    </row>
    <row r="449" spans="1:8" ht="12.75" customHeight="1" x14ac:dyDescent="0.2">
      <c r="A449" s="5">
        <v>19</v>
      </c>
      <c r="B449" s="27">
        <v>1.8525532695185107</v>
      </c>
      <c r="C449" s="27">
        <v>1.6637628197882464</v>
      </c>
      <c r="D449" s="27">
        <v>1.4330163021504363</v>
      </c>
      <c r="E449" s="27">
        <v>0.99330242431193794</v>
      </c>
      <c r="F449" s="27">
        <v>0.89881091967124693</v>
      </c>
      <c r="G449" s="27">
        <v>0.6620335913329255</v>
      </c>
      <c r="H449" s="27">
        <v>1.3988056120957773</v>
      </c>
    </row>
    <row r="450" spans="1:8" ht="12.75" customHeight="1" x14ac:dyDescent="0.2">
      <c r="A450" s="5">
        <v>20</v>
      </c>
      <c r="B450" s="27">
        <v>2.0201177156183263</v>
      </c>
      <c r="C450" s="27">
        <v>1.8142510675090491</v>
      </c>
      <c r="D450" s="27">
        <v>1.5626334024372492</v>
      </c>
      <c r="E450" s="27">
        <v>1.0831471663110133</v>
      </c>
      <c r="F450" s="27">
        <v>0.98010885392299585</v>
      </c>
      <c r="G450" s="27">
        <v>0.72191488805806936</v>
      </c>
      <c r="H450" s="27">
        <v>1.5253283369473341</v>
      </c>
    </row>
    <row r="451" spans="1:8" ht="19.5" customHeight="1" x14ac:dyDescent="0.2">
      <c r="A451" s="5">
        <v>21</v>
      </c>
      <c r="B451" s="27">
        <v>2.1984624805736943</v>
      </c>
      <c r="C451" s="27">
        <v>1.9744210307262122</v>
      </c>
      <c r="D451" s="27">
        <v>1.7005894654500309</v>
      </c>
      <c r="E451" s="27">
        <v>1.1787721020730775</v>
      </c>
      <c r="F451" s="27">
        <v>1.0666371199899409</v>
      </c>
      <c r="G451" s="27">
        <v>0.78564866952688295</v>
      </c>
      <c r="H451" s="27">
        <v>1.6599909467692422</v>
      </c>
    </row>
    <row r="452" spans="1:8" ht="12.75" customHeight="1" x14ac:dyDescent="0.2">
      <c r="A452" s="5">
        <v>22</v>
      </c>
      <c r="B452" s="27">
        <v>2.3883501955618867</v>
      </c>
      <c r="C452" s="27">
        <v>2.1449576222132758</v>
      </c>
      <c r="D452" s="27">
        <v>1.8474744137176176</v>
      </c>
      <c r="E452" s="27">
        <v>1.280586139352474</v>
      </c>
      <c r="F452" s="27">
        <v>1.1587657267895541</v>
      </c>
      <c r="G452" s="27">
        <v>0.853507471738983</v>
      </c>
      <c r="H452" s="27">
        <v>1.8033692807496529</v>
      </c>
    </row>
    <row r="453" spans="1:8" ht="12.75" customHeight="1" x14ac:dyDescent="0.2">
      <c r="A453" s="5">
        <v>23</v>
      </c>
      <c r="B453" s="27">
        <v>2.5905910734261832</v>
      </c>
      <c r="C453" s="27">
        <v>2.3265884874457798</v>
      </c>
      <c r="D453" s="27">
        <v>2.0039149758916146</v>
      </c>
      <c r="E453" s="27">
        <v>1.3890236982518152</v>
      </c>
      <c r="F453" s="27">
        <v>1.2568877686326874</v>
      </c>
      <c r="G453" s="27">
        <v>0.92578083461055238</v>
      </c>
      <c r="H453" s="27">
        <v>1.9560751055194208</v>
      </c>
    </row>
    <row r="454" spans="1:8" ht="12.75" customHeight="1" x14ac:dyDescent="0.2">
      <c r="A454" s="5">
        <v>24</v>
      </c>
      <c r="B454" s="27">
        <v>2.8060386598059188</v>
      </c>
      <c r="C454" s="27">
        <v>2.520080188726189</v>
      </c>
      <c r="D454" s="27">
        <v>2.1705714000933161</v>
      </c>
      <c r="E454" s="27">
        <v>1.5045424330619446</v>
      </c>
      <c r="F454" s="27">
        <v>1.3614173637817923</v>
      </c>
      <c r="G454" s="27">
        <v>1.0027737835863508</v>
      </c>
      <c r="H454" s="27">
        <v>2.1187529069619626</v>
      </c>
    </row>
    <row r="455" spans="1:8" ht="12.75" customHeight="1" x14ac:dyDescent="0.2">
      <c r="A455" s="5">
        <v>25</v>
      </c>
      <c r="B455" s="27">
        <v>3.0355830142507214</v>
      </c>
      <c r="C455" s="27">
        <v>2.7262320811987961</v>
      </c>
      <c r="D455" s="27">
        <v>2.3481321792613521</v>
      </c>
      <c r="E455" s="27">
        <v>1.627619576110253</v>
      </c>
      <c r="F455" s="27">
        <v>1.472786346103957</v>
      </c>
      <c r="G455" s="27">
        <v>1.0848043928237237</v>
      </c>
      <c r="H455" s="27">
        <v>2.2920747414837548</v>
      </c>
    </row>
    <row r="456" spans="1:8" ht="18" customHeight="1" x14ac:dyDescent="0.2">
      <c r="A456" s="58" t="s">
        <v>65</v>
      </c>
      <c r="B456" s="12"/>
      <c r="C456" s="12"/>
      <c r="D456" s="12"/>
      <c r="E456" s="12"/>
      <c r="F456" s="12"/>
      <c r="G456" s="12"/>
    </row>
    <row r="457" spans="1:8" ht="18" customHeight="1" x14ac:dyDescent="0.2">
      <c r="A457" s="2" t="s">
        <v>66</v>
      </c>
      <c r="B457" s="12"/>
      <c r="C457" s="12"/>
      <c r="D457" s="12"/>
      <c r="E457" s="12"/>
      <c r="F457" s="12"/>
      <c r="G457" s="12"/>
    </row>
    <row r="458" spans="1:8" ht="18" customHeight="1" x14ac:dyDescent="0.2">
      <c r="A458" s="4" t="s">
        <v>8</v>
      </c>
      <c r="D458" s="12"/>
      <c r="E458" s="12"/>
      <c r="F458" s="13"/>
      <c r="G458" s="13"/>
      <c r="H458" s="14"/>
    </row>
    <row r="459" spans="1:8" ht="18" customHeight="1" x14ac:dyDescent="0.2">
      <c r="A459" s="19" t="s">
        <v>0</v>
      </c>
      <c r="B459" s="12"/>
      <c r="C459" s="20">
        <v>0.9</v>
      </c>
      <c r="D459" s="12"/>
      <c r="E459" s="12"/>
      <c r="H459" s="14" t="s">
        <v>46</v>
      </c>
    </row>
    <row r="460" spans="1:8" ht="18" customHeight="1" x14ac:dyDescent="0.2">
      <c r="A460" s="19" t="s">
        <v>25</v>
      </c>
      <c r="B460" s="12"/>
      <c r="H460" s="24" t="s">
        <v>46</v>
      </c>
    </row>
    <row r="461" spans="1:8" ht="14.25" customHeight="1" x14ac:dyDescent="0.2">
      <c r="A461" s="4"/>
      <c r="B461" s="15"/>
      <c r="C461" s="8"/>
      <c r="D461" s="15"/>
      <c r="E461" s="15"/>
      <c r="H461" s="24"/>
    </row>
    <row r="462" spans="1:8" ht="14.25" customHeight="1" x14ac:dyDescent="0.2">
      <c r="A462" s="2"/>
      <c r="B462" s="9"/>
      <c r="C462" s="10"/>
      <c r="D462" s="10"/>
      <c r="E462" s="10"/>
      <c r="F462" s="3"/>
      <c r="G462" s="3"/>
    </row>
    <row r="463" spans="1:8" s="2" customFormat="1" ht="14.25" customHeight="1" x14ac:dyDescent="0.2">
      <c r="D463" s="5"/>
      <c r="E463" s="5"/>
      <c r="F463" s="5"/>
      <c r="G463" s="5"/>
      <c r="H463" s="1"/>
    </row>
    <row r="464" spans="1:8" s="2" customFormat="1" ht="14.25" customHeight="1" x14ac:dyDescent="0.2">
      <c r="A464" s="3"/>
      <c r="B464" s="3"/>
      <c r="D464" s="5"/>
      <c r="E464" s="5"/>
      <c r="F464" s="5"/>
      <c r="G464" s="5"/>
      <c r="H464" s="3"/>
    </row>
    <row r="465" spans="1:8" s="2" customFormat="1" ht="38.25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</row>
    <row r="466" spans="1:8" ht="19.5" customHeight="1" x14ac:dyDescent="0.2">
      <c r="A466" s="5">
        <v>1</v>
      </c>
      <c r="B466" s="27">
        <v>8.1473074701620504E-2</v>
      </c>
      <c r="C466" s="27">
        <v>7.3170296764323156E-2</v>
      </c>
      <c r="D466" s="27">
        <v>6.3022341195126369E-2</v>
      </c>
      <c r="E466" s="27">
        <v>4.3684251324282171E-2</v>
      </c>
      <c r="F466" s="27">
        <v>3.9528628086381745E-2</v>
      </c>
      <c r="G466" s="27">
        <v>2.9115444683363044E-2</v>
      </c>
      <c r="H466" s="27">
        <v>6.1517796007531503E-2</v>
      </c>
    </row>
    <row r="467" spans="1:8" ht="12.75" customHeight="1" x14ac:dyDescent="0.2">
      <c r="A467" s="5">
        <v>2</v>
      </c>
      <c r="B467" s="27">
        <v>0.13587456501586834</v>
      </c>
      <c r="C467" s="27">
        <v>0.12202782675558775</v>
      </c>
      <c r="D467" s="27">
        <v>0.10510384231269368</v>
      </c>
      <c r="E467" s="27">
        <v>7.2853254507315779E-2</v>
      </c>
      <c r="F467" s="27">
        <v>6.5922823786645754E-2</v>
      </c>
      <c r="G467" s="27">
        <v>4.8556512640326836E-2</v>
      </c>
      <c r="H467" s="27">
        <v>0.10259467687785703</v>
      </c>
    </row>
    <row r="468" spans="1:8" s="18" customFormat="1" ht="12.75" customHeight="1" x14ac:dyDescent="0.2">
      <c r="A468" s="17">
        <v>3</v>
      </c>
      <c r="B468" s="27">
        <v>0.19157581608280388</v>
      </c>
      <c r="C468" s="27">
        <v>0.17205266116423298</v>
      </c>
      <c r="D468" s="27">
        <v>0.14819075492268247</v>
      </c>
      <c r="E468" s="27">
        <v>0.10271916369997026</v>
      </c>
      <c r="F468" s="27">
        <v>9.294762977849913E-2</v>
      </c>
      <c r="G468" s="27">
        <v>6.8462066716601586E-2</v>
      </c>
      <c r="H468" s="27">
        <v>0.14465296684726556</v>
      </c>
    </row>
    <row r="469" spans="1:8" ht="12.75" customHeight="1" x14ac:dyDescent="0.2">
      <c r="A469" s="5">
        <v>4</v>
      </c>
      <c r="B469" s="27">
        <v>0.25141436801303629</v>
      </c>
      <c r="C469" s="27">
        <v>0.2257931713722684</v>
      </c>
      <c r="D469" s="27">
        <v>0.19447801792558944</v>
      </c>
      <c r="E469" s="27">
        <v>0.13480341179020947</v>
      </c>
      <c r="F469" s="27">
        <v>0.1219797471146913</v>
      </c>
      <c r="G469" s="27">
        <v>8.9846138141888993E-2</v>
      </c>
      <c r="H469" s="27">
        <v>0.18983520459282227</v>
      </c>
    </row>
    <row r="470" spans="1:8" ht="12.75" customHeight="1" x14ac:dyDescent="0.2">
      <c r="A470" s="5">
        <v>5</v>
      </c>
      <c r="B470" s="27">
        <v>0.31553494840992719</v>
      </c>
      <c r="C470" s="27">
        <v>0.28337933604720761</v>
      </c>
      <c r="D470" s="27">
        <v>0.24407758330595442</v>
      </c>
      <c r="E470" s="27">
        <v>0.16918359885661102</v>
      </c>
      <c r="F470" s="27">
        <v>0.15308939388418072</v>
      </c>
      <c r="G470" s="27">
        <v>0.11276044717524716</v>
      </c>
      <c r="H470" s="27">
        <v>0.23825066944653789</v>
      </c>
    </row>
    <row r="471" spans="1:8" s="18" customFormat="1" ht="19.5" customHeight="1" x14ac:dyDescent="0.2">
      <c r="A471" s="17">
        <v>6</v>
      </c>
      <c r="B471" s="27">
        <v>0.38409959083920758</v>
      </c>
      <c r="C471" s="27">
        <v>0.3449566761987064</v>
      </c>
      <c r="D471" s="27">
        <v>0.29711478983001366</v>
      </c>
      <c r="E471" s="27">
        <v>0.20594660409250715</v>
      </c>
      <c r="F471" s="27">
        <v>0.18635518458115155</v>
      </c>
      <c r="G471" s="27">
        <v>0.13726289858260243</v>
      </c>
      <c r="H471" s="27">
        <v>0.29002170793675358</v>
      </c>
    </row>
    <row r="472" spans="1:8" ht="12.75" customHeight="1" x14ac:dyDescent="0.2">
      <c r="A472" s="5">
        <v>7</v>
      </c>
      <c r="B472" s="27">
        <v>0.45728947150171434</v>
      </c>
      <c r="C472" s="27">
        <v>0.41068790467920585</v>
      </c>
      <c r="D472" s="27">
        <v>0.35372978377784037</v>
      </c>
      <c r="E472" s="27">
        <v>0.24518957059358079</v>
      </c>
      <c r="F472" s="27">
        <v>0.22186502121110938</v>
      </c>
      <c r="G472" s="27">
        <v>0.16341823799522892</v>
      </c>
      <c r="H472" s="27">
        <v>0.34528512060285382</v>
      </c>
    </row>
    <row r="473" spans="1:8" ht="12.75" customHeight="1" x14ac:dyDescent="0.2">
      <c r="A473" s="5">
        <v>8</v>
      </c>
      <c r="B473" s="27">
        <v>0.53530689121354436</v>
      </c>
      <c r="C473" s="27">
        <v>0.48075470618397104</v>
      </c>
      <c r="D473" s="27">
        <v>0.41407905207597828</v>
      </c>
      <c r="E473" s="27">
        <v>0.28702096805642624</v>
      </c>
      <c r="F473" s="27">
        <v>0.25971705489637709</v>
      </c>
      <c r="G473" s="27">
        <v>0.19129876019569184</v>
      </c>
      <c r="H473" s="27">
        <v>0.40419365852711192</v>
      </c>
    </row>
    <row r="474" spans="1:8" ht="12.75" customHeight="1" x14ac:dyDescent="0.2">
      <c r="A474" s="5">
        <v>9</v>
      </c>
      <c r="B474" s="27">
        <v>0.61837740226965043</v>
      </c>
      <c r="C474" s="27">
        <v>0.55535964736975363</v>
      </c>
      <c r="D474" s="27">
        <v>0.47833706750260491</v>
      </c>
      <c r="E474" s="27">
        <v>0.33156173316074505</v>
      </c>
      <c r="F474" s="27">
        <v>0.30002071777528855</v>
      </c>
      <c r="G474" s="27">
        <v>0.22098506917974012</v>
      </c>
      <c r="H474" s="27">
        <v>0.4669176292635358</v>
      </c>
    </row>
    <row r="475" spans="1:8" ht="12.75" customHeight="1" x14ac:dyDescent="0.2">
      <c r="A475" s="5">
        <v>10</v>
      </c>
      <c r="B475" s="27">
        <v>0.70675207592674527</v>
      </c>
      <c r="C475" s="27">
        <v>0.6347282132624954</v>
      </c>
      <c r="D475" s="27">
        <v>0.54669804266676669</v>
      </c>
      <c r="E475" s="27">
        <v>0.37894648534883407</v>
      </c>
      <c r="F475" s="27">
        <v>0.3428978231262319</v>
      </c>
      <c r="G475" s="27">
        <v>0.25256688847030667</v>
      </c>
      <c r="H475" s="27">
        <v>0.5336466089439994</v>
      </c>
    </row>
    <row r="476" spans="1:8" ht="19.5" customHeight="1" x14ac:dyDescent="0.2">
      <c r="A476" s="5">
        <v>11</v>
      </c>
      <c r="B476" s="27">
        <v>0.80070990118568441</v>
      </c>
      <c r="C476" s="27">
        <v>0.71911096158401233</v>
      </c>
      <c r="D476" s="27">
        <v>0.61937778555246326</v>
      </c>
      <c r="E476" s="27">
        <v>0.42932481300525721</v>
      </c>
      <c r="F476" s="27">
        <v>0.38848372919480417</v>
      </c>
      <c r="G476" s="27">
        <v>0.28614391835305536</v>
      </c>
      <c r="H476" s="27">
        <v>0.60459125352454501</v>
      </c>
    </row>
    <row r="477" spans="1:8" ht="12.75" customHeight="1" x14ac:dyDescent="0.2">
      <c r="A477" s="5">
        <v>12</v>
      </c>
      <c r="B477" s="27">
        <v>0.90056029899198997</v>
      </c>
      <c r="C477" s="27">
        <v>0.80878578073475915</v>
      </c>
      <c r="D477" s="27">
        <v>0.6966156443427971</v>
      </c>
      <c r="E477" s="27">
        <v>0.48286262152144238</v>
      </c>
      <c r="F477" s="27">
        <v>0.43692855901886157</v>
      </c>
      <c r="G477" s="27">
        <v>0.32182673435807674</v>
      </c>
      <c r="H477" s="27">
        <v>0.67998519718035</v>
      </c>
    </row>
    <row r="478" spans="1:8" ht="12.75" customHeight="1" x14ac:dyDescent="0.2">
      <c r="A478" s="5">
        <v>13</v>
      </c>
      <c r="B478" s="27">
        <v>1.0066457275538689</v>
      </c>
      <c r="C478" s="27">
        <v>0.90406022960846411</v>
      </c>
      <c r="D478" s="27">
        <v>0.77867652272676902</v>
      </c>
      <c r="E478" s="27">
        <v>0.53974353021567534</v>
      </c>
      <c r="F478" s="27">
        <v>0.48839846446142032</v>
      </c>
      <c r="G478" s="27">
        <v>0.35973771830358398</v>
      </c>
      <c r="H478" s="27">
        <v>0.76008701950069291</v>
      </c>
    </row>
    <row r="479" spans="1:8" ht="12.75" customHeight="1" x14ac:dyDescent="0.2">
      <c r="A479" s="5">
        <v>14</v>
      </c>
      <c r="B479" s="27">
        <v>1.1193443437739865</v>
      </c>
      <c r="C479" s="27">
        <v>1.0052739278020655</v>
      </c>
      <c r="D479" s="27">
        <v>0.86585293861207224</v>
      </c>
      <c r="E479" s="27">
        <v>0.60017029934018118</v>
      </c>
      <c r="F479" s="27">
        <v>0.54307691746850062</v>
      </c>
      <c r="G479" s="27">
        <v>0.40001200939257769</v>
      </c>
      <c r="H479" s="27">
        <v>0.84518225505367706</v>
      </c>
    </row>
    <row r="480" spans="1:8" ht="12.75" customHeight="1" x14ac:dyDescent="0.2">
      <c r="A480" s="5">
        <v>15</v>
      </c>
      <c r="B480" s="27">
        <v>1.2390726722896992</v>
      </c>
      <c r="C480" s="27">
        <v>1.1128009526587428</v>
      </c>
      <c r="D480" s="27">
        <v>0.95846708872330344</v>
      </c>
      <c r="E480" s="27">
        <v>0.66436626116770992</v>
      </c>
      <c r="F480" s="27">
        <v>0.60116600501839768</v>
      </c>
      <c r="G480" s="27">
        <v>0.44279845802849022</v>
      </c>
      <c r="H480" s="27">
        <v>0.93558540869586848</v>
      </c>
    </row>
    <row r="481" spans="1:8" ht="19.5" customHeight="1" x14ac:dyDescent="0.2">
      <c r="A481" s="5">
        <v>16</v>
      </c>
      <c r="B481" s="27">
        <v>1.3662882166956494</v>
      </c>
      <c r="C481" s="27">
        <v>1.2270521843854028</v>
      </c>
      <c r="D481" s="27">
        <v>1.0568728684761581</v>
      </c>
      <c r="E481" s="27">
        <v>0.7325767200774479</v>
      </c>
      <c r="F481" s="27">
        <v>0.66288769601933106</v>
      </c>
      <c r="G481" s="27">
        <v>0.4882605589689582</v>
      </c>
      <c r="H481" s="27">
        <v>1.0316419272256232</v>
      </c>
    </row>
    <row r="482" spans="1:8" ht="12.75" customHeight="1" x14ac:dyDescent="0.2">
      <c r="A482" s="5">
        <v>17</v>
      </c>
      <c r="B482" s="27">
        <v>1.5014919264348472</v>
      </c>
      <c r="C482" s="27">
        <v>1.3484775215472238</v>
      </c>
      <c r="D482" s="27">
        <v>1.1614577802060337</v>
      </c>
      <c r="E482" s="27">
        <v>0.80507027525322838</v>
      </c>
      <c r="F482" s="27">
        <v>0.72848503818117727</v>
      </c>
      <c r="G482" s="27">
        <v>0.53657733290088383</v>
      </c>
      <c r="H482" s="27">
        <v>1.1337300620561606</v>
      </c>
    </row>
    <row r="483" spans="1:8" ht="12.75" customHeight="1" x14ac:dyDescent="0.2">
      <c r="A483" s="5">
        <v>18</v>
      </c>
      <c r="B483" s="27">
        <v>1.6452304066903485</v>
      </c>
      <c r="C483" s="27">
        <v>1.4775678657531561</v>
      </c>
      <c r="D483" s="27">
        <v>1.2726446425983888</v>
      </c>
      <c r="E483" s="27">
        <v>0.88214000558374206</v>
      </c>
      <c r="F483" s="27">
        <v>0.79822323019774089</v>
      </c>
      <c r="G483" s="27">
        <v>0.58794411617347442</v>
      </c>
      <c r="H483" s="27">
        <v>1.2422625378363417</v>
      </c>
    </row>
    <row r="484" spans="1:8" ht="12.75" customHeight="1" x14ac:dyDescent="0.2">
      <c r="A484" s="5">
        <v>19</v>
      </c>
      <c r="B484" s="27">
        <v>1.7980977263090918</v>
      </c>
      <c r="C484" s="27">
        <v>1.614856745337415</v>
      </c>
      <c r="D484" s="27">
        <v>1.3908929891825796</v>
      </c>
      <c r="E484" s="27">
        <v>0.96410443903554288</v>
      </c>
      <c r="F484" s="27">
        <v>0.87239049890462772</v>
      </c>
      <c r="G484" s="27">
        <v>0.64257320688293518</v>
      </c>
      <c r="H484" s="27">
        <v>1.3576879175579804</v>
      </c>
    </row>
    <row r="485" spans="1:8" ht="12.75" customHeight="1" x14ac:dyDescent="0.2">
      <c r="A485" s="5">
        <v>20</v>
      </c>
      <c r="B485" s="27">
        <v>1.9607366390463381</v>
      </c>
      <c r="C485" s="27">
        <v>1.760921412149044</v>
      </c>
      <c r="D485" s="27">
        <v>1.5167000130081727</v>
      </c>
      <c r="E485" s="27">
        <v>1.0513082074601625</v>
      </c>
      <c r="F485" s="27">
        <v>0.95129869179545323</v>
      </c>
      <c r="G485" s="27">
        <v>0.70069430129978072</v>
      </c>
      <c r="H485" s="27">
        <v>1.4804915246797039</v>
      </c>
    </row>
    <row r="486" spans="1:8" ht="19.5" customHeight="1" x14ac:dyDescent="0.2">
      <c r="A486" s="5">
        <v>21</v>
      </c>
      <c r="B486" s="27">
        <v>2.1338389846802235</v>
      </c>
      <c r="C486" s="27">
        <v>1.9163832017895899</v>
      </c>
      <c r="D486" s="27">
        <v>1.6506008769214187</v>
      </c>
      <c r="E486" s="27">
        <v>1.1441222616638023</v>
      </c>
      <c r="F486" s="27">
        <v>1.0352834716322457</v>
      </c>
      <c r="G486" s="27">
        <v>0.76255463721224792</v>
      </c>
      <c r="H486" s="27">
        <v>1.6111957459961328</v>
      </c>
    </row>
    <row r="487" spans="1:8" ht="12.75" customHeight="1" x14ac:dyDescent="0.2">
      <c r="A487" s="5">
        <v>22</v>
      </c>
      <c r="B487" s="27">
        <v>2.3181449769516562</v>
      </c>
      <c r="C487" s="27">
        <v>2.0819068941177936</v>
      </c>
      <c r="D487" s="27">
        <v>1.7931681627612588</v>
      </c>
      <c r="E487" s="27">
        <v>1.2429434896147873</v>
      </c>
      <c r="F487" s="27">
        <v>1.124703970972307</v>
      </c>
      <c r="G487" s="27">
        <v>0.82841873946251576</v>
      </c>
      <c r="H487" s="27">
        <v>1.7503594939833458</v>
      </c>
    </row>
    <row r="488" spans="1:8" ht="12.75" customHeight="1" x14ac:dyDescent="0.2">
      <c r="A488" s="5">
        <v>23</v>
      </c>
      <c r="B488" s="27">
        <v>2.514441012611166</v>
      </c>
      <c r="C488" s="27">
        <v>2.2581987455726256</v>
      </c>
      <c r="D488" s="27">
        <v>1.9450101765785948</v>
      </c>
      <c r="E488" s="27">
        <v>1.348193541697819</v>
      </c>
      <c r="F488" s="27">
        <v>1.2199417291744232</v>
      </c>
      <c r="G488" s="27">
        <v>0.8985676369815907</v>
      </c>
      <c r="H488" s="27">
        <v>1.898576552477993</v>
      </c>
    </row>
    <row r="489" spans="1:8" ht="12.75" customHeight="1" x14ac:dyDescent="0.2">
      <c r="A489" s="5">
        <v>24</v>
      </c>
      <c r="B489" s="27">
        <v>2.7235555474438784</v>
      </c>
      <c r="C489" s="27">
        <v>2.4460027854653119</v>
      </c>
      <c r="D489" s="27">
        <v>2.1067677585939109</v>
      </c>
      <c r="E489" s="27">
        <v>1.4603166195201278</v>
      </c>
      <c r="F489" s="27">
        <v>1.3213986915528739</v>
      </c>
      <c r="G489" s="27">
        <v>0.97329738903411678</v>
      </c>
      <c r="H489" s="27">
        <v>2.0564724627914499</v>
      </c>
    </row>
    <row r="490" spans="1:8" ht="12.75" customHeight="1" x14ac:dyDescent="0.2">
      <c r="A490" s="5">
        <v>25</v>
      </c>
      <c r="B490" s="27">
        <v>2.9463524778239485</v>
      </c>
      <c r="C490" s="27">
        <v>2.6460948720079318</v>
      </c>
      <c r="D490" s="27">
        <v>2.2791091635925897</v>
      </c>
      <c r="E490" s="27">
        <v>1.5797759272318572</v>
      </c>
      <c r="F490" s="27">
        <v>1.4294939982788655</v>
      </c>
      <c r="G490" s="27">
        <v>1.0529167200322507</v>
      </c>
      <c r="H490" s="27">
        <v>2.2246995263264995</v>
      </c>
    </row>
    <row r="491" spans="1:8" ht="18" customHeight="1" x14ac:dyDescent="0.2">
      <c r="A491" s="58" t="s">
        <v>65</v>
      </c>
      <c r="B491" s="12"/>
      <c r="C491" s="12"/>
      <c r="D491" s="12"/>
      <c r="E491" s="12"/>
      <c r="F491" s="12"/>
      <c r="G491" s="12"/>
    </row>
    <row r="492" spans="1:8" ht="18" customHeight="1" x14ac:dyDescent="0.2">
      <c r="A492" s="2" t="s">
        <v>66</v>
      </c>
      <c r="B492" s="12"/>
      <c r="C492" s="12"/>
      <c r="D492" s="12"/>
      <c r="E492" s="12"/>
      <c r="F492" s="12"/>
      <c r="G492" s="12"/>
    </row>
    <row r="493" spans="1:8" ht="18" customHeight="1" x14ac:dyDescent="0.2">
      <c r="A493" s="4" t="s">
        <v>8</v>
      </c>
      <c r="D493" s="12"/>
      <c r="E493" s="12"/>
      <c r="F493" s="13"/>
      <c r="G493" s="13"/>
      <c r="H493" s="14"/>
    </row>
    <row r="494" spans="1:8" ht="18" customHeight="1" x14ac:dyDescent="0.2">
      <c r="A494" s="19" t="s">
        <v>0</v>
      </c>
      <c r="B494" s="12"/>
      <c r="C494" s="20">
        <v>0.9</v>
      </c>
      <c r="D494" s="12"/>
      <c r="E494" s="12"/>
      <c r="H494" s="14" t="s">
        <v>46</v>
      </c>
    </row>
    <row r="495" spans="1:8" ht="18" customHeight="1" x14ac:dyDescent="0.2">
      <c r="A495" s="19" t="s">
        <v>33</v>
      </c>
      <c r="B495" s="12"/>
      <c r="H495" s="24" t="s">
        <v>46</v>
      </c>
    </row>
    <row r="496" spans="1:8" ht="14.25" customHeight="1" x14ac:dyDescent="0.2">
      <c r="A496" s="4"/>
      <c r="B496" s="15"/>
      <c r="C496" s="8"/>
      <c r="D496" s="15"/>
      <c r="E496" s="15"/>
      <c r="H496" s="24"/>
    </row>
    <row r="497" spans="1:8" ht="14.25" customHeight="1" x14ac:dyDescent="0.2">
      <c r="A497" s="2"/>
      <c r="B497" s="9"/>
      <c r="C497" s="10"/>
      <c r="D497" s="10"/>
      <c r="E497" s="10"/>
      <c r="F497" s="3"/>
      <c r="G497" s="3"/>
    </row>
    <row r="498" spans="1:8" s="2" customFormat="1" ht="14.25" customHeight="1" x14ac:dyDescent="0.2">
      <c r="D498" s="5"/>
      <c r="E498" s="5"/>
      <c r="F498" s="5"/>
      <c r="G498" s="5"/>
      <c r="H498" s="1"/>
    </row>
    <row r="499" spans="1:8" s="2" customFormat="1" ht="14.25" customHeight="1" x14ac:dyDescent="0.2">
      <c r="A499" s="3"/>
      <c r="B499" s="3"/>
      <c r="D499" s="5"/>
      <c r="E499" s="5"/>
      <c r="F499" s="5"/>
      <c r="G499" s="5"/>
      <c r="H499" s="3"/>
    </row>
    <row r="500" spans="1:8" s="2" customFormat="1" ht="38.25" x14ac:dyDescent="0.2">
      <c r="A500" s="48" t="s">
        <v>48</v>
      </c>
      <c r="B500" s="48" t="s">
        <v>3</v>
      </c>
      <c r="C500" s="48" t="s">
        <v>7</v>
      </c>
      <c r="D500" s="48" t="s">
        <v>42</v>
      </c>
      <c r="E500" s="48" t="s">
        <v>50</v>
      </c>
      <c r="F500" s="48" t="s">
        <v>47</v>
      </c>
      <c r="G500" s="48" t="s">
        <v>51</v>
      </c>
      <c r="H500" s="48" t="s">
        <v>49</v>
      </c>
    </row>
    <row r="501" spans="1:8" ht="19.5" customHeight="1" x14ac:dyDescent="0.2">
      <c r="A501" s="5">
        <v>1</v>
      </c>
      <c r="B501" s="27">
        <v>7.9146572322498429E-2</v>
      </c>
      <c r="C501" s="27">
        <v>7.1080884156210541E-2</v>
      </c>
      <c r="D501" s="27">
        <v>6.122270828247052E-2</v>
      </c>
      <c r="E501" s="27">
        <v>4.2436826760911817E-2</v>
      </c>
      <c r="F501" s="27">
        <v>3.8399869320087508E-2</v>
      </c>
      <c r="G501" s="27">
        <v>2.8284039319405492E-2</v>
      </c>
      <c r="H501" s="27">
        <v>5.9761126097944518E-2</v>
      </c>
    </row>
    <row r="502" spans="1:8" ht="12.75" customHeight="1" x14ac:dyDescent="0.2">
      <c r="A502" s="5">
        <v>2</v>
      </c>
      <c r="B502" s="27">
        <v>0.13199460221921069</v>
      </c>
      <c r="C502" s="27">
        <v>0.11854326415247383</v>
      </c>
      <c r="D502" s="27">
        <v>0.10210255213074243</v>
      </c>
      <c r="E502" s="27">
        <v>7.0772895191568916E-2</v>
      </c>
      <c r="F502" s="27">
        <v>6.4040366214745292E-2</v>
      </c>
      <c r="G502" s="27">
        <v>4.7169958338880484E-2</v>
      </c>
      <c r="H502" s="27">
        <v>9.9665037107715279E-2</v>
      </c>
    </row>
    <row r="503" spans="1:8" s="18" customFormat="1" ht="12.75" customHeight="1" x14ac:dyDescent="0.2">
      <c r="A503" s="17">
        <v>3</v>
      </c>
      <c r="B503" s="27">
        <v>0.18610527758243192</v>
      </c>
      <c r="C503" s="27">
        <v>0.16713961563356133</v>
      </c>
      <c r="D503" s="27">
        <v>0.14395909746831292</v>
      </c>
      <c r="E503" s="27">
        <v>9.9785969149444029E-2</v>
      </c>
      <c r="F503" s="27">
        <v>9.0293466024333899E-2</v>
      </c>
      <c r="G503" s="27">
        <v>6.650709985572012E-2</v>
      </c>
      <c r="H503" s="27">
        <v>0.14052233261319835</v>
      </c>
    </row>
    <row r="504" spans="1:8" ht="12.75" customHeight="1" x14ac:dyDescent="0.2">
      <c r="A504" s="5">
        <v>4</v>
      </c>
      <c r="B504" s="27">
        <v>0.24423511121599079</v>
      </c>
      <c r="C504" s="27">
        <v>0.21934554002521359</v>
      </c>
      <c r="D504" s="27">
        <v>0.18892460567193561</v>
      </c>
      <c r="E504" s="27">
        <v>0.13095403628311988</v>
      </c>
      <c r="F504" s="27">
        <v>0.1184965574485795</v>
      </c>
      <c r="G504" s="27">
        <v>8.7280538955807466E-2</v>
      </c>
      <c r="H504" s="27">
        <v>0.18441437008100597</v>
      </c>
    </row>
    <row r="505" spans="1:8" ht="12.75" customHeight="1" x14ac:dyDescent="0.2">
      <c r="A505" s="5">
        <v>5</v>
      </c>
      <c r="B505" s="27">
        <v>0.30652469795773379</v>
      </c>
      <c r="C505" s="27">
        <v>0.2752873043923037</v>
      </c>
      <c r="D505" s="27">
        <v>0.23710783188401161</v>
      </c>
      <c r="E505" s="27">
        <v>0.16435248076404058</v>
      </c>
      <c r="F505" s="27">
        <v>0.14871785346552974</v>
      </c>
      <c r="G505" s="27">
        <v>0.10954051900161627</v>
      </c>
      <c r="H505" s="27">
        <v>0.23144730831987384</v>
      </c>
    </row>
    <row r="506" spans="1:8" s="18" customFormat="1" ht="19.5" customHeight="1" x14ac:dyDescent="0.2">
      <c r="A506" s="17">
        <v>6</v>
      </c>
      <c r="B506" s="27">
        <v>0.37313144442789442</v>
      </c>
      <c r="C506" s="27">
        <v>0.33510627432287821</v>
      </c>
      <c r="D506" s="27">
        <v>0.28863053576272318</v>
      </c>
      <c r="E506" s="27">
        <v>0.20006570090887163</v>
      </c>
      <c r="F506" s="27">
        <v>0.18103372369511531</v>
      </c>
      <c r="G506" s="27">
        <v>0.13334329126095479</v>
      </c>
      <c r="H506" s="27">
        <v>0.28174000019486467</v>
      </c>
    </row>
    <row r="507" spans="1:8" ht="12.75" customHeight="1" x14ac:dyDescent="0.2">
      <c r="A507" s="5">
        <v>7</v>
      </c>
      <c r="B507" s="27">
        <v>0.44423135325476598</v>
      </c>
      <c r="C507" s="27">
        <v>0.39896051632652552</v>
      </c>
      <c r="D507" s="27">
        <v>0.34362886164449274</v>
      </c>
      <c r="E507" s="27">
        <v>0.23818806584601851</v>
      </c>
      <c r="F507" s="27">
        <v>0.21552956005928725</v>
      </c>
      <c r="G507" s="27">
        <v>0.15875175252281706</v>
      </c>
      <c r="H507" s="27">
        <v>0.33542533984092782</v>
      </c>
    </row>
    <row r="508" spans="1:8" ht="12.75" customHeight="1" x14ac:dyDescent="0.2">
      <c r="A508" s="5">
        <v>8</v>
      </c>
      <c r="B508" s="27">
        <v>0.52002094845847135</v>
      </c>
      <c r="C508" s="27">
        <v>0.46702652700566766</v>
      </c>
      <c r="D508" s="27">
        <v>0.40225482789728506</v>
      </c>
      <c r="E508" s="27">
        <v>0.27882494786832451</v>
      </c>
      <c r="F508" s="27">
        <v>0.25230071092841116</v>
      </c>
      <c r="G508" s="27">
        <v>0.18583613315788436</v>
      </c>
      <c r="H508" s="27">
        <v>0.39265171646056701</v>
      </c>
    </row>
    <row r="509" spans="1:8" ht="12.75" customHeight="1" x14ac:dyDescent="0.2">
      <c r="A509" s="5">
        <v>9</v>
      </c>
      <c r="B509" s="27">
        <v>0.60071934158095697</v>
      </c>
      <c r="C509" s="27">
        <v>0.53950108862987545</v>
      </c>
      <c r="D509" s="27">
        <v>0.46467792514615525</v>
      </c>
      <c r="E509" s="27">
        <v>0.32209383025111088</v>
      </c>
      <c r="F509" s="27">
        <v>0.29145348355408834</v>
      </c>
      <c r="G509" s="27">
        <v>0.2146747354764891</v>
      </c>
      <c r="H509" s="27">
        <v>0.45358457439462396</v>
      </c>
    </row>
    <row r="510" spans="1:8" ht="12.75" customHeight="1" x14ac:dyDescent="0.2">
      <c r="A510" s="5">
        <v>10</v>
      </c>
      <c r="B510" s="27">
        <v>0.68657043441984467</v>
      </c>
      <c r="C510" s="27">
        <v>0.61660324739298322</v>
      </c>
      <c r="D510" s="27">
        <v>0.53108682016677289</v>
      </c>
      <c r="E510" s="27">
        <v>0.3681254883145037</v>
      </c>
      <c r="F510" s="27">
        <v>0.33310621277863456</v>
      </c>
      <c r="G510" s="27">
        <v>0.24535472090371374</v>
      </c>
      <c r="H510" s="27">
        <v>0.51840807633840547</v>
      </c>
    </row>
    <row r="511" spans="1:8" ht="19.5" customHeight="1" x14ac:dyDescent="0.2">
      <c r="A511" s="5">
        <v>11</v>
      </c>
      <c r="B511" s="27">
        <v>0.77784524931244337</v>
      </c>
      <c r="C511" s="27">
        <v>0.69857640622194872</v>
      </c>
      <c r="D511" s="27">
        <v>0.60169115844356247</v>
      </c>
      <c r="E511" s="27">
        <v>0.41706523887563374</v>
      </c>
      <c r="F511" s="27">
        <v>0.3773903916285965</v>
      </c>
      <c r="G511" s="27">
        <v>0.27797294273616907</v>
      </c>
      <c r="H511" s="27">
        <v>0.58732686286698599</v>
      </c>
    </row>
    <row r="512" spans="1:8" ht="12.75" customHeight="1" x14ac:dyDescent="0.2">
      <c r="A512" s="5">
        <v>12</v>
      </c>
      <c r="B512" s="27">
        <v>0.8748443715420825</v>
      </c>
      <c r="C512" s="27">
        <v>0.78569051828184844</v>
      </c>
      <c r="D512" s="27">
        <v>0.67672345345847607</v>
      </c>
      <c r="E512" s="27">
        <v>0.46907424981860774</v>
      </c>
      <c r="F512" s="27">
        <v>0.4244518563071184</v>
      </c>
      <c r="G512" s="27">
        <v>0.31263681896711798</v>
      </c>
      <c r="H512" s="27">
        <v>0.66056789662060555</v>
      </c>
    </row>
    <row r="513" spans="1:8" ht="12.75" customHeight="1" x14ac:dyDescent="0.2">
      <c r="A513" s="5">
        <v>13</v>
      </c>
      <c r="B513" s="27">
        <v>0.97790048026003407</v>
      </c>
      <c r="C513" s="27">
        <v>0.87824435997599137</v>
      </c>
      <c r="D513" s="27">
        <v>0.75644104444974369</v>
      </c>
      <c r="E513" s="27">
        <v>0.5243308971247882</v>
      </c>
      <c r="F513" s="27">
        <v>0.47445201413178195</v>
      </c>
      <c r="G513" s="27">
        <v>0.34946523674377616</v>
      </c>
      <c r="H513" s="27">
        <v>0.73838237332544554</v>
      </c>
    </row>
    <row r="514" spans="1:8" ht="12.75" customHeight="1" x14ac:dyDescent="0.2">
      <c r="A514" s="5">
        <v>14</v>
      </c>
      <c r="B514" s="27">
        <v>1.0873809339188378</v>
      </c>
      <c r="C514" s="27">
        <v>0.97656785290227555</v>
      </c>
      <c r="D514" s="27">
        <v>0.84112809633714625</v>
      </c>
      <c r="E514" s="27">
        <v>0.58303215113100881</v>
      </c>
      <c r="F514" s="27">
        <v>0.52756909791996909</v>
      </c>
      <c r="G514" s="27">
        <v>0.38858947630495966</v>
      </c>
      <c r="H514" s="27">
        <v>0.82104767397427858</v>
      </c>
    </row>
    <row r="515" spans="1:8" ht="12.75" customHeight="1" x14ac:dyDescent="0.2">
      <c r="A515" s="5">
        <v>15</v>
      </c>
      <c r="B515" s="27">
        <v>1.2036903630968219</v>
      </c>
      <c r="C515" s="27">
        <v>1.0810243924475154</v>
      </c>
      <c r="D515" s="27">
        <v>0.93109760536464203</v>
      </c>
      <c r="E515" s="27">
        <v>0.64539496675080266</v>
      </c>
      <c r="F515" s="27">
        <v>0.58399942396024107</v>
      </c>
      <c r="G515" s="27">
        <v>0.43015413756006954</v>
      </c>
      <c r="H515" s="27">
        <v>0.90886932258798092</v>
      </c>
    </row>
    <row r="516" spans="1:8" ht="19.5" customHeight="1" x14ac:dyDescent="0.2">
      <c r="A516" s="5">
        <v>16</v>
      </c>
      <c r="B516" s="27">
        <v>1.3272732071559927</v>
      </c>
      <c r="C516" s="27">
        <v>1.1920131259389832</v>
      </c>
      <c r="D516" s="27">
        <v>1.0266933612960951</v>
      </c>
      <c r="E516" s="27">
        <v>0.71165764358019457</v>
      </c>
      <c r="F516" s="27">
        <v>0.64395862273312243</v>
      </c>
      <c r="G516" s="27">
        <v>0.47431804659621518</v>
      </c>
      <c r="H516" s="27">
        <v>1.0021829015673618</v>
      </c>
    </row>
    <row r="517" spans="1:8" ht="12.75" customHeight="1" x14ac:dyDescent="0.2">
      <c r="A517" s="5">
        <v>17</v>
      </c>
      <c r="B517" s="27">
        <v>1.4586161106898721</v>
      </c>
      <c r="C517" s="27">
        <v>1.3099711048744545</v>
      </c>
      <c r="D517" s="27">
        <v>1.1282918011535035</v>
      </c>
      <c r="E517" s="27">
        <v>0.78208111082563569</v>
      </c>
      <c r="F517" s="27">
        <v>0.70768280160559327</v>
      </c>
      <c r="G517" s="27">
        <v>0.52125511207948083</v>
      </c>
      <c r="H517" s="27">
        <v>1.1013558611767205</v>
      </c>
    </row>
    <row r="518" spans="1:8" ht="12.75" customHeight="1" x14ac:dyDescent="0.2">
      <c r="A518" s="5">
        <v>18</v>
      </c>
      <c r="B518" s="27">
        <v>1.5982500703106666</v>
      </c>
      <c r="C518" s="27">
        <v>1.4353752129340689</v>
      </c>
      <c r="D518" s="27">
        <v>1.2363036698337606</v>
      </c>
      <c r="E518" s="27">
        <v>0.85695007836882475</v>
      </c>
      <c r="F518" s="27">
        <v>0.77542958639668513</v>
      </c>
      <c r="G518" s="27">
        <v>0.57115509243676232</v>
      </c>
      <c r="H518" s="27">
        <v>1.2067891405163682</v>
      </c>
    </row>
    <row r="519" spans="1:8" ht="12.75" customHeight="1" x14ac:dyDescent="0.2">
      <c r="A519" s="5">
        <v>19</v>
      </c>
      <c r="B519" s="27">
        <v>1.7467521909469792</v>
      </c>
      <c r="C519" s="27">
        <v>1.5687437432968265</v>
      </c>
      <c r="D519" s="27">
        <v>1.3511753786678369</v>
      </c>
      <c r="E519" s="27">
        <v>0.93657397845880774</v>
      </c>
      <c r="F519" s="27">
        <v>0.84747897348769463</v>
      </c>
      <c r="G519" s="27">
        <v>0.62422422349120454</v>
      </c>
      <c r="H519" s="27">
        <v>1.3189184936486467</v>
      </c>
    </row>
    <row r="520" spans="1:8" ht="12.75" customHeight="1" x14ac:dyDescent="0.2">
      <c r="A520" s="5">
        <v>20</v>
      </c>
      <c r="B520" s="27">
        <v>1.9047468722150342</v>
      </c>
      <c r="C520" s="27">
        <v>1.710637464110806</v>
      </c>
      <c r="D520" s="27">
        <v>1.4733899231214114</v>
      </c>
      <c r="E520" s="27">
        <v>1.0212876018207635</v>
      </c>
      <c r="F520" s="27">
        <v>0.92413390541880946</v>
      </c>
      <c r="G520" s="27">
        <v>0.6806856424271237</v>
      </c>
      <c r="H520" s="27">
        <v>1.4382153853901074</v>
      </c>
    </row>
    <row r="521" spans="1:8" ht="19.5" customHeight="1" x14ac:dyDescent="0.2">
      <c r="A521" s="5">
        <v>21</v>
      </c>
      <c r="B521" s="27">
        <v>2.0729061980792136</v>
      </c>
      <c r="C521" s="27">
        <v>1.8616599684440784</v>
      </c>
      <c r="D521" s="27">
        <v>1.6034671842112516</v>
      </c>
      <c r="E521" s="27">
        <v>1.1114513065842779</v>
      </c>
      <c r="F521" s="27">
        <v>1.0057204599423202</v>
      </c>
      <c r="G521" s="27">
        <v>0.74077952704018046</v>
      </c>
      <c r="H521" s="27">
        <v>1.5651872855321163</v>
      </c>
    </row>
    <row r="522" spans="1:8" ht="12.75" customHeight="1" x14ac:dyDescent="0.2">
      <c r="A522" s="5">
        <v>22</v>
      </c>
      <c r="B522" s="27">
        <v>2.2519492451251679</v>
      </c>
      <c r="C522" s="27">
        <v>2.0224570530504926</v>
      </c>
      <c r="D522" s="27">
        <v>1.7419633934296914</v>
      </c>
      <c r="E522" s="27">
        <v>1.2074506473930666</v>
      </c>
      <c r="F522" s="27">
        <v>1.0925875144146282</v>
      </c>
      <c r="G522" s="27">
        <v>0.80476284853993452</v>
      </c>
      <c r="H522" s="27">
        <v>1.7003771465392992</v>
      </c>
    </row>
    <row r="523" spans="1:8" ht="12.75" customHeight="1" x14ac:dyDescent="0.2">
      <c r="A523" s="5">
        <v>23</v>
      </c>
      <c r="B523" s="27">
        <v>2.4426399541703745</v>
      </c>
      <c r="C523" s="27">
        <v>2.19371480688066</v>
      </c>
      <c r="D523" s="27">
        <v>1.8894694863591699</v>
      </c>
      <c r="E523" s="27">
        <v>1.3096952342046488</v>
      </c>
      <c r="F523" s="27">
        <v>1.1851057131567517</v>
      </c>
      <c r="G523" s="27">
        <v>0.87290861094267036</v>
      </c>
      <c r="H523" s="27">
        <v>1.844361796468575</v>
      </c>
    </row>
    <row r="524" spans="1:8" ht="12.75" customHeight="1" x14ac:dyDescent="0.2">
      <c r="A524" s="5">
        <v>24</v>
      </c>
      <c r="B524" s="27">
        <v>2.6457831240511807</v>
      </c>
      <c r="C524" s="27">
        <v>2.3761560131351263</v>
      </c>
      <c r="D524" s="27">
        <v>2.0466080037230303</v>
      </c>
      <c r="E524" s="27">
        <v>1.4186165842381953</v>
      </c>
      <c r="F524" s="27">
        <v>1.2836655237434429</v>
      </c>
      <c r="G524" s="27">
        <v>0.94550441939998864</v>
      </c>
      <c r="H524" s="27">
        <v>1.9977489140018008</v>
      </c>
    </row>
    <row r="525" spans="1:8" ht="12.75" customHeight="1" x14ac:dyDescent="0.2">
      <c r="A525" s="5">
        <v>25</v>
      </c>
      <c r="B525" s="27">
        <v>2.8622179821700944</v>
      </c>
      <c r="C525" s="27">
        <v>2.5705343750258938</v>
      </c>
      <c r="D525" s="27">
        <v>2.2140281179735806</v>
      </c>
      <c r="E525" s="27">
        <v>1.5346646746291417</v>
      </c>
      <c r="F525" s="27">
        <v>1.3886741175990662</v>
      </c>
      <c r="G525" s="27">
        <v>1.0228501825516942</v>
      </c>
      <c r="H525" s="27">
        <v>2.1611721737651086</v>
      </c>
    </row>
    <row r="526" spans="1:8" ht="18" customHeight="1" x14ac:dyDescent="0.2">
      <c r="A526" s="58" t="s">
        <v>65</v>
      </c>
      <c r="B526" s="12"/>
      <c r="C526" s="12"/>
      <c r="D526" s="12"/>
      <c r="E526" s="12"/>
      <c r="F526" s="12"/>
      <c r="G526" s="12"/>
    </row>
    <row r="527" spans="1:8" ht="18" customHeight="1" x14ac:dyDescent="0.2">
      <c r="A527" s="2" t="s">
        <v>66</v>
      </c>
      <c r="B527" s="12"/>
      <c r="C527" s="12"/>
      <c r="D527" s="12"/>
      <c r="E527" s="12"/>
      <c r="F527" s="12"/>
      <c r="G527" s="12"/>
    </row>
    <row r="528" spans="1:8" ht="18" customHeight="1" x14ac:dyDescent="0.2">
      <c r="A528" s="4" t="s">
        <v>8</v>
      </c>
      <c r="D528" s="12"/>
      <c r="E528" s="12"/>
      <c r="F528" s="13"/>
      <c r="G528" s="13"/>
      <c r="H528" s="14"/>
    </row>
    <row r="529" spans="1:8" ht="18" customHeight="1" x14ac:dyDescent="0.2">
      <c r="A529" s="19" t="s">
        <v>0</v>
      </c>
      <c r="B529" s="12"/>
      <c r="C529" s="20">
        <v>0.9</v>
      </c>
      <c r="D529" s="12"/>
      <c r="E529" s="12"/>
      <c r="H529" s="14" t="s">
        <v>46</v>
      </c>
    </row>
    <row r="530" spans="1:8" ht="18" customHeight="1" x14ac:dyDescent="0.2">
      <c r="A530" s="19" t="s">
        <v>32</v>
      </c>
      <c r="B530" s="12"/>
      <c r="H530" s="24" t="s">
        <v>46</v>
      </c>
    </row>
    <row r="531" spans="1:8" ht="14.25" customHeight="1" x14ac:dyDescent="0.2">
      <c r="A531" s="4"/>
      <c r="B531" s="15"/>
      <c r="C531" s="8"/>
      <c r="D531" s="15"/>
      <c r="E531" s="15"/>
      <c r="H531" s="24"/>
    </row>
    <row r="532" spans="1:8" ht="14.25" customHeight="1" x14ac:dyDescent="0.2">
      <c r="A532" s="2"/>
      <c r="B532" s="9"/>
      <c r="C532" s="10"/>
      <c r="D532" s="10"/>
      <c r="E532" s="10"/>
      <c r="F532" s="3"/>
      <c r="G532" s="3"/>
    </row>
    <row r="533" spans="1:8" s="2" customFormat="1" ht="14.25" customHeight="1" x14ac:dyDescent="0.2">
      <c r="D533" s="5"/>
      <c r="E533" s="5"/>
      <c r="F533" s="5"/>
      <c r="G533" s="5"/>
      <c r="H533" s="1"/>
    </row>
    <row r="534" spans="1:8" s="2" customFormat="1" ht="14.25" customHeight="1" x14ac:dyDescent="0.2">
      <c r="A534" s="3"/>
      <c r="B534" s="3"/>
      <c r="D534" s="5"/>
      <c r="E534" s="5"/>
      <c r="F534" s="5"/>
      <c r="G534" s="5"/>
      <c r="H534" s="3"/>
    </row>
    <row r="535" spans="1:8" s="2" customFormat="1" ht="38.25" x14ac:dyDescent="0.2">
      <c r="A535" s="48" t="s">
        <v>48</v>
      </c>
      <c r="B535" s="48" t="s">
        <v>3</v>
      </c>
      <c r="C535" s="48" t="s">
        <v>7</v>
      </c>
      <c r="D535" s="48" t="s">
        <v>42</v>
      </c>
      <c r="E535" s="48" t="s">
        <v>50</v>
      </c>
      <c r="F535" s="48" t="s">
        <v>47</v>
      </c>
      <c r="G535" s="48" t="s">
        <v>51</v>
      </c>
      <c r="H535" s="48" t="s">
        <v>49</v>
      </c>
    </row>
    <row r="536" spans="1:8" ht="19.5" customHeight="1" x14ac:dyDescent="0.2">
      <c r="A536" s="5">
        <v>1</v>
      </c>
      <c r="B536" s="27">
        <v>6.9346962931731426E-2</v>
      </c>
      <c r="C536" s="27">
        <v>6.227993574567256E-2</v>
      </c>
      <c r="D536" s="27">
        <v>5.3642359451084164E-2</v>
      </c>
      <c r="E536" s="27">
        <v>3.7182470016995449E-2</v>
      </c>
      <c r="F536" s="27">
        <v>3.3645352365644664E-2</v>
      </c>
      <c r="G536" s="27">
        <v>2.4782023639005904E-2</v>
      </c>
      <c r="H536" s="27">
        <v>5.236174447815764E-2</v>
      </c>
    </row>
    <row r="537" spans="1:8" ht="12.75" customHeight="1" x14ac:dyDescent="0.2">
      <c r="A537" s="5">
        <v>2</v>
      </c>
      <c r="B537" s="27">
        <v>0.11565156290011891</v>
      </c>
      <c r="C537" s="27">
        <v>0.10386571526422547</v>
      </c>
      <c r="D537" s="27">
        <v>8.9460625900447829E-2</v>
      </c>
      <c r="E537" s="27">
        <v>6.2010080732528616E-2</v>
      </c>
      <c r="F537" s="27">
        <v>5.61111463416595E-2</v>
      </c>
      <c r="G537" s="27">
        <v>4.1329564331465188E-2</v>
      </c>
      <c r="H537" s="27">
        <v>8.732491415719458E-2</v>
      </c>
    </row>
    <row r="538" spans="1:8" s="18" customFormat="1" ht="12.75" customHeight="1" x14ac:dyDescent="0.2">
      <c r="A538" s="17">
        <v>3</v>
      </c>
      <c r="B538" s="27">
        <v>0.16306247266553883</v>
      </c>
      <c r="C538" s="27">
        <v>0.14644506249160244</v>
      </c>
      <c r="D538" s="27">
        <v>0.12613466259969386</v>
      </c>
      <c r="E538" s="27">
        <v>8.7430872881229416E-2</v>
      </c>
      <c r="F538" s="27">
        <v>7.9113693210275629E-2</v>
      </c>
      <c r="G538" s="27">
        <v>5.8272458971423399E-2</v>
      </c>
      <c r="H538" s="27">
        <v>0.12312342410863716</v>
      </c>
    </row>
    <row r="539" spans="1:8" ht="12.75" customHeight="1" x14ac:dyDescent="0.2">
      <c r="A539" s="5">
        <v>4</v>
      </c>
      <c r="B539" s="27">
        <v>0.21399490473332938</v>
      </c>
      <c r="C539" s="27">
        <v>0.19218705986898676</v>
      </c>
      <c r="D539" s="27">
        <v>0.16553272292121068</v>
      </c>
      <c r="E539" s="27">
        <v>0.11473983564168402</v>
      </c>
      <c r="F539" s="27">
        <v>0.10382479159604149</v>
      </c>
      <c r="G539" s="27">
        <v>7.6473814620388561E-2</v>
      </c>
      <c r="H539" s="27">
        <v>0.16158092651159328</v>
      </c>
    </row>
    <row r="540" spans="1:8" ht="12.75" customHeight="1" x14ac:dyDescent="0.2">
      <c r="A540" s="5">
        <v>5</v>
      </c>
      <c r="B540" s="27">
        <v>0.26857204605552687</v>
      </c>
      <c r="C540" s="27">
        <v>0.24120234058250778</v>
      </c>
      <c r="D540" s="27">
        <v>0.20775009638427144</v>
      </c>
      <c r="E540" s="27">
        <v>0.14400301942124893</v>
      </c>
      <c r="F540" s="27">
        <v>0.13030420862116243</v>
      </c>
      <c r="G540" s="27">
        <v>9.5977653710321936E-2</v>
      </c>
      <c r="H540" s="27">
        <v>0.20279043601923416</v>
      </c>
    </row>
    <row r="541" spans="1:8" s="18" customFormat="1" ht="19.5" customHeight="1" x14ac:dyDescent="0.2">
      <c r="A541" s="17">
        <v>6</v>
      </c>
      <c r="B541" s="27">
        <v>0.32693181379946062</v>
      </c>
      <c r="C541" s="27">
        <v>0.29361476690322041</v>
      </c>
      <c r="D541" s="27">
        <v>0.25289346685723296</v>
      </c>
      <c r="E541" s="27">
        <v>0.17529437267739439</v>
      </c>
      <c r="F541" s="27">
        <v>0.1586188581272242</v>
      </c>
      <c r="G541" s="27">
        <v>0.11683326270391034</v>
      </c>
      <c r="H541" s="27">
        <v>0.24685608961419811</v>
      </c>
    </row>
    <row r="542" spans="1:8" ht="12.75" customHeight="1" x14ac:dyDescent="0.2">
      <c r="A542" s="5">
        <v>7</v>
      </c>
      <c r="B542" s="27">
        <v>0.3892284186577985</v>
      </c>
      <c r="C542" s="27">
        <v>0.34956283418297041</v>
      </c>
      <c r="D542" s="27">
        <v>0.30108212183384508</v>
      </c>
      <c r="E542" s="27">
        <v>0.20869658013363274</v>
      </c>
      <c r="F542" s="27">
        <v>0.18884355915278328</v>
      </c>
      <c r="G542" s="27">
        <v>0.1390957507633942</v>
      </c>
      <c r="H542" s="27">
        <v>0.29389432701560064</v>
      </c>
    </row>
    <row r="543" spans="1:8" ht="12.75" customHeight="1" x14ac:dyDescent="0.2">
      <c r="A543" s="5">
        <v>8</v>
      </c>
      <c r="B543" s="27">
        <v>0.45563405183906336</v>
      </c>
      <c r="C543" s="27">
        <v>0.40920118592666976</v>
      </c>
      <c r="D543" s="27">
        <v>0.35244925738083382</v>
      </c>
      <c r="E543" s="27">
        <v>0.24430196731046858</v>
      </c>
      <c r="F543" s="27">
        <v>0.22106185441752185</v>
      </c>
      <c r="G543" s="27">
        <v>0.1628266526181926</v>
      </c>
      <c r="H543" s="27">
        <v>0.3440351644733376</v>
      </c>
    </row>
    <row r="544" spans="1:8" ht="12.75" customHeight="1" x14ac:dyDescent="0.2">
      <c r="A544" s="5">
        <v>9</v>
      </c>
      <c r="B544" s="27">
        <v>0.52634069537774397</v>
      </c>
      <c r="C544" s="27">
        <v>0.4727022396168844</v>
      </c>
      <c r="D544" s="27">
        <v>0.40714337847760734</v>
      </c>
      <c r="E544" s="27">
        <v>0.28221347117787715</v>
      </c>
      <c r="F544" s="27">
        <v>0.25536688863787982</v>
      </c>
      <c r="G544" s="27">
        <v>0.18809457550236205</v>
      </c>
      <c r="H544" s="27">
        <v>0.39742356167719667</v>
      </c>
    </row>
    <row r="545" spans="1:8" ht="12.75" customHeight="1" x14ac:dyDescent="0.2">
      <c r="A545" s="5">
        <v>10</v>
      </c>
      <c r="B545" s="27">
        <v>0.60156205213452441</v>
      </c>
      <c r="C545" s="27">
        <v>0.54025792003113027</v>
      </c>
      <c r="D545" s="27">
        <v>0.4653297919405554</v>
      </c>
      <c r="E545" s="27">
        <v>0.32254567498325692</v>
      </c>
      <c r="F545" s="27">
        <v>0.29186234491323593</v>
      </c>
      <c r="G545" s="27">
        <v>0.21497588886484889</v>
      </c>
      <c r="H545" s="27">
        <v>0.4542208790402707</v>
      </c>
    </row>
    <row r="546" spans="1:8" ht="19.5" customHeight="1" x14ac:dyDescent="0.2">
      <c r="A546" s="5">
        <v>11</v>
      </c>
      <c r="B546" s="27">
        <v>0.68153558755392774</v>
      </c>
      <c r="C546" s="27">
        <v>0.61208149292758129</v>
      </c>
      <c r="D546" s="27">
        <v>0.52719218579571092</v>
      </c>
      <c r="E546" s="27">
        <v>0.36542590300149702</v>
      </c>
      <c r="F546" s="27">
        <v>0.33066343533389481</v>
      </c>
      <c r="G546" s="27">
        <v>0.24355545401768208</v>
      </c>
      <c r="H546" s="27">
        <v>0.51460641936693374</v>
      </c>
    </row>
    <row r="547" spans="1:8" ht="12.75" customHeight="1" x14ac:dyDescent="0.2">
      <c r="A547" s="5">
        <v>12</v>
      </c>
      <c r="B547" s="27">
        <v>0.76652466966174693</v>
      </c>
      <c r="C547" s="27">
        <v>0.68840948695912196</v>
      </c>
      <c r="D547" s="27">
        <v>0.59293428464340614</v>
      </c>
      <c r="E547" s="27">
        <v>0.41099536795927621</v>
      </c>
      <c r="F547" s="27">
        <v>0.37189793925247738</v>
      </c>
      <c r="G547" s="27">
        <v>0.27392738889141027</v>
      </c>
      <c r="H547" s="27">
        <v>0.57877904369864042</v>
      </c>
    </row>
    <row r="548" spans="1:8" ht="12.75" customHeight="1" x14ac:dyDescent="0.2">
      <c r="A548" s="5">
        <v>13</v>
      </c>
      <c r="B548" s="27">
        <v>0.85682078661842209</v>
      </c>
      <c r="C548" s="27">
        <v>0.76950368523975399</v>
      </c>
      <c r="D548" s="27">
        <v>0.66278156501522978</v>
      </c>
      <c r="E548" s="27">
        <v>0.45941036004332625</v>
      </c>
      <c r="F548" s="27">
        <v>0.41570727918345035</v>
      </c>
      <c r="G548" s="27">
        <v>0.30619586050614689</v>
      </c>
      <c r="H548" s="27">
        <v>0.64695884571981621</v>
      </c>
    </row>
    <row r="549" spans="1:8" ht="12.75" customHeight="1" x14ac:dyDescent="0.2">
      <c r="A549" s="5">
        <v>14</v>
      </c>
      <c r="B549" s="27">
        <v>0.9527458120344382</v>
      </c>
      <c r="C549" s="27">
        <v>0.85565315980568102</v>
      </c>
      <c r="D549" s="27">
        <v>0.7369830076766184</v>
      </c>
      <c r="E549" s="27">
        <v>0.51084346151774562</v>
      </c>
      <c r="F549" s="27">
        <v>0.46224761987555124</v>
      </c>
      <c r="G549" s="27">
        <v>0.34047589451098426</v>
      </c>
      <c r="H549" s="27">
        <v>0.71938886222737264</v>
      </c>
    </row>
    <row r="550" spans="1:8" ht="12.75" customHeight="1" x14ac:dyDescent="0.2">
      <c r="A550" s="5">
        <v>15</v>
      </c>
      <c r="B550" s="27">
        <v>1.054654276761769</v>
      </c>
      <c r="C550" s="27">
        <v>0.94717631189247786</v>
      </c>
      <c r="D550" s="27">
        <v>0.81581285493890199</v>
      </c>
      <c r="E550" s="27">
        <v>0.56548476481364218</v>
      </c>
      <c r="F550" s="27">
        <v>0.51169097052622581</v>
      </c>
      <c r="G550" s="27">
        <v>0.37689418703770589</v>
      </c>
      <c r="H550" s="27">
        <v>0.79633678849008405</v>
      </c>
    </row>
    <row r="551" spans="1:8" ht="19.5" customHeight="1" x14ac:dyDescent="0.2">
      <c r="A551" s="5">
        <v>16</v>
      </c>
      <c r="B551" s="27">
        <v>1.1629355914730206</v>
      </c>
      <c r="C551" s="27">
        <v>1.0444228680150953</v>
      </c>
      <c r="D551" s="27">
        <v>0.89957232990386982</v>
      </c>
      <c r="E551" s="27">
        <v>0.62354306423211137</v>
      </c>
      <c r="F551" s="27">
        <v>0.56422626311952695</v>
      </c>
      <c r="G551" s="27">
        <v>0.41558989896785298</v>
      </c>
      <c r="H551" s="27">
        <v>0.87809665644927837</v>
      </c>
    </row>
    <row r="552" spans="1:8" ht="12.75" customHeight="1" x14ac:dyDescent="0.2">
      <c r="A552" s="5">
        <v>17</v>
      </c>
      <c r="B552" s="27">
        <v>1.2780161463907573</v>
      </c>
      <c r="C552" s="27">
        <v>1.147775765717461</v>
      </c>
      <c r="D552" s="27">
        <v>0.98859126067960779</v>
      </c>
      <c r="E552" s="27">
        <v>0.68524698177757593</v>
      </c>
      <c r="F552" s="27">
        <v>0.62006037116046431</v>
      </c>
      <c r="G552" s="27">
        <v>0.45671540629784019</v>
      </c>
      <c r="H552" s="27">
        <v>0.96499042015943881</v>
      </c>
    </row>
    <row r="553" spans="1:8" ht="12.75" customHeight="1" x14ac:dyDescent="0.2">
      <c r="A553" s="5">
        <v>18</v>
      </c>
      <c r="B553" s="27">
        <v>1.4003611922681458</v>
      </c>
      <c r="C553" s="27">
        <v>1.2576528428656883</v>
      </c>
      <c r="D553" s="27">
        <v>1.0832295353863903</v>
      </c>
      <c r="E553" s="27">
        <v>0.7508459757024043</v>
      </c>
      <c r="F553" s="27">
        <v>0.67941902227814965</v>
      </c>
      <c r="G553" s="27">
        <v>0.50043697233143158</v>
      </c>
      <c r="H553" s="27">
        <v>1.0573693760584431</v>
      </c>
    </row>
    <row r="554" spans="1:8" ht="12.75" customHeight="1" x14ac:dyDescent="0.2">
      <c r="A554" s="5">
        <v>19</v>
      </c>
      <c r="B554" s="27">
        <v>1.5304763792289653</v>
      </c>
      <c r="C554" s="27">
        <v>1.3745082196676046</v>
      </c>
      <c r="D554" s="27">
        <v>1.1838782925045417</v>
      </c>
      <c r="E554" s="27">
        <v>0.82061116560248948</v>
      </c>
      <c r="F554" s="27">
        <v>0.74254754483115881</v>
      </c>
      <c r="G554" s="27">
        <v>0.54693529760388893</v>
      </c>
      <c r="H554" s="27">
        <v>1.1556153248980086</v>
      </c>
    </row>
    <row r="555" spans="1:8" ht="12.75" customHeight="1" x14ac:dyDescent="0.2">
      <c r="A555" s="5">
        <v>20</v>
      </c>
      <c r="B555" s="27">
        <v>1.668908796247131</v>
      </c>
      <c r="C555" s="27">
        <v>1.4988332322207429</v>
      </c>
      <c r="D555" s="27">
        <v>1.2909607249490771</v>
      </c>
      <c r="E555" s="27">
        <v>0.89483588976561357</v>
      </c>
      <c r="F555" s="27">
        <v>0.80971137223610568</v>
      </c>
      <c r="G555" s="27">
        <v>0.5964058913532676</v>
      </c>
      <c r="H555" s="27">
        <v>1.260141356622495</v>
      </c>
    </row>
    <row r="556" spans="1:8" ht="19.5" customHeight="1" x14ac:dyDescent="0.2">
      <c r="A556" s="5">
        <v>21</v>
      </c>
      <c r="B556" s="27">
        <v>1.8162473125610368</v>
      </c>
      <c r="C556" s="27">
        <v>1.6311567391337469</v>
      </c>
      <c r="D556" s="27">
        <v>1.4049323441659221</v>
      </c>
      <c r="E556" s="27">
        <v>0.9738358882310636</v>
      </c>
      <c r="F556" s="27">
        <v>0.88119620861304726</v>
      </c>
      <c r="G556" s="27">
        <v>0.64905919352919483</v>
      </c>
      <c r="H556" s="27">
        <v>1.3713921081603027</v>
      </c>
    </row>
    <row r="557" spans="1:8" ht="12.75" customHeight="1" x14ac:dyDescent="0.2">
      <c r="A557" s="5">
        <v>22</v>
      </c>
      <c r="B557" s="27">
        <v>1.9731219715934991</v>
      </c>
      <c r="C557" s="27">
        <v>1.7720445772108699</v>
      </c>
      <c r="D557" s="27">
        <v>1.5262805113072846</v>
      </c>
      <c r="E557" s="27">
        <v>1.057948977821493</v>
      </c>
      <c r="F557" s="27">
        <v>0.95730773473112074</v>
      </c>
      <c r="G557" s="27">
        <v>0.7051203582024147</v>
      </c>
      <c r="H557" s="27">
        <v>1.4898433057915872</v>
      </c>
    </row>
    <row r="558" spans="1:8" ht="12.75" customHeight="1" x14ac:dyDescent="0.2">
      <c r="A558" s="5">
        <v>23</v>
      </c>
      <c r="B558" s="27">
        <v>2.1402021260909101</v>
      </c>
      <c r="C558" s="27">
        <v>1.9220978866358223</v>
      </c>
      <c r="D558" s="27">
        <v>1.6555229946949994</v>
      </c>
      <c r="E558" s="27">
        <v>1.1475340522414181</v>
      </c>
      <c r="F558" s="27">
        <v>1.0383707032263061</v>
      </c>
      <c r="G558" s="27">
        <v>0.76482858713292723</v>
      </c>
      <c r="H558" s="27">
        <v>1.6160003570495793</v>
      </c>
    </row>
    <row r="559" spans="1:8" ht="12.75" customHeight="1" x14ac:dyDescent="0.2">
      <c r="A559" s="5">
        <v>24</v>
      </c>
      <c r="B559" s="27">
        <v>2.3181929279434139</v>
      </c>
      <c r="C559" s="27">
        <v>2.081949958508206</v>
      </c>
      <c r="D559" s="27">
        <v>1.7932052545707216</v>
      </c>
      <c r="E559" s="27">
        <v>1.2429691999882189</v>
      </c>
      <c r="F559" s="27">
        <v>1.124727235552986</v>
      </c>
      <c r="G559" s="27">
        <v>0.82843587536235919</v>
      </c>
      <c r="H559" s="27">
        <v>1.7503957002924866</v>
      </c>
    </row>
    <row r="560" spans="1:8" ht="12.75" customHeight="1" x14ac:dyDescent="0.2">
      <c r="A560" s="5">
        <v>25</v>
      </c>
      <c r="B560" s="27">
        <v>2.5078296948011025</v>
      </c>
      <c r="C560" s="27">
        <v>2.2522611755479609</v>
      </c>
      <c r="D560" s="27">
        <v>1.9398960854717944</v>
      </c>
      <c r="E560" s="27">
        <v>1.3446486838431568</v>
      </c>
      <c r="F560" s="27">
        <v>1.2167340888118623</v>
      </c>
      <c r="G560" s="27">
        <v>0.89620499805225107</v>
      </c>
      <c r="H560" s="27">
        <v>1.8935845511098115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  <brk id="490" max="6" man="1"/>
    <brk id="525" max="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560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140625" style="1" customWidth="1"/>
    <col min="2" max="2" width="19" style="1" customWidth="1"/>
    <col min="3" max="3" width="16.85546875" style="1" customWidth="1"/>
    <col min="4" max="4" width="19" style="1" customWidth="1"/>
    <col min="5" max="5" width="20.5703125" style="1" customWidth="1"/>
    <col min="6" max="6" width="19" style="1" customWidth="1"/>
    <col min="7" max="7" width="20.42578125" style="1" customWidth="1"/>
    <col min="8" max="8" width="17.5703125" style="1" customWidth="1"/>
    <col min="9" max="13" width="9.140625" style="1"/>
    <col min="14" max="14" width="9.85546875" style="1" bestFit="1" customWidth="1"/>
    <col min="15" max="16384" width="9.140625" style="1"/>
  </cols>
  <sheetData>
    <row r="1" spans="1:14" ht="18" customHeight="1" x14ac:dyDescent="0.2">
      <c r="A1" s="60" t="s">
        <v>65</v>
      </c>
      <c r="B1" s="12"/>
      <c r="C1" s="12"/>
      <c r="D1" s="12"/>
      <c r="E1" s="12"/>
      <c r="F1" s="12"/>
      <c r="G1" s="12"/>
      <c r="N1" s="23"/>
    </row>
    <row r="2" spans="1:14" ht="18" customHeight="1" x14ac:dyDescent="0.2">
      <c r="A2" s="2" t="s">
        <v>66</v>
      </c>
      <c r="B2" s="12"/>
      <c r="C2" s="12"/>
      <c r="D2" s="12"/>
      <c r="E2" s="12"/>
      <c r="F2" s="12"/>
      <c r="G2" s="12"/>
      <c r="N2" s="23"/>
    </row>
    <row r="3" spans="1:14" ht="18" customHeight="1" x14ac:dyDescent="0.2">
      <c r="A3" s="4" t="s">
        <v>8</v>
      </c>
      <c r="D3" s="12"/>
      <c r="E3" s="12"/>
      <c r="F3" s="13"/>
      <c r="G3" s="13"/>
      <c r="H3" s="14"/>
    </row>
    <row r="4" spans="1:14" ht="18" customHeight="1" x14ac:dyDescent="0.2">
      <c r="A4" s="19" t="s">
        <v>0</v>
      </c>
      <c r="B4" s="12"/>
      <c r="C4" s="20">
        <v>0.75</v>
      </c>
      <c r="D4" s="12"/>
      <c r="E4" s="12"/>
      <c r="H4" s="14" t="s">
        <v>46</v>
      </c>
    </row>
    <row r="5" spans="1:14" ht="18" customHeight="1" x14ac:dyDescent="0.2">
      <c r="A5" s="4" t="s">
        <v>27</v>
      </c>
      <c r="B5" s="12"/>
      <c r="H5" s="24" t="s">
        <v>46</v>
      </c>
    </row>
    <row r="6" spans="1:14" x14ac:dyDescent="0.2">
      <c r="A6" s="4"/>
      <c r="B6" s="15"/>
      <c r="C6" s="8"/>
      <c r="D6" s="15"/>
      <c r="E6" s="15"/>
      <c r="H6" s="24"/>
    </row>
    <row r="7" spans="1:14" x14ac:dyDescent="0.2">
      <c r="A7" s="2"/>
      <c r="B7" s="9"/>
      <c r="C7" s="10"/>
      <c r="D7" s="10"/>
      <c r="E7" s="10"/>
      <c r="F7" s="3"/>
      <c r="G7" s="3"/>
    </row>
    <row r="8" spans="1:14" x14ac:dyDescent="0.2">
      <c r="A8" s="2"/>
      <c r="B8" s="2"/>
      <c r="C8" s="2"/>
      <c r="D8" s="5"/>
      <c r="E8" s="5"/>
      <c r="F8" s="5"/>
      <c r="G8" s="5"/>
    </row>
    <row r="9" spans="1:14" x14ac:dyDescent="0.2">
      <c r="A9" s="3"/>
      <c r="B9" s="3"/>
      <c r="C9" s="2"/>
      <c r="D9" s="5"/>
      <c r="E9" s="5"/>
      <c r="F9" s="5"/>
      <c r="G9" s="5"/>
      <c r="H9" s="3"/>
    </row>
    <row r="10" spans="1:14" ht="38.25" x14ac:dyDescent="0.2">
      <c r="A10" s="48" t="s">
        <v>48</v>
      </c>
      <c r="B10" s="28" t="s">
        <v>3</v>
      </c>
      <c r="C10" s="28" t="s">
        <v>7</v>
      </c>
      <c r="D10" s="29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</row>
    <row r="11" spans="1:14" ht="19.5" customHeight="1" x14ac:dyDescent="0.2">
      <c r="A11" s="5">
        <v>1</v>
      </c>
      <c r="B11" s="6">
        <v>9.6633277268737897E-2</v>
      </c>
      <c r="C11" s="6">
        <v>8.6785549716365831E-2</v>
      </c>
      <c r="D11" s="6">
        <v>7.4749300835120158E-2</v>
      </c>
      <c r="E11" s="6">
        <v>5.1812852110423996E-2</v>
      </c>
      <c r="F11" s="6">
        <v>4.688396616812808E-2</v>
      </c>
      <c r="G11" s="6">
        <v>3.4533136857716508E-2</v>
      </c>
      <c r="H11" s="6">
        <v>7.2964795551519884E-2</v>
      </c>
    </row>
    <row r="12" spans="1:14" ht="12.75" customHeight="1" x14ac:dyDescent="0.2">
      <c r="A12" s="5">
        <v>2</v>
      </c>
      <c r="B12" s="6">
        <v>0.16115759179377576</v>
      </c>
      <c r="C12" s="6">
        <v>0.14473430468360216</v>
      </c>
      <c r="D12" s="6">
        <v>0.12466116902312291</v>
      </c>
      <c r="E12" s="6">
        <v>8.6409513431501161E-2</v>
      </c>
      <c r="F12" s="6">
        <v>7.8189494291742767E-2</v>
      </c>
      <c r="G12" s="6">
        <v>5.7591725442544907E-2</v>
      </c>
      <c r="H12" s="6">
        <v>0.12168510754433742</v>
      </c>
    </row>
    <row r="13" spans="1:14" ht="12.75" customHeight="1" x14ac:dyDescent="0.2">
      <c r="A13" s="17">
        <v>3</v>
      </c>
      <c r="B13" s="6">
        <v>0.22722352165194654</v>
      </c>
      <c r="C13" s="6">
        <v>0.20406757167318301</v>
      </c>
      <c r="D13" s="6">
        <v>0.17576553188341043</v>
      </c>
      <c r="E13" s="6">
        <v>0.12183275840496385</v>
      </c>
      <c r="F13" s="6">
        <v>0.11024297429245117</v>
      </c>
      <c r="G13" s="6">
        <v>8.1201229972539687E-2</v>
      </c>
      <c r="H13" s="6">
        <v>0.17156944554124373</v>
      </c>
    </row>
    <row r="14" spans="1:14" ht="12.75" customHeight="1" x14ac:dyDescent="0.2">
      <c r="A14" s="5">
        <v>4</v>
      </c>
      <c r="B14" s="6">
        <v>0.29819660571942325</v>
      </c>
      <c r="C14" s="6">
        <v>0.26780791340590065</v>
      </c>
      <c r="D14" s="6">
        <v>0.23066575427162889</v>
      </c>
      <c r="E14" s="6">
        <v>0.15988712241439521</v>
      </c>
      <c r="F14" s="6">
        <v>0.14467727856439969</v>
      </c>
      <c r="G14" s="6">
        <v>0.10656436878548045</v>
      </c>
      <c r="H14" s="6">
        <v>0.22515902373843893</v>
      </c>
    </row>
    <row r="15" spans="1:14" ht="12.75" customHeight="1" x14ac:dyDescent="0.2">
      <c r="A15" s="5">
        <v>5</v>
      </c>
      <c r="B15" s="6">
        <v>0.37424850196634257</v>
      </c>
      <c r="C15" s="6">
        <v>0.33610949448966848</v>
      </c>
      <c r="D15" s="6">
        <v>0.28949461977551505</v>
      </c>
      <c r="E15" s="6">
        <v>0.2006646450684233</v>
      </c>
      <c r="F15" s="6">
        <v>0.18157569111380079</v>
      </c>
      <c r="G15" s="6">
        <v>0.13374248605123285</v>
      </c>
      <c r="H15" s="6">
        <v>0.28258345575402449</v>
      </c>
    </row>
    <row r="16" spans="1:14" ht="19.5" customHeight="1" x14ac:dyDescent="0.2">
      <c r="A16" s="17">
        <v>6</v>
      </c>
      <c r="B16" s="6">
        <v>0.45557139455344109</v>
      </c>
      <c r="C16" s="6">
        <v>0.40914491393496921</v>
      </c>
      <c r="D16" s="6">
        <v>0.35240078972636868</v>
      </c>
      <c r="E16" s="6">
        <v>0.24426837171312005</v>
      </c>
      <c r="F16" s="6">
        <v>0.2210314547235207</v>
      </c>
      <c r="G16" s="6">
        <v>0.16280426123625166</v>
      </c>
      <c r="H16" s="6">
        <v>0.34398785389705927</v>
      </c>
    </row>
    <row r="17" spans="1:8" ht="12.75" customHeight="1" x14ac:dyDescent="0.2">
      <c r="A17" s="5">
        <v>7</v>
      </c>
      <c r="B17" s="6">
        <v>0.54238017226592838</v>
      </c>
      <c r="C17" s="6">
        <v>0.48710716158835882</v>
      </c>
      <c r="D17" s="6">
        <v>0.41955048829567332</v>
      </c>
      <c r="E17" s="6">
        <v>0.29081352146515971</v>
      </c>
      <c r="F17" s="6">
        <v>0.26314882787283722</v>
      </c>
      <c r="G17" s="6">
        <v>0.19382648759477167</v>
      </c>
      <c r="H17" s="6">
        <v>0.40953447403552479</v>
      </c>
    </row>
    <row r="18" spans="1:8" ht="12.75" customHeight="1" x14ac:dyDescent="0.2">
      <c r="A18" s="5">
        <v>8</v>
      </c>
      <c r="B18" s="6">
        <v>0.63491477929303752</v>
      </c>
      <c r="C18" s="6">
        <v>0.57021172934820219</v>
      </c>
      <c r="D18" s="6">
        <v>0.49112932090727013</v>
      </c>
      <c r="E18" s="6">
        <v>0.34042874765332176</v>
      </c>
      <c r="F18" s="6">
        <v>0.30804422527486175</v>
      </c>
      <c r="G18" s="6">
        <v>0.22689491224992897</v>
      </c>
      <c r="H18" s="6">
        <v>0.47940449059717505</v>
      </c>
    </row>
    <row r="19" spans="1:8" ht="12.75" customHeight="1" x14ac:dyDescent="0.2">
      <c r="A19" s="5">
        <v>9</v>
      </c>
      <c r="B19" s="6">
        <v>0.73344273785037906</v>
      </c>
      <c r="C19" s="6">
        <v>0.65869887671101335</v>
      </c>
      <c r="D19" s="6">
        <v>0.56734422557609498</v>
      </c>
      <c r="E19" s="6">
        <v>0.39325749039870578</v>
      </c>
      <c r="F19" s="6">
        <v>0.35584744178764327</v>
      </c>
      <c r="G19" s="6">
        <v>0.26210513768510457</v>
      </c>
      <c r="H19" s="6">
        <v>0.55379990132356682</v>
      </c>
    </row>
    <row r="20" spans="1:8" ht="12.75" customHeight="1" x14ac:dyDescent="0.2">
      <c r="A20" s="5">
        <v>10</v>
      </c>
      <c r="B20" s="6">
        <v>0.83826183758751505</v>
      </c>
      <c r="C20" s="6">
        <v>0.7528360461062279</v>
      </c>
      <c r="D20" s="6">
        <v>0.64842555326125662</v>
      </c>
      <c r="E20" s="6">
        <v>0.4494594186218831</v>
      </c>
      <c r="F20" s="6">
        <v>0.40670295724514677</v>
      </c>
      <c r="G20" s="6">
        <v>0.29956358283809925</v>
      </c>
      <c r="H20" s="6">
        <v>0.63294555795844476</v>
      </c>
    </row>
    <row r="21" spans="1:8" ht="19.5" customHeight="1" x14ac:dyDescent="0.2">
      <c r="A21" s="5">
        <v>11</v>
      </c>
      <c r="B21" s="6">
        <v>0.94970298072672277</v>
      </c>
      <c r="C21" s="6">
        <v>0.85292041809187324</v>
      </c>
      <c r="D21" s="6">
        <v>0.73462926868276868</v>
      </c>
      <c r="E21" s="6">
        <v>0.50921195555003274</v>
      </c>
      <c r="F21" s="6">
        <v>0.46077131684497619</v>
      </c>
      <c r="G21" s="6">
        <v>0.33938849984783886</v>
      </c>
      <c r="H21" s="6">
        <v>0.71709131452392705</v>
      </c>
    </row>
    <row r="22" spans="1:8" ht="12.75" customHeight="1" x14ac:dyDescent="0.2">
      <c r="A22" s="5">
        <v>12</v>
      </c>
      <c r="B22" s="6">
        <v>1.068133164096476</v>
      </c>
      <c r="C22" s="6">
        <v>0.95928158949425413</v>
      </c>
      <c r="D22" s="6">
        <v>0.82623925703124446</v>
      </c>
      <c r="E22" s="6">
        <v>0.5727118776243153</v>
      </c>
      <c r="F22" s="6">
        <v>0.51823057795387162</v>
      </c>
      <c r="G22" s="6">
        <v>0.38171103972215648</v>
      </c>
      <c r="H22" s="6">
        <v>0.80651427896165062</v>
      </c>
    </row>
    <row r="23" spans="1:8" ht="12.75" customHeight="1" x14ac:dyDescent="0.2">
      <c r="A23" s="5">
        <v>13</v>
      </c>
      <c r="B23" s="6">
        <v>1.193958569237213</v>
      </c>
      <c r="C23" s="6">
        <v>1.0722843486064715</v>
      </c>
      <c r="D23" s="6">
        <v>0.92356971427538248</v>
      </c>
      <c r="E23" s="6">
        <v>0.64017697135347407</v>
      </c>
      <c r="F23" s="6">
        <v>0.5792778093470865</v>
      </c>
      <c r="G23" s="6">
        <v>0.42667635662658898</v>
      </c>
      <c r="H23" s="6">
        <v>0.9015211463759587</v>
      </c>
    </row>
    <row r="24" spans="1:8" ht="12.75" customHeight="1" x14ac:dyDescent="0.2">
      <c r="A24" s="5">
        <v>14</v>
      </c>
      <c r="B24" s="6">
        <v>1.3276277190623036</v>
      </c>
      <c r="C24" s="6">
        <v>1.1923315101596137</v>
      </c>
      <c r="D24" s="6">
        <v>1.0269675889522758</v>
      </c>
      <c r="E24" s="6">
        <v>0.71184772585301226</v>
      </c>
      <c r="F24" s="6">
        <v>0.64413062273862209</v>
      </c>
      <c r="G24" s="6">
        <v>0.47444473595752368</v>
      </c>
      <c r="H24" s="6">
        <v>1.0024505825308525</v>
      </c>
    </row>
    <row r="25" spans="1:8" ht="12.75" customHeight="1" x14ac:dyDescent="0.2">
      <c r="A25" s="5">
        <v>15</v>
      </c>
      <c r="B25" s="6">
        <v>1.4696346435432242</v>
      </c>
      <c r="C25" s="6">
        <v>1.3198667583985157</v>
      </c>
      <c r="D25" s="6">
        <v>1.1368150309382734</v>
      </c>
      <c r="E25" s="6">
        <v>0.78798903022297617</v>
      </c>
      <c r="F25" s="6">
        <v>0.71302870868977797</v>
      </c>
      <c r="G25" s="6">
        <v>0.52519272564026132</v>
      </c>
      <c r="H25" s="6">
        <v>1.1096756141608473</v>
      </c>
    </row>
    <row r="26" spans="1:8" ht="19.5" customHeight="1" x14ac:dyDescent="0.2">
      <c r="A26" s="5">
        <v>16</v>
      </c>
      <c r="B26" s="6">
        <v>1.6205219768186074</v>
      </c>
      <c r="C26" s="6">
        <v>1.4553774285698666</v>
      </c>
      <c r="D26" s="6">
        <v>1.2535317871737517</v>
      </c>
      <c r="E26" s="6">
        <v>0.86889183415657389</v>
      </c>
      <c r="F26" s="6">
        <v>0.78623533924633826</v>
      </c>
      <c r="G26" s="6">
        <v>0.57911424292052427</v>
      </c>
      <c r="H26" s="6">
        <v>1.2236059675021189</v>
      </c>
    </row>
    <row r="27" spans="1:8" ht="12.75" customHeight="1" x14ac:dyDescent="0.2">
      <c r="A27" s="5">
        <v>17</v>
      </c>
      <c r="B27" s="6">
        <v>1.7808838831151172</v>
      </c>
      <c r="C27" s="6">
        <v>1.5993971346676266</v>
      </c>
      <c r="D27" s="6">
        <v>1.3775774649677008</v>
      </c>
      <c r="E27" s="6">
        <v>0.95487471676108193</v>
      </c>
      <c r="F27" s="6">
        <v>0.86403878751968399</v>
      </c>
      <c r="G27" s="6">
        <v>0.63642161997968205</v>
      </c>
      <c r="H27" s="6">
        <v>1.3446902775647585</v>
      </c>
    </row>
    <row r="28" spans="1:8" ht="12.75" customHeight="1" x14ac:dyDescent="0.2">
      <c r="A28" s="5">
        <v>18</v>
      </c>
      <c r="B28" s="6">
        <v>1.9513686778474391</v>
      </c>
      <c r="C28" s="6">
        <v>1.7525081234213205</v>
      </c>
      <c r="D28" s="6">
        <v>1.5094535595124392</v>
      </c>
      <c r="E28" s="6">
        <v>1.0462852919398198</v>
      </c>
      <c r="F28" s="6">
        <v>0.94675359937669901</v>
      </c>
      <c r="G28" s="6">
        <v>0.69734654061833679</v>
      </c>
      <c r="H28" s="6">
        <v>1.4734180672442148</v>
      </c>
    </row>
    <row r="29" spans="1:8" ht="12.75" customHeight="1" x14ac:dyDescent="0.2">
      <c r="A29" s="5">
        <v>19</v>
      </c>
      <c r="B29" s="6">
        <v>2.1326809719537643</v>
      </c>
      <c r="C29" s="6">
        <v>1.9153432001060624</v>
      </c>
      <c r="D29" s="6">
        <v>1.6497051126039128</v>
      </c>
      <c r="E29" s="6">
        <v>1.1435013581424289</v>
      </c>
      <c r="F29" s="6">
        <v>1.0347216338158733</v>
      </c>
      <c r="G29" s="6">
        <v>0.76214080656201977</v>
      </c>
      <c r="H29" s="6">
        <v>1.6103213664426259</v>
      </c>
    </row>
    <row r="30" spans="1:8" ht="12.75" customHeight="1" x14ac:dyDescent="0.2">
      <c r="A30" s="5">
        <v>20</v>
      </c>
      <c r="B30" s="6">
        <v>2.3255831203847936</v>
      </c>
      <c r="C30" s="6">
        <v>2.0885870294185849</v>
      </c>
      <c r="D30" s="6">
        <v>1.7989218330998125</v>
      </c>
      <c r="E30" s="6">
        <v>1.2469316750160289</v>
      </c>
      <c r="F30" s="6">
        <v>1.1283127657366936</v>
      </c>
      <c r="G30" s="6">
        <v>0.83107685509725227</v>
      </c>
      <c r="H30" s="6">
        <v>1.7559758057780133</v>
      </c>
    </row>
    <row r="31" spans="1:8" ht="19.5" customHeight="1" x14ac:dyDescent="0.2">
      <c r="A31" s="5">
        <v>21</v>
      </c>
      <c r="B31" s="6">
        <v>2.5308956978561756</v>
      </c>
      <c r="C31" s="6">
        <v>2.2729765627465848</v>
      </c>
      <c r="D31" s="6">
        <v>1.9577384649311242</v>
      </c>
      <c r="E31" s="6">
        <v>1.3570162184942631</v>
      </c>
      <c r="F31" s="6">
        <v>1.2279251167624152</v>
      </c>
      <c r="G31" s="6">
        <v>0.90444792908775917</v>
      </c>
      <c r="H31" s="6">
        <v>1.9110009758102144</v>
      </c>
    </row>
    <row r="32" spans="1:8" ht="12.75" customHeight="1" x14ac:dyDescent="0.2">
      <c r="A32" s="5">
        <v>22</v>
      </c>
      <c r="B32" s="6">
        <v>2.7494966542909403</v>
      </c>
      <c r="C32" s="6">
        <v>2.469300279678535</v>
      </c>
      <c r="D32" s="6">
        <v>2.1268341338066072</v>
      </c>
      <c r="E32" s="6">
        <v>1.4742257279622397</v>
      </c>
      <c r="F32" s="6">
        <v>1.3339846454825861</v>
      </c>
      <c r="G32" s="6">
        <v>0.98256777516102956</v>
      </c>
      <c r="H32" s="6">
        <v>2.0760597893416213</v>
      </c>
    </row>
    <row r="33" spans="1:14" ht="12.75" customHeight="1" x14ac:dyDescent="0.2">
      <c r="A33" s="5">
        <v>23</v>
      </c>
      <c r="B33" s="6">
        <v>2.9823187161820472</v>
      </c>
      <c r="C33" s="6">
        <v>2.6783958541888104</v>
      </c>
      <c r="D33" s="6">
        <v>2.3069303370736516</v>
      </c>
      <c r="E33" s="6">
        <v>1.5990603129185179</v>
      </c>
      <c r="F33" s="6">
        <v>1.4469438866613784</v>
      </c>
      <c r="G33" s="6">
        <v>1.0657697150520034</v>
      </c>
      <c r="H33" s="6">
        <v>2.2518565192664961</v>
      </c>
    </row>
    <row r="34" spans="1:14" ht="12.75" customHeight="1" x14ac:dyDescent="0.2">
      <c r="A34" s="5">
        <v>24</v>
      </c>
      <c r="B34" s="6">
        <v>3.2303444952436382</v>
      </c>
      <c r="C34" s="6">
        <v>2.9011457617576988</v>
      </c>
      <c r="D34" s="6">
        <v>2.4987871600848464</v>
      </c>
      <c r="E34" s="6">
        <v>1.7320468303306558</v>
      </c>
      <c r="F34" s="6">
        <v>1.5672795780817212</v>
      </c>
      <c r="G34" s="6">
        <v>1.1544048976170742</v>
      </c>
      <c r="H34" s="6">
        <v>2.4391331052649941</v>
      </c>
    </row>
    <row r="35" spans="1:14" ht="12.75" customHeight="1" x14ac:dyDescent="0.2">
      <c r="A35" s="5">
        <v>25</v>
      </c>
      <c r="B35" s="6">
        <v>3.4945986384300713</v>
      </c>
      <c r="C35" s="6">
        <v>3.138470229368207</v>
      </c>
      <c r="D35" s="6">
        <v>2.7031972039565542</v>
      </c>
      <c r="E35" s="6">
        <v>1.8737346756306614</v>
      </c>
      <c r="F35" s="6">
        <v>1.6954888519376174</v>
      </c>
      <c r="G35" s="6">
        <v>1.2488394935430467</v>
      </c>
      <c r="H35" s="6">
        <v>2.6386632265255914</v>
      </c>
    </row>
    <row r="36" spans="1:14" ht="18" customHeight="1" x14ac:dyDescent="0.2">
      <c r="A36" s="60" t="s">
        <v>65</v>
      </c>
      <c r="B36" s="12"/>
      <c r="C36" s="12"/>
      <c r="D36" s="12"/>
      <c r="E36" s="12"/>
      <c r="F36" s="12"/>
      <c r="G36" s="12"/>
    </row>
    <row r="37" spans="1:14" ht="18" customHeight="1" x14ac:dyDescent="0.2">
      <c r="A37" s="2" t="s">
        <v>66</v>
      </c>
      <c r="B37" s="12"/>
      <c r="C37" s="12"/>
      <c r="D37" s="12"/>
      <c r="E37" s="12"/>
      <c r="F37" s="12"/>
      <c r="G37" s="12"/>
    </row>
    <row r="38" spans="1:14" ht="18" customHeight="1" x14ac:dyDescent="0.2">
      <c r="A38" s="4" t="s">
        <v>8</v>
      </c>
      <c r="D38" s="12"/>
      <c r="E38" s="12"/>
      <c r="F38" s="13"/>
      <c r="G38" s="13"/>
      <c r="H38" s="14"/>
    </row>
    <row r="39" spans="1:14" ht="18" customHeight="1" x14ac:dyDescent="0.2">
      <c r="A39" s="19" t="s">
        <v>0</v>
      </c>
      <c r="B39" s="12"/>
      <c r="C39" s="20">
        <v>0.75</v>
      </c>
      <c r="D39" s="12"/>
      <c r="E39" s="12"/>
      <c r="H39" s="14" t="s">
        <v>46</v>
      </c>
    </row>
    <row r="40" spans="1:14" ht="18" customHeight="1" x14ac:dyDescent="0.2">
      <c r="A40" s="4" t="s">
        <v>28</v>
      </c>
      <c r="B40" s="12"/>
      <c r="H40" s="24" t="s">
        <v>46</v>
      </c>
    </row>
    <row r="41" spans="1:14" ht="14.25" customHeight="1" x14ac:dyDescent="0.2">
      <c r="A41" s="4"/>
      <c r="B41" s="15"/>
      <c r="C41" s="8"/>
      <c r="D41" s="15"/>
      <c r="E41" s="15"/>
      <c r="H41" s="24"/>
    </row>
    <row r="42" spans="1:14" ht="14.25" customHeight="1" x14ac:dyDescent="0.2">
      <c r="A42" s="2"/>
      <c r="B42" s="9"/>
      <c r="C42" s="10"/>
      <c r="D42" s="10"/>
      <c r="E42" s="10"/>
      <c r="F42" s="3"/>
      <c r="G42" s="3"/>
    </row>
    <row r="43" spans="1:14" s="2" customFormat="1" ht="14.25" customHeight="1" x14ac:dyDescent="0.2">
      <c r="D43" s="5"/>
      <c r="E43" s="5"/>
      <c r="F43" s="5"/>
      <c r="G43" s="5"/>
      <c r="H43" s="1"/>
      <c r="M43" s="1"/>
    </row>
    <row r="44" spans="1:14" s="2" customFormat="1" ht="14.25" customHeight="1" x14ac:dyDescent="0.2">
      <c r="A44" s="3"/>
      <c r="B44" s="3"/>
      <c r="D44" s="5"/>
      <c r="E44" s="5"/>
      <c r="F44" s="5"/>
      <c r="G44" s="5"/>
      <c r="H44" s="3"/>
      <c r="M44" s="1"/>
    </row>
    <row r="45" spans="1:14" s="2" customFormat="1" ht="38.25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  <c r="M45" s="1"/>
    </row>
    <row r="46" spans="1:14" ht="19.5" customHeight="1" x14ac:dyDescent="0.2">
      <c r="A46" s="5">
        <v>1</v>
      </c>
      <c r="B46" s="6">
        <v>9.1481481133680626E-2</v>
      </c>
      <c r="C46" s="6">
        <v>8.2158764076423182E-2</v>
      </c>
      <c r="D46" s="6">
        <v>7.0764202015904304E-2</v>
      </c>
      <c r="E46" s="6">
        <v>4.9050560912264132E-2</v>
      </c>
      <c r="F46" s="6">
        <v>4.4384447963551378E-2</v>
      </c>
      <c r="G46" s="6">
        <v>3.2692076655440383E-2</v>
      </c>
      <c r="H46" s="6">
        <v>6.9074833808090833E-2</v>
      </c>
    </row>
    <row r="47" spans="1:14" ht="12.75" customHeight="1" x14ac:dyDescent="0.2">
      <c r="A47" s="5">
        <v>2</v>
      </c>
      <c r="B47" s="6">
        <v>0.15256582007698533</v>
      </c>
      <c r="C47" s="6">
        <v>0.13701810533122435</v>
      </c>
      <c r="D47" s="6">
        <v>0.11801512589060034</v>
      </c>
      <c r="E47" s="6">
        <v>8.1802775360406033E-2</v>
      </c>
      <c r="F47" s="6">
        <v>7.4020988929205528E-2</v>
      </c>
      <c r="G47" s="6">
        <v>5.4521345994261741E-2</v>
      </c>
      <c r="H47" s="6">
        <v>0.11519772675316817</v>
      </c>
    </row>
    <row r="48" spans="1:14" s="18" customFormat="1" ht="12.75" customHeight="1" x14ac:dyDescent="0.2">
      <c r="A48" s="17">
        <v>3</v>
      </c>
      <c r="B48" s="6">
        <v>0.21510958643493916</v>
      </c>
      <c r="C48" s="6">
        <v>0.19318814631629783</v>
      </c>
      <c r="D48" s="6">
        <v>0.1663949691391188</v>
      </c>
      <c r="E48" s="6">
        <v>0.11533750592451103</v>
      </c>
      <c r="F48" s="6">
        <v>0.10436560632015739</v>
      </c>
      <c r="G48" s="6">
        <v>7.687216037500301E-2</v>
      </c>
      <c r="H48" s="6">
        <v>0.162422588149921</v>
      </c>
      <c r="I48" s="1"/>
      <c r="J48" s="1"/>
      <c r="K48" s="1"/>
      <c r="L48" s="1"/>
      <c r="M48" s="1"/>
      <c r="N48" s="1"/>
    </row>
    <row r="49" spans="1:15" ht="12.75" customHeight="1" x14ac:dyDescent="0.2">
      <c r="A49" s="5">
        <v>4</v>
      </c>
      <c r="B49" s="6">
        <v>0.28229889258939861</v>
      </c>
      <c r="C49" s="6">
        <v>0.25353030829699663</v>
      </c>
      <c r="D49" s="6">
        <v>0.21836830379769068</v>
      </c>
      <c r="E49" s="6">
        <v>0.15136308305051047</v>
      </c>
      <c r="F49" s="6">
        <v>0.13696411943738529</v>
      </c>
      <c r="G49" s="6">
        <v>0.10088311778416038</v>
      </c>
      <c r="H49" s="6">
        <v>0.21315515280438102</v>
      </c>
    </row>
    <row r="50" spans="1:15" ht="12.75" customHeight="1" x14ac:dyDescent="0.2">
      <c r="A50" s="5">
        <v>5</v>
      </c>
      <c r="B50" s="6">
        <v>0.35429624493360989</v>
      </c>
      <c r="C50" s="6">
        <v>0.31819053692547017</v>
      </c>
      <c r="D50" s="6">
        <v>0.27406083438156914</v>
      </c>
      <c r="E50" s="6">
        <v>0.18996663945249892</v>
      </c>
      <c r="F50" s="6">
        <v>0.17189537217875148</v>
      </c>
      <c r="G50" s="6">
        <v>0.12661229195861673</v>
      </c>
      <c r="H50" s="6">
        <v>0.2675181242623057</v>
      </c>
    </row>
    <row r="51" spans="1:15" s="18" customFormat="1" ht="19.5" customHeight="1" x14ac:dyDescent="0.2">
      <c r="A51" s="17">
        <v>6</v>
      </c>
      <c r="B51" s="6">
        <v>0.43128358174154585</v>
      </c>
      <c r="C51" s="6">
        <v>0.38733222946576068</v>
      </c>
      <c r="D51" s="6">
        <v>0.33361329666169148</v>
      </c>
      <c r="E51" s="6">
        <v>0.23124572683470296</v>
      </c>
      <c r="F51" s="6">
        <v>0.20924763628793178</v>
      </c>
      <c r="G51" s="6">
        <v>0.15412470086622251</v>
      </c>
      <c r="H51" s="6">
        <v>0.32564887848090796</v>
      </c>
      <c r="I51" s="1"/>
      <c r="J51" s="1"/>
      <c r="K51" s="1"/>
      <c r="L51" s="1"/>
      <c r="M51" s="1"/>
      <c r="N51" s="1"/>
    </row>
    <row r="52" spans="1:15" ht="12.75" customHeight="1" x14ac:dyDescent="0.2">
      <c r="A52" s="5">
        <v>7</v>
      </c>
      <c r="B52" s="6">
        <v>0.51346433546324466</v>
      </c>
      <c r="C52" s="6">
        <v>0.46113808692424763</v>
      </c>
      <c r="D52" s="6">
        <v>0.39718305292398393</v>
      </c>
      <c r="E52" s="6">
        <v>0.27530942165345546</v>
      </c>
      <c r="F52" s="6">
        <v>0.24911961192676152</v>
      </c>
      <c r="G52" s="6">
        <v>0.1834930436933972</v>
      </c>
      <c r="H52" s="6">
        <v>0.38770102100421089</v>
      </c>
    </row>
    <row r="53" spans="1:15" ht="12.75" customHeight="1" x14ac:dyDescent="0.2">
      <c r="A53" s="5">
        <v>8</v>
      </c>
      <c r="B53" s="6">
        <v>0.60106565817758506</v>
      </c>
      <c r="C53" s="6">
        <v>0.53981211271043816</v>
      </c>
      <c r="D53" s="6">
        <v>0.46494581343678582</v>
      </c>
      <c r="E53" s="6">
        <v>0.32227951836095919</v>
      </c>
      <c r="F53" s="6">
        <v>0.29162150740734771</v>
      </c>
      <c r="G53" s="6">
        <v>0.21479849613912499</v>
      </c>
      <c r="H53" s="6">
        <v>0.45384606733352939</v>
      </c>
    </row>
    <row r="54" spans="1:15" ht="12.75" customHeight="1" x14ac:dyDescent="0.2">
      <c r="A54" s="5">
        <v>9</v>
      </c>
      <c r="B54" s="6">
        <v>0.69434080972643442</v>
      </c>
      <c r="C54" s="6">
        <v>0.62358175740056021</v>
      </c>
      <c r="D54" s="6">
        <v>0.53709748375814392</v>
      </c>
      <c r="E54" s="6">
        <v>0.37229180987558641</v>
      </c>
      <c r="F54" s="6">
        <v>0.33687619785297562</v>
      </c>
      <c r="G54" s="6">
        <v>0.24813156384521973</v>
      </c>
      <c r="H54" s="6">
        <v>0.52427524613362175</v>
      </c>
      <c r="O54" s="18"/>
    </row>
    <row r="55" spans="1:15" ht="12.75" customHeight="1" x14ac:dyDescent="0.2">
      <c r="A55" s="5">
        <v>10</v>
      </c>
      <c r="B55" s="6">
        <v>0.7935717037422203</v>
      </c>
      <c r="C55" s="6">
        <v>0.7127002053039353</v>
      </c>
      <c r="D55" s="6">
        <v>0.61385613417932283</v>
      </c>
      <c r="E55" s="6">
        <v>0.42549745271150813</v>
      </c>
      <c r="F55" s="6">
        <v>0.38502046046481914</v>
      </c>
      <c r="G55" s="6">
        <v>0.283592992251822</v>
      </c>
      <c r="H55" s="6">
        <v>0.5992014216592727</v>
      </c>
    </row>
    <row r="56" spans="1:15" ht="19.5" customHeight="1" x14ac:dyDescent="0.2">
      <c r="A56" s="5">
        <v>11</v>
      </c>
      <c r="B56" s="6">
        <v>0.89907160110421747</v>
      </c>
      <c r="C56" s="6">
        <v>0.80744879343386666</v>
      </c>
      <c r="D56" s="6">
        <v>0.69546408320970787</v>
      </c>
      <c r="E56" s="6">
        <v>0.48206441115668636</v>
      </c>
      <c r="F56" s="6">
        <v>0.43620628131724976</v>
      </c>
      <c r="G56" s="6">
        <v>0.32129472913843315</v>
      </c>
      <c r="H56" s="6">
        <v>0.67886112750073846</v>
      </c>
    </row>
    <row r="57" spans="1:15" ht="12.75" customHeight="1" x14ac:dyDescent="0.2">
      <c r="A57" s="5">
        <v>12</v>
      </c>
      <c r="B57" s="6">
        <v>1.0111879329913012</v>
      </c>
      <c r="C57" s="6">
        <v>0.90813954686804488</v>
      </c>
      <c r="D57" s="6">
        <v>0.78219008130921597</v>
      </c>
      <c r="E57" s="6">
        <v>0.54217897093792633</v>
      </c>
      <c r="F57" s="6">
        <v>0.49060222502999784</v>
      </c>
      <c r="G57" s="6">
        <v>0.36136093347790221</v>
      </c>
      <c r="H57" s="6">
        <v>0.76351669818346757</v>
      </c>
    </row>
    <row r="58" spans="1:15" ht="12.75" customHeight="1" x14ac:dyDescent="0.2">
      <c r="A58" s="5">
        <v>13</v>
      </c>
      <c r="B58" s="6">
        <v>1.1303052262453499</v>
      </c>
      <c r="C58" s="6">
        <v>1.0151178059933055</v>
      </c>
      <c r="D58" s="6">
        <v>0.87433157376165771</v>
      </c>
      <c r="E58" s="6">
        <v>0.60604730774287796</v>
      </c>
      <c r="F58" s="6">
        <v>0.54839485407879585</v>
      </c>
      <c r="G58" s="6">
        <v>0.40392902085243215</v>
      </c>
      <c r="H58" s="6">
        <v>0.85345847801942765</v>
      </c>
    </row>
    <row r="59" spans="1:15" ht="12.75" customHeight="1" x14ac:dyDescent="0.2">
      <c r="A59" s="5">
        <v>14</v>
      </c>
      <c r="B59" s="6">
        <v>1.2568480917415941</v>
      </c>
      <c r="C59" s="6">
        <v>1.1287649103364021</v>
      </c>
      <c r="D59" s="6">
        <v>0.97221701228622881</v>
      </c>
      <c r="E59" s="6">
        <v>0.67389708952511373</v>
      </c>
      <c r="F59" s="6">
        <v>0.60979017867535923</v>
      </c>
      <c r="G59" s="6">
        <v>0.44915073138592276</v>
      </c>
      <c r="H59" s="6">
        <v>0.94900707753302349</v>
      </c>
    </row>
    <row r="60" spans="1:15" ht="12.75" customHeight="1" x14ac:dyDescent="0.2">
      <c r="A60" s="5">
        <v>15</v>
      </c>
      <c r="B60" s="6">
        <v>1.3912842213020689</v>
      </c>
      <c r="C60" s="6">
        <v>1.2495008900672775</v>
      </c>
      <c r="D60" s="6">
        <v>1.0762081732573998</v>
      </c>
      <c r="E60" s="6">
        <v>0.74597908338985164</v>
      </c>
      <c r="F60" s="6">
        <v>0.67501511079226317</v>
      </c>
      <c r="G60" s="6">
        <v>0.49719320072930184</v>
      </c>
      <c r="H60" s="6">
        <v>1.0505156363376527</v>
      </c>
    </row>
    <row r="61" spans="1:15" ht="19.5" customHeight="1" x14ac:dyDescent="0.2">
      <c r="A61" s="5">
        <v>16</v>
      </c>
      <c r="B61" s="6">
        <v>1.534127319688932</v>
      </c>
      <c r="C61" s="6">
        <v>1.3777870991980876</v>
      </c>
      <c r="D61" s="6">
        <v>1.1867024257067533</v>
      </c>
      <c r="E61" s="6">
        <v>0.82256872767078359</v>
      </c>
      <c r="F61" s="6">
        <v>0.74431888669024659</v>
      </c>
      <c r="G61" s="6">
        <v>0.54824000784581506</v>
      </c>
      <c r="H61" s="6">
        <v>1.1583720369930708</v>
      </c>
    </row>
    <row r="62" spans="1:15" ht="12.75" customHeight="1" x14ac:dyDescent="0.2">
      <c r="A62" s="5">
        <v>17</v>
      </c>
      <c r="B62" s="6">
        <v>1.6859398745361349</v>
      </c>
      <c r="C62" s="6">
        <v>1.514128703236004</v>
      </c>
      <c r="D62" s="6">
        <v>1.3041348739643368</v>
      </c>
      <c r="E62" s="6">
        <v>0.90396761711265561</v>
      </c>
      <c r="F62" s="6">
        <v>0.81797441081739919</v>
      </c>
      <c r="G62" s="6">
        <v>0.60249216488151658</v>
      </c>
      <c r="H62" s="6">
        <v>1.2730009964950333</v>
      </c>
    </row>
    <row r="63" spans="1:15" ht="12.75" customHeight="1" x14ac:dyDescent="0.2">
      <c r="A63" s="5">
        <v>18</v>
      </c>
      <c r="B63" s="6">
        <v>1.8473356377110832</v>
      </c>
      <c r="C63" s="6">
        <v>1.659076907673666</v>
      </c>
      <c r="D63" s="6">
        <v>1.4289802770807736</v>
      </c>
      <c r="E63" s="6">
        <v>0.99050483332831551</v>
      </c>
      <c r="F63" s="6">
        <v>0.89627945970164591</v>
      </c>
      <c r="G63" s="6">
        <v>0.66016900391157596</v>
      </c>
      <c r="H63" s="6">
        <v>1.3948659398746508</v>
      </c>
    </row>
    <row r="64" spans="1:15" ht="12.75" customHeight="1" x14ac:dyDescent="0.2">
      <c r="A64" s="5">
        <v>19</v>
      </c>
      <c r="B64" s="6">
        <v>2.0189816553294686</v>
      </c>
      <c r="C64" s="6">
        <v>1.8132307811287656</v>
      </c>
      <c r="D64" s="6">
        <v>1.5617546191164426</v>
      </c>
      <c r="E64" s="6">
        <v>1.0825380332525181</v>
      </c>
      <c r="F64" s="6">
        <v>0.97955766686142454</v>
      </c>
      <c r="G64" s="6">
        <v>0.7215089023920277</v>
      </c>
      <c r="H64" s="6">
        <v>1.5244705329997335</v>
      </c>
    </row>
    <row r="65" spans="1:13" ht="12.75" customHeight="1" x14ac:dyDescent="0.2">
      <c r="A65" s="5">
        <v>20</v>
      </c>
      <c r="B65" s="6">
        <v>2.2015996390211874</v>
      </c>
      <c r="C65" s="6">
        <v>1.9772384868666664</v>
      </c>
      <c r="D65" s="6">
        <v>1.7030161698647734</v>
      </c>
      <c r="E65" s="6">
        <v>1.180454184387588</v>
      </c>
      <c r="F65" s="6">
        <v>1.0681591881084345</v>
      </c>
      <c r="G65" s="6">
        <v>0.78676977319917518</v>
      </c>
      <c r="H65" s="6">
        <v>1.6623597179752259</v>
      </c>
    </row>
    <row r="66" spans="1:13" ht="19.5" customHeight="1" x14ac:dyDescent="0.2">
      <c r="A66" s="5">
        <v>21</v>
      </c>
      <c r="B66" s="6">
        <v>2.3959664163190517</v>
      </c>
      <c r="C66" s="6">
        <v>2.1517976872907911</v>
      </c>
      <c r="D66" s="6">
        <v>1.8533658332440479</v>
      </c>
      <c r="E66" s="6">
        <v>1.2846698062929409</v>
      </c>
      <c r="F66" s="6">
        <v>1.1624609200645879</v>
      </c>
      <c r="G66" s="6">
        <v>0.85622922558175407</v>
      </c>
      <c r="H66" s="6">
        <v>1.8091200532177782</v>
      </c>
    </row>
    <row r="67" spans="1:13" ht="12.75" customHeight="1" x14ac:dyDescent="0.2">
      <c r="A67" s="5">
        <v>22</v>
      </c>
      <c r="B67" s="6">
        <v>2.6029131311270057</v>
      </c>
      <c r="C67" s="6">
        <v>2.3376548258897172</v>
      </c>
      <c r="D67" s="6">
        <v>2.0134465288309298</v>
      </c>
      <c r="E67" s="6">
        <v>1.3956305418919548</v>
      </c>
      <c r="F67" s="6">
        <v>1.262866112249871</v>
      </c>
      <c r="G67" s="6">
        <v>0.93018427943802962</v>
      </c>
      <c r="H67" s="6">
        <v>1.9653791097540509</v>
      </c>
    </row>
    <row r="68" spans="1:13" ht="12.75" customHeight="1" x14ac:dyDescent="0.2">
      <c r="A68" s="5">
        <v>23</v>
      </c>
      <c r="B68" s="6">
        <v>2.8233227836234582</v>
      </c>
      <c r="C68" s="6">
        <v>2.5356029178446411</v>
      </c>
      <c r="D68" s="6">
        <v>2.1839412888875844</v>
      </c>
      <c r="E68" s="6">
        <v>1.5138098384167886</v>
      </c>
      <c r="F68" s="6">
        <v>1.3698031735070868</v>
      </c>
      <c r="G68" s="6">
        <v>1.008950486168805</v>
      </c>
      <c r="H68" s="6">
        <v>2.1318036136778975</v>
      </c>
    </row>
    <row r="69" spans="1:13" ht="12.75" customHeight="1" x14ac:dyDescent="0.2">
      <c r="A69" s="5">
        <v>24</v>
      </c>
      <c r="B69" s="6">
        <v>3.0581255996843173</v>
      </c>
      <c r="C69" s="6">
        <v>2.7464773913463771</v>
      </c>
      <c r="D69" s="6">
        <v>2.3655696764445544</v>
      </c>
      <c r="E69" s="6">
        <v>1.639706464584596</v>
      </c>
      <c r="F69" s="6">
        <v>1.483723425365707</v>
      </c>
      <c r="G69" s="6">
        <v>1.0928602738815525</v>
      </c>
      <c r="H69" s="6">
        <v>2.3090959497450738</v>
      </c>
    </row>
    <row r="70" spans="1:13" ht="12.75" customHeight="1" x14ac:dyDescent="0.2">
      <c r="A70" s="5">
        <v>25</v>
      </c>
      <c r="B70" s="6">
        <v>3.3082915994069344</v>
      </c>
      <c r="C70" s="6">
        <v>2.9711494134479732</v>
      </c>
      <c r="D70" s="6">
        <v>2.5590820367878804</v>
      </c>
      <c r="E70" s="6">
        <v>1.7738405259870405</v>
      </c>
      <c r="F70" s="6">
        <v>1.6050974964819469</v>
      </c>
      <c r="G70" s="6">
        <v>1.1822602916574518</v>
      </c>
      <c r="H70" s="6">
        <v>2.4979885500957764</v>
      </c>
    </row>
    <row r="71" spans="1:13" ht="18" customHeight="1" x14ac:dyDescent="0.2">
      <c r="A71" s="60" t="s">
        <v>65</v>
      </c>
      <c r="B71" s="12"/>
      <c r="C71" s="12"/>
      <c r="D71" s="12"/>
      <c r="E71" s="12"/>
      <c r="F71" s="12"/>
      <c r="G71" s="12"/>
    </row>
    <row r="72" spans="1:13" ht="18" customHeight="1" x14ac:dyDescent="0.2">
      <c r="A72" s="2" t="s">
        <v>66</v>
      </c>
      <c r="B72" s="12"/>
      <c r="C72" s="12"/>
      <c r="D72" s="12"/>
      <c r="E72" s="12"/>
      <c r="F72" s="12"/>
      <c r="G72" s="12"/>
    </row>
    <row r="73" spans="1:13" ht="18" customHeight="1" x14ac:dyDescent="0.2">
      <c r="A73" s="4" t="s">
        <v>8</v>
      </c>
      <c r="D73" s="12"/>
      <c r="E73" s="12"/>
      <c r="F73" s="13"/>
      <c r="G73" s="13"/>
      <c r="H73" s="14"/>
    </row>
    <row r="74" spans="1:13" ht="18" customHeight="1" x14ac:dyDescent="0.2">
      <c r="A74" s="19" t="s">
        <v>0</v>
      </c>
      <c r="B74" s="12"/>
      <c r="C74" s="20">
        <v>0.75</v>
      </c>
      <c r="D74" s="12"/>
      <c r="E74" s="12"/>
      <c r="H74" s="14" t="s">
        <v>46</v>
      </c>
    </row>
    <row r="75" spans="1:13" ht="18" customHeight="1" x14ac:dyDescent="0.2">
      <c r="A75" s="19" t="s">
        <v>29</v>
      </c>
      <c r="B75" s="12"/>
      <c r="H75" s="24" t="s">
        <v>46</v>
      </c>
    </row>
    <row r="76" spans="1:13" ht="14.25" customHeight="1" x14ac:dyDescent="0.2">
      <c r="A76" s="4"/>
      <c r="B76" s="15"/>
      <c r="C76" s="8"/>
      <c r="D76" s="15"/>
      <c r="E76" s="15"/>
      <c r="H76" s="24"/>
    </row>
    <row r="77" spans="1:13" ht="14.25" customHeight="1" x14ac:dyDescent="0.2">
      <c r="A77" s="2"/>
      <c r="B77" s="9"/>
      <c r="C77" s="10"/>
      <c r="D77" s="10"/>
      <c r="E77" s="10"/>
      <c r="F77" s="3"/>
      <c r="G77" s="3"/>
    </row>
    <row r="78" spans="1:13" s="2" customFormat="1" ht="14.25" customHeight="1" x14ac:dyDescent="0.2">
      <c r="D78" s="5"/>
      <c r="E78" s="5"/>
      <c r="F78" s="5"/>
      <c r="G78" s="5"/>
      <c r="H78" s="1"/>
      <c r="M78" s="1"/>
    </row>
    <row r="79" spans="1:13" s="2" customFormat="1" ht="14.25" customHeight="1" x14ac:dyDescent="0.2">
      <c r="A79" s="3"/>
      <c r="B79" s="3"/>
      <c r="D79" s="5"/>
      <c r="E79" s="5"/>
      <c r="F79" s="5"/>
      <c r="G79" s="5"/>
      <c r="H79" s="3"/>
      <c r="M79" s="1"/>
    </row>
    <row r="80" spans="1:13" s="2" customFormat="1" ht="38.25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  <c r="M80" s="1"/>
    </row>
    <row r="81" spans="1:15" ht="19.5" customHeight="1" x14ac:dyDescent="0.2">
      <c r="A81" s="5">
        <v>1</v>
      </c>
      <c r="B81" s="6">
        <v>8.7810975999683988E-2</v>
      </c>
      <c r="C81" s="6">
        <v>7.8862313673475959E-2</v>
      </c>
      <c r="D81" s="6">
        <v>6.7924934837632484E-2</v>
      </c>
      <c r="E81" s="6">
        <v>4.7082508652694893E-2</v>
      </c>
      <c r="F81" s="6">
        <v>4.2603613830774711E-2</v>
      </c>
      <c r="G81" s="6">
        <v>3.1380374727162055E-2</v>
      </c>
      <c r="H81" s="6">
        <v>6.6303349033461217E-2</v>
      </c>
    </row>
    <row r="82" spans="1:15" ht="12.75" customHeight="1" x14ac:dyDescent="0.2">
      <c r="A82" s="5">
        <v>2</v>
      </c>
      <c r="B82" s="6">
        <v>0.1464444322406136</v>
      </c>
      <c r="C82" s="6">
        <v>0.13152053737718311</v>
      </c>
      <c r="D82" s="6">
        <v>0.11328001316502349</v>
      </c>
      <c r="E82" s="6">
        <v>7.8520608268065423E-2</v>
      </c>
      <c r="F82" s="6">
        <v>7.1051049915088177E-2</v>
      </c>
      <c r="G82" s="6">
        <v>5.2333789803605937E-2</v>
      </c>
      <c r="H82" s="6">
        <v>0.11057565633812574</v>
      </c>
    </row>
    <row r="83" spans="1:15" s="18" customFormat="1" ht="12.75" customHeight="1" x14ac:dyDescent="0.2">
      <c r="A83" s="17">
        <v>3</v>
      </c>
      <c r="B83" s="6">
        <v>0.2064787593910748</v>
      </c>
      <c r="C83" s="6">
        <v>0.18543687169662834</v>
      </c>
      <c r="D83" s="6">
        <v>0.15971871531235943</v>
      </c>
      <c r="E83" s="6">
        <v>0.1107098271594541</v>
      </c>
      <c r="F83" s="6">
        <v>0.1001781523233093</v>
      </c>
      <c r="G83" s="6">
        <v>7.3787824006360858E-2</v>
      </c>
      <c r="H83" s="6">
        <v>0.15590571789057167</v>
      </c>
      <c r="I83" s="1"/>
      <c r="J83" s="1"/>
      <c r="K83" s="1"/>
      <c r="L83" s="1"/>
      <c r="M83" s="1"/>
      <c r="N83" s="1"/>
    </row>
    <row r="84" spans="1:15" ht="12.75" customHeight="1" x14ac:dyDescent="0.2">
      <c r="A84" s="5">
        <v>4</v>
      </c>
      <c r="B84" s="6">
        <v>0.27097223366641066</v>
      </c>
      <c r="C84" s="6">
        <v>0.24335792928983968</v>
      </c>
      <c r="D84" s="6">
        <v>0.2096067274626911</v>
      </c>
      <c r="E84" s="6">
        <v>0.14528995254858296</v>
      </c>
      <c r="F84" s="6">
        <v>0.13146871755562495</v>
      </c>
      <c r="G84" s="6">
        <v>9.6835391433739315E-2</v>
      </c>
      <c r="H84" s="6">
        <v>0.20460274336576442</v>
      </c>
    </row>
    <row r="85" spans="1:15" ht="12.75" customHeight="1" x14ac:dyDescent="0.2">
      <c r="A85" s="5">
        <v>5</v>
      </c>
      <c r="B85" s="6">
        <v>0.34008084122710214</v>
      </c>
      <c r="C85" s="6">
        <v>0.30542380004166936</v>
      </c>
      <c r="D85" s="6">
        <v>0.26306471049770919</v>
      </c>
      <c r="E85" s="6">
        <v>0.18234462112969135</v>
      </c>
      <c r="F85" s="6">
        <v>0.16499842606164195</v>
      </c>
      <c r="G85" s="6">
        <v>0.12153223573409974</v>
      </c>
      <c r="H85" s="6">
        <v>0.25678451308358996</v>
      </c>
    </row>
    <row r="86" spans="1:15" s="18" customFormat="1" ht="19.5" customHeight="1" x14ac:dyDescent="0.2">
      <c r="A86" s="17">
        <v>6</v>
      </c>
      <c r="B86" s="6">
        <v>0.41397922045035129</v>
      </c>
      <c r="C86" s="6">
        <v>0.37179132523904701</v>
      </c>
      <c r="D86" s="6">
        <v>0.32022775345675697</v>
      </c>
      <c r="E86" s="6">
        <v>0.22196747054673094</v>
      </c>
      <c r="F86" s="6">
        <v>0.20085200786397589</v>
      </c>
      <c r="G86" s="6">
        <v>0.14794076616387009</v>
      </c>
      <c r="H86" s="6">
        <v>0.31258289107524106</v>
      </c>
      <c r="I86" s="1"/>
      <c r="J86" s="1"/>
      <c r="K86" s="1"/>
      <c r="L86" s="1"/>
      <c r="M86" s="1"/>
      <c r="N86" s="1"/>
    </row>
    <row r="87" spans="1:15" ht="12.75" customHeight="1" x14ac:dyDescent="0.2">
      <c r="A87" s="5">
        <v>7</v>
      </c>
      <c r="B87" s="6">
        <v>0.49286264148008796</v>
      </c>
      <c r="C87" s="6">
        <v>0.44263587538852195</v>
      </c>
      <c r="D87" s="6">
        <v>0.38124690478965717</v>
      </c>
      <c r="E87" s="6">
        <v>0.26426320078892884</v>
      </c>
      <c r="F87" s="6">
        <v>0.23912420298470211</v>
      </c>
      <c r="G87" s="6">
        <v>0.17613076500504612</v>
      </c>
      <c r="H87" s="6">
        <v>0.37214531978013243</v>
      </c>
    </row>
    <row r="88" spans="1:15" ht="12.75" customHeight="1" x14ac:dyDescent="0.2">
      <c r="A88" s="5">
        <v>8</v>
      </c>
      <c r="B88" s="6">
        <v>0.57694914238805617</v>
      </c>
      <c r="C88" s="6">
        <v>0.51815326868492584</v>
      </c>
      <c r="D88" s="6">
        <v>0.44629082475381776</v>
      </c>
      <c r="E88" s="6">
        <v>0.30934871955811444</v>
      </c>
      <c r="F88" s="6">
        <v>0.27992079785545104</v>
      </c>
      <c r="G88" s="6">
        <v>0.20618015094966186</v>
      </c>
      <c r="H88" s="6">
        <v>0.43563643299499444</v>
      </c>
    </row>
    <row r="89" spans="1:15" ht="12.75" customHeight="1" x14ac:dyDescent="0.2">
      <c r="A89" s="5">
        <v>9</v>
      </c>
      <c r="B89" s="6">
        <v>0.66648182148902213</v>
      </c>
      <c r="C89" s="6">
        <v>0.59856182972076322</v>
      </c>
      <c r="D89" s="6">
        <v>0.51554755860214274</v>
      </c>
      <c r="E89" s="6">
        <v>0.35735437136279719</v>
      </c>
      <c r="F89" s="6">
        <v>0.32335973748944347</v>
      </c>
      <c r="G89" s="6">
        <v>0.23817579828793056</v>
      </c>
      <c r="H89" s="6">
        <v>0.50323978673010827</v>
      </c>
      <c r="O89" s="18"/>
    </row>
    <row r="90" spans="1:15" ht="12.75" customHeight="1" x14ac:dyDescent="0.2">
      <c r="A90" s="5">
        <v>10</v>
      </c>
      <c r="B90" s="6">
        <v>0.76173128121425715</v>
      </c>
      <c r="C90" s="6">
        <v>0.68410458430884147</v>
      </c>
      <c r="D90" s="6">
        <v>0.58922642700669814</v>
      </c>
      <c r="E90" s="6">
        <v>0.40842524787479517</v>
      </c>
      <c r="F90" s="6">
        <v>0.36957231118567979</v>
      </c>
      <c r="G90" s="6">
        <v>0.27221441025767296</v>
      </c>
      <c r="H90" s="6">
        <v>0.57515970450250142</v>
      </c>
    </row>
    <row r="91" spans="1:15" ht="19.5" customHeight="1" x14ac:dyDescent="0.2">
      <c r="A91" s="5">
        <v>11</v>
      </c>
      <c r="B91" s="6">
        <v>0.86299821349846484</v>
      </c>
      <c r="C91" s="6">
        <v>0.77505158139695696</v>
      </c>
      <c r="D91" s="6">
        <v>0.6675600259480936</v>
      </c>
      <c r="E91" s="6">
        <v>0.46272257416257312</v>
      </c>
      <c r="F91" s="6">
        <v>0.418704406891792</v>
      </c>
      <c r="G91" s="6">
        <v>0.30840344296538391</v>
      </c>
      <c r="H91" s="6">
        <v>0.65162322948156415</v>
      </c>
    </row>
    <row r="92" spans="1:15" ht="12.75" customHeight="1" x14ac:dyDescent="0.2">
      <c r="A92" s="5">
        <v>12</v>
      </c>
      <c r="B92" s="6">
        <v>0.97061610956338396</v>
      </c>
      <c r="C92" s="6">
        <v>0.87170232670221059</v>
      </c>
      <c r="D92" s="6">
        <v>0.75080632283014914</v>
      </c>
      <c r="E92" s="6">
        <v>0.52042516162361685</v>
      </c>
      <c r="F92" s="6">
        <v>0.47091782592094361</v>
      </c>
      <c r="G92" s="6">
        <v>0.3468620737620407</v>
      </c>
      <c r="H92" s="6">
        <v>0.73288217056274241</v>
      </c>
    </row>
    <row r="93" spans="1:15" ht="12.75" customHeight="1" x14ac:dyDescent="0.2">
      <c r="A93" s="5">
        <v>13</v>
      </c>
      <c r="B93" s="6">
        <v>1.0849540679070384</v>
      </c>
      <c r="C93" s="6">
        <v>0.97438830454300529</v>
      </c>
      <c r="D93" s="6">
        <v>0.8392508285601461</v>
      </c>
      <c r="E93" s="6">
        <v>0.58173091357273488</v>
      </c>
      <c r="F93" s="6">
        <v>0.52639164531556915</v>
      </c>
      <c r="G93" s="6">
        <v>0.38772220471395535</v>
      </c>
      <c r="H93" s="6">
        <v>0.81921522259327606</v>
      </c>
    </row>
    <row r="94" spans="1:15" ht="12.75" customHeight="1" x14ac:dyDescent="0.2">
      <c r="A94" s="5">
        <v>14</v>
      </c>
      <c r="B94" s="6">
        <v>1.2064196627719088</v>
      </c>
      <c r="C94" s="6">
        <v>1.083475553986665</v>
      </c>
      <c r="D94" s="6">
        <v>0.93320881641169051</v>
      </c>
      <c r="E94" s="6">
        <v>0.64685836325796053</v>
      </c>
      <c r="F94" s="6">
        <v>0.58532360955392226</v>
      </c>
      <c r="G94" s="6">
        <v>0.4311294876865418</v>
      </c>
      <c r="H94" s="6">
        <v>0.91093013226369679</v>
      </c>
    </row>
    <row r="95" spans="1:15" ht="12.75" customHeight="1" x14ac:dyDescent="0.2">
      <c r="A95" s="5">
        <v>15</v>
      </c>
      <c r="B95" s="6">
        <v>1.3354618208134341</v>
      </c>
      <c r="C95" s="6">
        <v>1.1993672523617027</v>
      </c>
      <c r="D95" s="6">
        <v>1.0330275472308268</v>
      </c>
      <c r="E95" s="6">
        <v>0.7160482162733105</v>
      </c>
      <c r="F95" s="6">
        <v>0.64793152623521211</v>
      </c>
      <c r="G95" s="6">
        <v>0.47724435235857687</v>
      </c>
      <c r="H95" s="6">
        <v>1.0083658701911413</v>
      </c>
    </row>
    <row r="96" spans="1:15" ht="19.5" customHeight="1" x14ac:dyDescent="0.2">
      <c r="A96" s="5">
        <v>16</v>
      </c>
      <c r="B96" s="6">
        <v>1.4725736354531662</v>
      </c>
      <c r="C96" s="6">
        <v>1.3225062428051859</v>
      </c>
      <c r="D96" s="6">
        <v>1.1390884464389948</v>
      </c>
      <c r="E96" s="6">
        <v>0.78956485955928324</v>
      </c>
      <c r="F96" s="6">
        <v>0.71445463153094324</v>
      </c>
      <c r="G96" s="6">
        <v>0.52624301196727385</v>
      </c>
      <c r="H96" s="6">
        <v>1.1118947559502761</v>
      </c>
    </row>
    <row r="97" spans="1:8" ht="12.75" customHeight="1" x14ac:dyDescent="0.2">
      <c r="A97" s="5">
        <v>17</v>
      </c>
      <c r="B97" s="6">
        <v>1.6182950256726611</v>
      </c>
      <c r="C97" s="6">
        <v>1.4533774221036164</v>
      </c>
      <c r="D97" s="6">
        <v>1.2518091607053303</v>
      </c>
      <c r="E97" s="6">
        <v>0.86769778699556166</v>
      </c>
      <c r="F97" s="6">
        <v>0.78515488016292911</v>
      </c>
      <c r="G97" s="6">
        <v>0.57831841346226698</v>
      </c>
      <c r="H97" s="6">
        <v>1.2219244656462385</v>
      </c>
    </row>
    <row r="98" spans="1:8" ht="12.75" customHeight="1" x14ac:dyDescent="0.2">
      <c r="A98" s="5">
        <v>18</v>
      </c>
      <c r="B98" s="6">
        <v>1.7732151178156408</v>
      </c>
      <c r="C98" s="6">
        <v>1.5925098797698132</v>
      </c>
      <c r="D98" s="6">
        <v>1.371645400355938</v>
      </c>
      <c r="E98" s="6">
        <v>0.95076287647622504</v>
      </c>
      <c r="F98" s="6">
        <v>0.86031810099208017</v>
      </c>
      <c r="G98" s="6">
        <v>0.63368108867305917</v>
      </c>
      <c r="H98" s="6">
        <v>1.3388998303397015</v>
      </c>
    </row>
    <row r="99" spans="1:8" ht="12.75" customHeight="1" x14ac:dyDescent="0.2">
      <c r="A99" s="5">
        <v>19</v>
      </c>
      <c r="B99" s="6">
        <v>1.9379741941526787</v>
      </c>
      <c r="C99" s="6">
        <v>1.7404786480327972</v>
      </c>
      <c r="D99" s="6">
        <v>1.4990924466584652</v>
      </c>
      <c r="E99" s="6">
        <v>1.0391034346915957</v>
      </c>
      <c r="F99" s="6">
        <v>0.94025494241158047</v>
      </c>
      <c r="G99" s="6">
        <v>0.69255985065351999</v>
      </c>
      <c r="H99" s="6">
        <v>1.463304307347731</v>
      </c>
    </row>
    <row r="100" spans="1:8" ht="12.75" customHeight="1" x14ac:dyDescent="0.2">
      <c r="A100" s="5">
        <v>20</v>
      </c>
      <c r="B100" s="6">
        <v>2.1132650091279106</v>
      </c>
      <c r="C100" s="6">
        <v>1.8979058839481082</v>
      </c>
      <c r="D100" s="6">
        <v>1.6346861699860704</v>
      </c>
      <c r="E100" s="6">
        <v>1.133090902873694</v>
      </c>
      <c r="F100" s="6">
        <v>1.0253015109557391</v>
      </c>
      <c r="G100" s="6">
        <v>0.75520226405947288</v>
      </c>
      <c r="H100" s="6">
        <v>1.5956609741009224</v>
      </c>
    </row>
    <row r="101" spans="1:8" ht="19.5" customHeight="1" x14ac:dyDescent="0.2">
      <c r="A101" s="5">
        <v>21</v>
      </c>
      <c r="B101" s="6">
        <v>2.2998332216768325</v>
      </c>
      <c r="C101" s="6">
        <v>2.0654612576588587</v>
      </c>
      <c r="D101" s="6">
        <v>1.7790033642307246</v>
      </c>
      <c r="E101" s="6">
        <v>1.2331250885964908</v>
      </c>
      <c r="F101" s="6">
        <v>1.1158195810493998</v>
      </c>
      <c r="G101" s="6">
        <v>0.82187479964298649</v>
      </c>
      <c r="H101" s="6">
        <v>1.7365328545731842</v>
      </c>
    </row>
    <row r="102" spans="1:8" ht="12.75" customHeight="1" x14ac:dyDescent="0.2">
      <c r="A102" s="5">
        <v>22</v>
      </c>
      <c r="B102" s="6">
        <v>2.4984766277740715</v>
      </c>
      <c r="C102" s="6">
        <v>2.243861263153212</v>
      </c>
      <c r="D102" s="6">
        <v>1.9326611531514277</v>
      </c>
      <c r="E102" s="6">
        <v>1.3396337542832006</v>
      </c>
      <c r="F102" s="6">
        <v>1.2121962226599772</v>
      </c>
      <c r="G102" s="6">
        <v>0.89286255999351083</v>
      </c>
      <c r="H102" s="6">
        <v>1.886522339802323</v>
      </c>
    </row>
    <row r="103" spans="1:8" ht="12.75" customHeight="1" x14ac:dyDescent="0.2">
      <c r="A103" s="5">
        <v>23</v>
      </c>
      <c r="B103" s="6">
        <v>2.7100427990430127</v>
      </c>
      <c r="C103" s="6">
        <v>2.433867097519153</v>
      </c>
      <c r="D103" s="6">
        <v>2.0963151637541793</v>
      </c>
      <c r="E103" s="6">
        <v>1.4530713510754665</v>
      </c>
      <c r="F103" s="6">
        <v>1.3148426556119346</v>
      </c>
      <c r="G103" s="6">
        <v>0.96846843566484164</v>
      </c>
      <c r="H103" s="6">
        <v>2.0462694048772874</v>
      </c>
    </row>
    <row r="104" spans="1:8" ht="12.75" customHeight="1" x14ac:dyDescent="0.2">
      <c r="A104" s="5">
        <v>24</v>
      </c>
      <c r="B104" s="6">
        <v>2.9354246379711468</v>
      </c>
      <c r="C104" s="6">
        <v>2.6362806691200347</v>
      </c>
      <c r="D104" s="6">
        <v>2.2706560880918647</v>
      </c>
      <c r="E104" s="6">
        <v>1.5739166356277337</v>
      </c>
      <c r="F104" s="6">
        <v>1.4241920930922631</v>
      </c>
      <c r="G104" s="6">
        <v>1.04901151677451</v>
      </c>
      <c r="H104" s="6">
        <v>2.216448252818906</v>
      </c>
    </row>
    <row r="105" spans="1:8" ht="12.75" customHeight="1" x14ac:dyDescent="0.2">
      <c r="A105" s="5">
        <v>25</v>
      </c>
      <c r="B105" s="6">
        <v>3.1755532446066157</v>
      </c>
      <c r="C105" s="6">
        <v>2.8519381912335482</v>
      </c>
      <c r="D105" s="6">
        <v>2.4564041653985607</v>
      </c>
      <c r="E105" s="6">
        <v>1.7026688453710208</v>
      </c>
      <c r="F105" s="6">
        <v>1.5406962807561873</v>
      </c>
      <c r="G105" s="6">
        <v>1.1348245438266116</v>
      </c>
      <c r="H105" s="6">
        <v>2.3977619284433236</v>
      </c>
    </row>
    <row r="106" spans="1:8" ht="18" customHeight="1" x14ac:dyDescent="0.2">
      <c r="A106" s="60" t="s">
        <v>65</v>
      </c>
      <c r="B106" s="12"/>
      <c r="C106" s="12"/>
      <c r="D106" s="12"/>
      <c r="E106" s="12"/>
      <c r="F106" s="12"/>
      <c r="G106" s="12"/>
    </row>
    <row r="107" spans="1:8" ht="18" customHeight="1" x14ac:dyDescent="0.2">
      <c r="A107" s="2" t="s">
        <v>66</v>
      </c>
      <c r="B107" s="12"/>
      <c r="C107" s="12"/>
      <c r="D107" s="12"/>
      <c r="E107" s="12"/>
      <c r="F107" s="12"/>
      <c r="G107" s="12"/>
    </row>
    <row r="108" spans="1:8" ht="18" customHeight="1" x14ac:dyDescent="0.2">
      <c r="A108" s="4" t="s">
        <v>8</v>
      </c>
      <c r="D108" s="12"/>
      <c r="E108" s="12"/>
      <c r="F108" s="13"/>
      <c r="G108" s="13"/>
      <c r="H108" s="14"/>
    </row>
    <row r="109" spans="1:8" ht="18" customHeight="1" x14ac:dyDescent="0.2">
      <c r="A109" s="19" t="s">
        <v>0</v>
      </c>
      <c r="B109" s="12"/>
      <c r="C109" s="20">
        <v>0.75</v>
      </c>
      <c r="D109" s="12"/>
      <c r="E109" s="12"/>
      <c r="H109" s="14" t="s">
        <v>46</v>
      </c>
    </row>
    <row r="110" spans="1:8" ht="18" customHeight="1" x14ac:dyDescent="0.2">
      <c r="A110" s="19" t="s">
        <v>30</v>
      </c>
      <c r="B110" s="12"/>
      <c r="H110" s="24" t="s">
        <v>46</v>
      </c>
    </row>
    <row r="111" spans="1:8" ht="14.25" customHeight="1" x14ac:dyDescent="0.2">
      <c r="A111" s="4"/>
      <c r="B111" s="15"/>
      <c r="C111" s="8"/>
      <c r="D111" s="15"/>
      <c r="E111" s="15"/>
      <c r="H111" s="24"/>
    </row>
    <row r="112" spans="1:8" ht="14.25" customHeight="1" x14ac:dyDescent="0.2">
      <c r="A112" s="2"/>
      <c r="B112" s="9"/>
      <c r="C112" s="10"/>
      <c r="D112" s="10"/>
      <c r="E112" s="10"/>
      <c r="F112" s="3"/>
      <c r="G112" s="3"/>
    </row>
    <row r="113" spans="1:15" s="2" customFormat="1" ht="14.25" customHeight="1" x14ac:dyDescent="0.2">
      <c r="D113" s="5"/>
      <c r="E113" s="5"/>
      <c r="F113" s="5"/>
      <c r="G113" s="5"/>
      <c r="H113" s="1"/>
      <c r="M113" s="1"/>
    </row>
    <row r="114" spans="1:15" s="2" customFormat="1" ht="14.25" customHeight="1" x14ac:dyDescent="0.2">
      <c r="A114" s="3"/>
      <c r="B114" s="3"/>
      <c r="D114" s="5"/>
      <c r="E114" s="5"/>
      <c r="F114" s="5"/>
      <c r="G114" s="5"/>
      <c r="H114" s="3"/>
      <c r="M114" s="1"/>
    </row>
    <row r="115" spans="1:15" s="2" customFormat="1" ht="38.25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  <c r="M115" s="1"/>
    </row>
    <row r="116" spans="1:15" ht="19.5" customHeight="1" x14ac:dyDescent="0.2">
      <c r="A116" s="5">
        <v>1</v>
      </c>
      <c r="B116" s="6">
        <v>8.2208682082431914E-2</v>
      </c>
      <c r="C116" s="6">
        <v>7.383093968903319E-2</v>
      </c>
      <c r="D116" s="6">
        <v>6.3591359849558327E-2</v>
      </c>
      <c r="E116" s="6">
        <v>4.4078669453425437E-2</v>
      </c>
      <c r="F116" s="6">
        <v>3.9885525756933424E-2</v>
      </c>
      <c r="G116" s="6">
        <v>2.9378323383880064E-2</v>
      </c>
      <c r="H116" s="6">
        <v>6.2073230363729789E-2</v>
      </c>
    </row>
    <row r="117" spans="1:15" ht="12.75" customHeight="1" x14ac:dyDescent="0.2">
      <c r="A117" s="5">
        <v>2</v>
      </c>
      <c r="B117" s="6">
        <v>0.13710135476519669</v>
      </c>
      <c r="C117" s="6">
        <v>0.12312959651638949</v>
      </c>
      <c r="D117" s="6">
        <v>0.10605280812060028</v>
      </c>
      <c r="E117" s="6">
        <v>7.3511034908116696E-2</v>
      </c>
      <c r="F117" s="6">
        <v>6.6518030435210151E-2</v>
      </c>
      <c r="G117" s="6">
        <v>4.8994921638827266E-2</v>
      </c>
      <c r="H117" s="6">
        <v>0.10352098783174832</v>
      </c>
    </row>
    <row r="118" spans="1:15" s="18" customFormat="1" ht="12.75" customHeight="1" x14ac:dyDescent="0.2">
      <c r="A118" s="17">
        <v>3</v>
      </c>
      <c r="B118" s="6">
        <v>0.19330552353292274</v>
      </c>
      <c r="C118" s="6">
        <v>0.17360609716630077</v>
      </c>
      <c r="D118" s="6">
        <v>0.14952874558387169</v>
      </c>
      <c r="E118" s="6">
        <v>0.10364659862549877</v>
      </c>
      <c r="F118" s="6">
        <v>9.3786839084694984E-2</v>
      </c>
      <c r="G118" s="6">
        <v>6.9080199784081545E-2</v>
      </c>
      <c r="H118" s="6">
        <v>0.14595901538488143</v>
      </c>
      <c r="I118" s="1"/>
      <c r="J118" s="1"/>
      <c r="K118" s="1"/>
      <c r="L118" s="1"/>
      <c r="M118" s="1"/>
      <c r="N118" s="1"/>
    </row>
    <row r="119" spans="1:15" ht="12.75" customHeight="1" x14ac:dyDescent="0.2">
      <c r="A119" s="5">
        <v>4</v>
      </c>
      <c r="B119" s="6">
        <v>0.25368434819274277</v>
      </c>
      <c r="C119" s="6">
        <v>0.22783182185902795</v>
      </c>
      <c r="D119" s="6">
        <v>0.19623392889268582</v>
      </c>
      <c r="E119" s="6">
        <v>0.13602053026811889</v>
      </c>
      <c r="F119" s="6">
        <v>0.12308108277209334</v>
      </c>
      <c r="G119" s="6">
        <v>9.0657344575384005E-2</v>
      </c>
      <c r="H119" s="6">
        <v>0.19154919633976128</v>
      </c>
    </row>
    <row r="120" spans="1:15" ht="12.75" customHeight="1" x14ac:dyDescent="0.2">
      <c r="A120" s="5">
        <v>5</v>
      </c>
      <c r="B120" s="6">
        <v>0.31838386307043742</v>
      </c>
      <c r="C120" s="6">
        <v>0.28593792281871699</v>
      </c>
      <c r="D120" s="6">
        <v>0.24628132082817294</v>
      </c>
      <c r="E120" s="6">
        <v>0.17071113055327208</v>
      </c>
      <c r="F120" s="6">
        <v>0.15447161357427558</v>
      </c>
      <c r="G120" s="6">
        <v>0.11377854324575251</v>
      </c>
      <c r="H120" s="6">
        <v>0.24040179669403633</v>
      </c>
    </row>
    <row r="121" spans="1:15" s="18" customFormat="1" ht="19.5" customHeight="1" x14ac:dyDescent="0.2">
      <c r="A121" s="17">
        <v>6</v>
      </c>
      <c r="B121" s="6">
        <v>0.38756756470692699</v>
      </c>
      <c r="C121" s="6">
        <v>0.34807123494098124</v>
      </c>
      <c r="D121" s="6">
        <v>0.29979739182027387</v>
      </c>
      <c r="E121" s="6">
        <v>0.20780606309265309</v>
      </c>
      <c r="F121" s="6">
        <v>0.18803775578313961</v>
      </c>
      <c r="G121" s="6">
        <v>0.13850222337399787</v>
      </c>
      <c r="H121" s="6">
        <v>0.29264026762331424</v>
      </c>
      <c r="I121" s="1"/>
      <c r="J121" s="1"/>
      <c r="K121" s="1"/>
      <c r="L121" s="1"/>
      <c r="M121" s="1"/>
      <c r="N121" s="1"/>
    </row>
    <row r="122" spans="1:15" ht="12.75" customHeight="1" x14ac:dyDescent="0.2">
      <c r="A122" s="5">
        <v>7</v>
      </c>
      <c r="B122" s="6">
        <v>0.46141826511403305</v>
      </c>
      <c r="C122" s="6">
        <v>0.41439594018662229</v>
      </c>
      <c r="D122" s="6">
        <v>0.35692355350744448</v>
      </c>
      <c r="E122" s="6">
        <v>0.24740334807144287</v>
      </c>
      <c r="F122" s="6">
        <v>0.22386820505736138</v>
      </c>
      <c r="G122" s="6">
        <v>0.16489371516935963</v>
      </c>
      <c r="H122" s="6">
        <v>0.34840264481720346</v>
      </c>
    </row>
    <row r="123" spans="1:15" ht="12.75" customHeight="1" x14ac:dyDescent="0.2">
      <c r="A123" s="5">
        <v>8</v>
      </c>
      <c r="B123" s="6">
        <v>0.54014009164961518</v>
      </c>
      <c r="C123" s="6">
        <v>0.4850953636530051</v>
      </c>
      <c r="D123" s="6">
        <v>0.41781770571169807</v>
      </c>
      <c r="E123" s="6">
        <v>0.28961243454180419</v>
      </c>
      <c r="F123" s="6">
        <v>0.26206199871007341</v>
      </c>
      <c r="G123" s="6">
        <v>0.19302596615244977</v>
      </c>
      <c r="H123" s="6">
        <v>0.40784305852310593</v>
      </c>
    </row>
    <row r="124" spans="1:15" ht="12.75" customHeight="1" x14ac:dyDescent="0.2">
      <c r="A124" s="5">
        <v>9</v>
      </c>
      <c r="B124" s="6">
        <v>0.62396063308427818</v>
      </c>
      <c r="C124" s="6">
        <v>0.56037390093887651</v>
      </c>
      <c r="D124" s="6">
        <v>0.48265589649806451</v>
      </c>
      <c r="E124" s="6">
        <v>0.33455535110140716</v>
      </c>
      <c r="F124" s="6">
        <v>0.30272955692491071</v>
      </c>
      <c r="G124" s="6">
        <v>0.22298030807962299</v>
      </c>
      <c r="H124" s="6">
        <v>0.47113335397473777</v>
      </c>
      <c r="O124" s="18"/>
    </row>
    <row r="125" spans="1:15" ht="12.75" customHeight="1" x14ac:dyDescent="0.2">
      <c r="A125" s="5">
        <v>10</v>
      </c>
      <c r="B125" s="6">
        <v>0.71313322755701702</v>
      </c>
      <c r="C125" s="6">
        <v>0.64045907293846949</v>
      </c>
      <c r="D125" s="6">
        <v>0.55163409199022284</v>
      </c>
      <c r="E125" s="6">
        <v>0.38236793264999502</v>
      </c>
      <c r="F125" s="6">
        <v>0.34599379281289944</v>
      </c>
      <c r="G125" s="6">
        <v>0.25484727457317258</v>
      </c>
      <c r="H125" s="6">
        <v>0.5384648189565937</v>
      </c>
    </row>
    <row r="126" spans="1:15" ht="19.5" customHeight="1" x14ac:dyDescent="0.2">
      <c r="A126" s="5">
        <v>11</v>
      </c>
      <c r="B126" s="6">
        <v>0.8079393830158238</v>
      </c>
      <c r="C126" s="6">
        <v>0.72560369961925753</v>
      </c>
      <c r="D126" s="6">
        <v>0.62497004866799721</v>
      </c>
      <c r="E126" s="6">
        <v>0.4332011181817681</v>
      </c>
      <c r="F126" s="6">
        <v>0.39199128674762052</v>
      </c>
      <c r="G126" s="6">
        <v>0.28872746609672018</v>
      </c>
      <c r="H126" s="6">
        <v>0.61005001140370274</v>
      </c>
    </row>
    <row r="127" spans="1:15" ht="12.75" customHeight="1" x14ac:dyDescent="0.2">
      <c r="A127" s="5">
        <v>12</v>
      </c>
      <c r="B127" s="6">
        <v>0.90869131411852555</v>
      </c>
      <c r="C127" s="6">
        <v>0.8160881783916869</v>
      </c>
      <c r="D127" s="6">
        <v>0.70290527575101336</v>
      </c>
      <c r="E127" s="6">
        <v>0.48722231102143942</v>
      </c>
      <c r="F127" s="6">
        <v>0.44087351720386525</v>
      </c>
      <c r="G127" s="6">
        <v>0.32473245654915939</v>
      </c>
      <c r="H127" s="6">
        <v>0.68612467493690055</v>
      </c>
    </row>
    <row r="128" spans="1:15" ht="12.75" customHeight="1" x14ac:dyDescent="0.2">
      <c r="A128" s="5">
        <v>13</v>
      </c>
      <c r="B128" s="6">
        <v>1.0157345710738026</v>
      </c>
      <c r="C128" s="6">
        <v>0.91222284504962181</v>
      </c>
      <c r="D128" s="6">
        <v>0.78570706870137652</v>
      </c>
      <c r="E128" s="6">
        <v>0.54461678835679683</v>
      </c>
      <c r="F128" s="6">
        <v>0.49280813620328756</v>
      </c>
      <c r="G128" s="6">
        <v>0.36298573271459661</v>
      </c>
      <c r="H128" s="6">
        <v>0.76694972381928328</v>
      </c>
    </row>
    <row r="129" spans="1:8" ht="12.75" customHeight="1" x14ac:dyDescent="0.2">
      <c r="A129" s="5">
        <v>14</v>
      </c>
      <c r="B129" s="6">
        <v>1.1294507251026054</v>
      </c>
      <c r="C129" s="6">
        <v>1.0143503855611069</v>
      </c>
      <c r="D129" s="6">
        <v>0.87367058652425567</v>
      </c>
      <c r="E129" s="6">
        <v>0.60558914113000317</v>
      </c>
      <c r="F129" s="6">
        <v>0.54798027223080947</v>
      </c>
      <c r="G129" s="6">
        <v>0.4036236539463155</v>
      </c>
      <c r="H129" s="6">
        <v>0.8528132706649727</v>
      </c>
    </row>
    <row r="130" spans="1:8" ht="12.75" customHeight="1" x14ac:dyDescent="0.2">
      <c r="A130" s="5">
        <v>15</v>
      </c>
      <c r="B130" s="6">
        <v>1.2502600615767259</v>
      </c>
      <c r="C130" s="6">
        <v>1.1228482547539156</v>
      </c>
      <c r="D130" s="6">
        <v>0.96712093500702156</v>
      </c>
      <c r="E130" s="6">
        <v>0.67036471804523501</v>
      </c>
      <c r="F130" s="6">
        <v>0.60659383687578128</v>
      </c>
      <c r="G130" s="6">
        <v>0.44679641459427077</v>
      </c>
      <c r="H130" s="6">
        <v>0.94403265994466001</v>
      </c>
    </row>
    <row r="131" spans="1:8" ht="19.5" customHeight="1" x14ac:dyDescent="0.2">
      <c r="A131" s="5">
        <v>16</v>
      </c>
      <c r="B131" s="6">
        <v>1.3786242148177015</v>
      </c>
      <c r="C131" s="6">
        <v>1.2381310426067278</v>
      </c>
      <c r="D131" s="6">
        <v>1.0664152048305628</v>
      </c>
      <c r="E131" s="6">
        <v>0.73919103829574484</v>
      </c>
      <c r="F131" s="6">
        <v>0.66887280316824793</v>
      </c>
      <c r="G131" s="6">
        <v>0.49266898558415667</v>
      </c>
      <c r="H131" s="6">
        <v>1.0409564574406784</v>
      </c>
    </row>
    <row r="132" spans="1:8" ht="12.75" customHeight="1" x14ac:dyDescent="0.2">
      <c r="A132" s="5">
        <v>17</v>
      </c>
      <c r="B132" s="6">
        <v>1.5150486572610649</v>
      </c>
      <c r="C132" s="6">
        <v>1.3606527097470216</v>
      </c>
      <c r="D132" s="6">
        <v>1.1719443970269821</v>
      </c>
      <c r="E132" s="6">
        <v>0.81233912620450299</v>
      </c>
      <c r="F132" s="6">
        <v>0.73506241325704513</v>
      </c>
      <c r="G132" s="6">
        <v>0.54142200395206908</v>
      </c>
      <c r="H132" s="6">
        <v>1.1439663297378526</v>
      </c>
    </row>
    <row r="133" spans="1:8" ht="12.75" customHeight="1" x14ac:dyDescent="0.2">
      <c r="A133" s="5">
        <v>18</v>
      </c>
      <c r="B133" s="6">
        <v>1.6600849293007824</v>
      </c>
      <c r="C133" s="6">
        <v>1.4909085900559815</v>
      </c>
      <c r="D133" s="6">
        <v>1.2841351478441281</v>
      </c>
      <c r="E133" s="6">
        <v>0.89010470682268439</v>
      </c>
      <c r="F133" s="6">
        <v>0.80543026027263398</v>
      </c>
      <c r="G133" s="6">
        <v>0.59325256970791862</v>
      </c>
      <c r="H133" s="6">
        <v>1.2534787279099904</v>
      </c>
    </row>
    <row r="134" spans="1:8" ht="12.75" customHeight="1" x14ac:dyDescent="0.2">
      <c r="A134" s="5">
        <v>19</v>
      </c>
      <c r="B134" s="6">
        <v>1.8143324635365417</v>
      </c>
      <c r="C134" s="6">
        <v>1.6294370290099502</v>
      </c>
      <c r="D134" s="6">
        <v>1.4034511398662088</v>
      </c>
      <c r="E134" s="6">
        <v>0.97280918405498507</v>
      </c>
      <c r="F134" s="6">
        <v>0.88026717340469096</v>
      </c>
      <c r="G134" s="6">
        <v>0.64837489775351842</v>
      </c>
      <c r="H134" s="6">
        <v>1.3699462649525247</v>
      </c>
    </row>
    <row r="135" spans="1:8" ht="12.75" customHeight="1" x14ac:dyDescent="0.2">
      <c r="A135" s="5">
        <v>20</v>
      </c>
      <c r="B135" s="6">
        <v>1.9784398170446171</v>
      </c>
      <c r="C135" s="6">
        <v>1.7768204903727352</v>
      </c>
      <c r="D135" s="6">
        <v>1.5303940552194386</v>
      </c>
      <c r="E135" s="6">
        <v>1.0608003013788905</v>
      </c>
      <c r="F135" s="6">
        <v>0.95988781576805149</v>
      </c>
      <c r="G135" s="6">
        <v>0.70702075825032917</v>
      </c>
      <c r="H135" s="6">
        <v>1.4938586462320891</v>
      </c>
    </row>
    <row r="136" spans="1:8" ht="19.5" customHeight="1" x14ac:dyDescent="0.2">
      <c r="A136" s="5">
        <v>21</v>
      </c>
      <c r="B136" s="6">
        <v>2.1531050761140191</v>
      </c>
      <c r="C136" s="6">
        <v>1.9336859196858054</v>
      </c>
      <c r="D136" s="6">
        <v>1.6655038886499431</v>
      </c>
      <c r="E136" s="6">
        <v>1.1544523588561917</v>
      </c>
      <c r="F136" s="6">
        <v>1.0446308807702196</v>
      </c>
      <c r="G136" s="6">
        <v>0.76943962125709509</v>
      </c>
      <c r="H136" s="6">
        <v>1.6257429750902512</v>
      </c>
    </row>
    <row r="137" spans="1:8" ht="12.75" customHeight="1" x14ac:dyDescent="0.2">
      <c r="A137" s="5">
        <v>22</v>
      </c>
      <c r="B137" s="6">
        <v>2.3390751377573178</v>
      </c>
      <c r="C137" s="6">
        <v>2.1007040989990866</v>
      </c>
      <c r="D137" s="6">
        <v>1.8093583917466516</v>
      </c>
      <c r="E137" s="6">
        <v>1.2541658278933006</v>
      </c>
      <c r="F137" s="6">
        <v>1.1348587435190058</v>
      </c>
      <c r="G137" s="6">
        <v>0.83589839996855286</v>
      </c>
      <c r="H137" s="6">
        <v>1.7661632103345823</v>
      </c>
    </row>
    <row r="138" spans="1:8" ht="12.75" customHeight="1" x14ac:dyDescent="0.2">
      <c r="A138" s="5">
        <v>23</v>
      </c>
      <c r="B138" s="6">
        <v>2.537143498975718</v>
      </c>
      <c r="C138" s="6">
        <v>2.2785876614281513</v>
      </c>
      <c r="D138" s="6">
        <v>1.9625713628586565</v>
      </c>
      <c r="E138" s="6">
        <v>1.3603661658889061</v>
      </c>
      <c r="F138" s="6">
        <v>1.2309563882311372</v>
      </c>
      <c r="G138" s="6">
        <v>0.90668066068104824</v>
      </c>
      <c r="H138" s="6">
        <v>1.9157184969811691</v>
      </c>
    </row>
    <row r="139" spans="1:8" ht="12.75" customHeight="1" x14ac:dyDescent="0.2">
      <c r="A139" s="5">
        <v>24</v>
      </c>
      <c r="B139" s="6">
        <v>2.748146095549334</v>
      </c>
      <c r="C139" s="6">
        <v>2.4680873540060615</v>
      </c>
      <c r="D139" s="6">
        <v>2.1257894282504552</v>
      </c>
      <c r="E139" s="6">
        <v>1.4735015850756159</v>
      </c>
      <c r="F139" s="6">
        <v>1.3333293893209488</v>
      </c>
      <c r="G139" s="6">
        <v>0.98208513573104761</v>
      </c>
      <c r="H139" s="6">
        <v>2.0750400242539939</v>
      </c>
    </row>
    <row r="140" spans="1:8" ht="12.75" customHeight="1" x14ac:dyDescent="0.2">
      <c r="A140" s="5">
        <v>25</v>
      </c>
      <c r="B140" s="6">
        <v>2.972954623834724</v>
      </c>
      <c r="C140" s="6">
        <v>2.6699860400447943</v>
      </c>
      <c r="D140" s="6">
        <v>2.299686876273173</v>
      </c>
      <c r="E140" s="6">
        <v>1.5940394717998738</v>
      </c>
      <c r="F140" s="6">
        <v>1.4424006713093191</v>
      </c>
      <c r="G140" s="6">
        <v>1.0624233369541238</v>
      </c>
      <c r="H140" s="6">
        <v>2.2447859830810382</v>
      </c>
    </row>
    <row r="141" spans="1:8" ht="18" customHeight="1" x14ac:dyDescent="0.2">
      <c r="A141" s="60" t="s">
        <v>65</v>
      </c>
      <c r="B141" s="12"/>
      <c r="C141" s="12"/>
      <c r="D141" s="12"/>
      <c r="E141" s="12"/>
      <c r="F141" s="12"/>
      <c r="G141" s="12"/>
    </row>
    <row r="142" spans="1:8" ht="18" customHeight="1" x14ac:dyDescent="0.2">
      <c r="A142" s="2" t="s">
        <v>66</v>
      </c>
      <c r="B142" s="12"/>
      <c r="C142" s="12"/>
      <c r="D142" s="12"/>
      <c r="E142" s="12"/>
      <c r="F142" s="12"/>
      <c r="G142" s="12"/>
    </row>
    <row r="143" spans="1:8" ht="18" customHeight="1" x14ac:dyDescent="0.2">
      <c r="A143" s="4" t="s">
        <v>8</v>
      </c>
      <c r="D143" s="12"/>
      <c r="E143" s="12"/>
      <c r="F143" s="13"/>
      <c r="G143" s="13"/>
      <c r="H143" s="14"/>
    </row>
    <row r="144" spans="1:8" ht="18" customHeight="1" x14ac:dyDescent="0.2">
      <c r="A144" s="19" t="s">
        <v>0</v>
      </c>
      <c r="B144" s="12"/>
      <c r="C144" s="20">
        <v>0.75</v>
      </c>
      <c r="D144" s="12"/>
      <c r="E144" s="12"/>
      <c r="H144" s="14" t="s">
        <v>46</v>
      </c>
    </row>
    <row r="145" spans="1:15" ht="18" customHeight="1" x14ac:dyDescent="0.2">
      <c r="A145" s="19" t="s">
        <v>31</v>
      </c>
      <c r="B145" s="12"/>
      <c r="H145" s="24" t="s">
        <v>46</v>
      </c>
    </row>
    <row r="146" spans="1:15" ht="14.25" customHeight="1" x14ac:dyDescent="0.2">
      <c r="A146" s="4"/>
      <c r="B146" s="15"/>
      <c r="C146" s="8"/>
      <c r="D146" s="15"/>
      <c r="E146" s="15"/>
      <c r="H146" s="24"/>
    </row>
    <row r="147" spans="1:15" ht="14.25" customHeight="1" x14ac:dyDescent="0.2">
      <c r="A147" s="2"/>
      <c r="B147" s="9"/>
      <c r="C147" s="10"/>
      <c r="D147" s="10"/>
      <c r="E147" s="10"/>
      <c r="F147" s="3"/>
      <c r="G147" s="3"/>
    </row>
    <row r="148" spans="1:15" s="2" customFormat="1" ht="14.25" customHeight="1" x14ac:dyDescent="0.2">
      <c r="D148" s="5"/>
      <c r="E148" s="5"/>
      <c r="F148" s="5"/>
      <c r="G148" s="5"/>
      <c r="H148" s="1"/>
      <c r="M148" s="1"/>
    </row>
    <row r="149" spans="1:15" s="2" customFormat="1" ht="14.25" customHeight="1" x14ac:dyDescent="0.2">
      <c r="A149" s="3"/>
      <c r="B149" s="3"/>
      <c r="D149" s="5"/>
      <c r="E149" s="5"/>
      <c r="F149" s="5"/>
      <c r="G149" s="5"/>
      <c r="H149" s="3"/>
      <c r="M149" s="1"/>
    </row>
    <row r="150" spans="1:15" s="2" customFormat="1" ht="38.25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  <c r="M150" s="1"/>
    </row>
    <row r="151" spans="1:15" ht="19.5" customHeight="1" x14ac:dyDescent="0.2">
      <c r="A151" s="5">
        <v>1</v>
      </c>
      <c r="B151" s="6">
        <v>7.788549017576199E-2</v>
      </c>
      <c r="C151" s="6">
        <v>6.9948316675986805E-2</v>
      </c>
      <c r="D151" s="6">
        <v>6.0247216077005422E-2</v>
      </c>
      <c r="E151" s="6">
        <v>4.176065945483734E-2</v>
      </c>
      <c r="F151" s="6">
        <v>3.7788024887466271E-2</v>
      </c>
      <c r="G151" s="6">
        <v>2.7833375494344878E-2</v>
      </c>
      <c r="H151" s="6">
        <v>5.8808922016586482E-2</v>
      </c>
    </row>
    <row r="152" spans="1:15" ht="12.75" customHeight="1" x14ac:dyDescent="0.2">
      <c r="A152" s="5">
        <v>2</v>
      </c>
      <c r="B152" s="6">
        <v>0.12989146583010763</v>
      </c>
      <c r="C152" s="6">
        <v>0.11665445469867454</v>
      </c>
      <c r="D152" s="6">
        <v>0.10047570081109654</v>
      </c>
      <c r="E152" s="6">
        <v>6.9645235054434151E-2</v>
      </c>
      <c r="F152" s="6">
        <v>6.3019978848191938E-2</v>
      </c>
      <c r="G152" s="6">
        <v>4.6418375666657123E-2</v>
      </c>
      <c r="H152" s="6">
        <v>9.8077023940976588E-2</v>
      </c>
    </row>
    <row r="153" spans="1:15" s="18" customFormat="1" ht="12.75" customHeight="1" x14ac:dyDescent="0.2">
      <c r="A153" s="17">
        <v>3</v>
      </c>
      <c r="B153" s="6">
        <v>0.18313996858564649</v>
      </c>
      <c r="C153" s="6">
        <v>0.16447649606814263</v>
      </c>
      <c r="D153" s="6">
        <v>0.14166532475838631</v>
      </c>
      <c r="E153" s="6">
        <v>9.8196029111656896E-2</v>
      </c>
      <c r="F153" s="6">
        <v>8.8854774813471787E-2</v>
      </c>
      <c r="G153" s="6">
        <v>6.5447408781323158E-2</v>
      </c>
      <c r="H153" s="6">
        <v>0.13828331960636608</v>
      </c>
      <c r="I153" s="1"/>
      <c r="J153" s="1"/>
      <c r="K153" s="1"/>
      <c r="L153" s="1"/>
      <c r="M153" s="1"/>
      <c r="N153" s="1"/>
    </row>
    <row r="154" spans="1:15" ht="12.75" customHeight="1" x14ac:dyDescent="0.2">
      <c r="A154" s="5">
        <v>4</v>
      </c>
      <c r="B154" s="6">
        <v>0.24034359034120595</v>
      </c>
      <c r="C154" s="6">
        <v>0.21585059720741295</v>
      </c>
      <c r="D154" s="6">
        <v>0.18591437490260673</v>
      </c>
      <c r="E154" s="6">
        <v>0.12886747975447069</v>
      </c>
      <c r="F154" s="6">
        <v>0.11660849219618635</v>
      </c>
      <c r="G154" s="6">
        <v>8.588985422739992E-2</v>
      </c>
      <c r="H154" s="6">
        <v>0.1814760031639501</v>
      </c>
    </row>
    <row r="155" spans="1:15" ht="12.75" customHeight="1" x14ac:dyDescent="0.2">
      <c r="A155" s="5">
        <v>5</v>
      </c>
      <c r="B155" s="6">
        <v>0.30164068576636327</v>
      </c>
      <c r="C155" s="6">
        <v>0.27090101330470284</v>
      </c>
      <c r="D155" s="6">
        <v>0.23332987353577231</v>
      </c>
      <c r="E155" s="6">
        <v>0.16173377002039846</v>
      </c>
      <c r="F155" s="6">
        <v>0.14634825710269353</v>
      </c>
      <c r="G155" s="6">
        <v>0.10779515481459495</v>
      </c>
      <c r="H155" s="6">
        <v>0.22775954194076783</v>
      </c>
    </row>
    <row r="156" spans="1:15" s="18" customFormat="1" ht="19.5" customHeight="1" x14ac:dyDescent="0.2">
      <c r="A156" s="17">
        <v>6</v>
      </c>
      <c r="B156" s="6">
        <v>0.36718615344249772</v>
      </c>
      <c r="C156" s="6">
        <v>0.32976685749903911</v>
      </c>
      <c r="D156" s="6">
        <v>0.28403164025818756</v>
      </c>
      <c r="E156" s="6">
        <v>0.1968779534652749</v>
      </c>
      <c r="F156" s="6">
        <v>0.17814922231735658</v>
      </c>
      <c r="G156" s="6">
        <v>0.13121866553097272</v>
      </c>
      <c r="H156" s="6">
        <v>0.27725089505940115</v>
      </c>
      <c r="I156" s="1"/>
      <c r="J156" s="1"/>
      <c r="K156" s="1"/>
      <c r="L156" s="1"/>
      <c r="M156" s="1"/>
      <c r="N156" s="1"/>
    </row>
    <row r="157" spans="1:15" ht="12.75" customHeight="1" x14ac:dyDescent="0.2">
      <c r="A157" s="5">
        <v>7</v>
      </c>
      <c r="B157" s="6">
        <v>0.43715319165949873</v>
      </c>
      <c r="C157" s="6">
        <v>0.39260367774680716</v>
      </c>
      <c r="D157" s="6">
        <v>0.33815365015008353</v>
      </c>
      <c r="E157" s="6">
        <v>0.23439289558671589</v>
      </c>
      <c r="F157" s="6">
        <v>0.2120954191696828</v>
      </c>
      <c r="G157" s="6">
        <v>0.15622228099935176</v>
      </c>
      <c r="H157" s="6">
        <v>0.33008083918570297</v>
      </c>
    </row>
    <row r="158" spans="1:15" ht="12.75" customHeight="1" x14ac:dyDescent="0.2">
      <c r="A158" s="5">
        <v>8</v>
      </c>
      <c r="B158" s="6">
        <v>0.5117351931214269</v>
      </c>
      <c r="C158" s="6">
        <v>0.45958515844128645</v>
      </c>
      <c r="D158" s="6">
        <v>0.39584549939430447</v>
      </c>
      <c r="E158" s="6">
        <v>0.27438228972782147</v>
      </c>
      <c r="F158" s="6">
        <v>0.24828067679649357</v>
      </c>
      <c r="G158" s="6">
        <v>0.1828751125745921</v>
      </c>
      <c r="H158" s="6">
        <v>0.3863953991623752</v>
      </c>
    </row>
    <row r="159" spans="1:15" ht="12.75" customHeight="1" x14ac:dyDescent="0.2">
      <c r="A159" s="5">
        <v>9</v>
      </c>
      <c r="B159" s="6">
        <v>0.59114777815581965</v>
      </c>
      <c r="C159" s="6">
        <v>0.53090494642116726</v>
      </c>
      <c r="D159" s="6">
        <v>0.45727397803652448</v>
      </c>
      <c r="E159" s="6">
        <v>0.31696174724379456</v>
      </c>
      <c r="F159" s="6">
        <v>0.28680960860247884</v>
      </c>
      <c r="G159" s="6">
        <v>0.21125421493693047</v>
      </c>
      <c r="H159" s="6">
        <v>0.44635738322236013</v>
      </c>
      <c r="O159" s="18"/>
    </row>
    <row r="160" spans="1:15" ht="12.75" customHeight="1" x14ac:dyDescent="0.2">
      <c r="A160" s="5">
        <v>10</v>
      </c>
      <c r="B160" s="6">
        <v>0.67563096235027764</v>
      </c>
      <c r="C160" s="6">
        <v>0.60677859770709963</v>
      </c>
      <c r="D160" s="6">
        <v>0.52262474672977888</v>
      </c>
      <c r="E160" s="6">
        <v>0.36225995974580671</v>
      </c>
      <c r="F160" s="6">
        <v>0.32779866394139057</v>
      </c>
      <c r="G160" s="6">
        <v>0.24144536072462211</v>
      </c>
      <c r="H160" s="6">
        <v>0.51014801970410817</v>
      </c>
    </row>
    <row r="161" spans="1:8" ht="19.5" customHeight="1" x14ac:dyDescent="0.2">
      <c r="A161" s="5">
        <v>11</v>
      </c>
      <c r="B161" s="6">
        <v>0.76545144970688761</v>
      </c>
      <c r="C161" s="6">
        <v>0.6874456369647769</v>
      </c>
      <c r="D161" s="6">
        <v>0.59210411057153933</v>
      </c>
      <c r="E161" s="6">
        <v>0.41041992864504878</v>
      </c>
      <c r="F161" s="6">
        <v>0.37137724069524386</v>
      </c>
      <c r="G161" s="6">
        <v>0.27354386002198661</v>
      </c>
      <c r="H161" s="6">
        <v>0.57796868854147931</v>
      </c>
    </row>
    <row r="162" spans="1:8" ht="12.75" customHeight="1" x14ac:dyDescent="0.2">
      <c r="A162" s="5">
        <v>12</v>
      </c>
      <c r="B162" s="6">
        <v>0.8609050361324686</v>
      </c>
      <c r="C162" s="6">
        <v>0.77317171605971247</v>
      </c>
      <c r="D162" s="6">
        <v>0.66594087828949788</v>
      </c>
      <c r="E162" s="6">
        <v>0.46160025385666403</v>
      </c>
      <c r="F162" s="6">
        <v>0.41768885138560408</v>
      </c>
      <c r="G162" s="6">
        <v>0.30765541927737006</v>
      </c>
      <c r="H162" s="6">
        <v>0.65004273606480623</v>
      </c>
    </row>
    <row r="163" spans="1:8" ht="12.75" customHeight="1" x14ac:dyDescent="0.2">
      <c r="A163" s="5">
        <v>13</v>
      </c>
      <c r="B163" s="6">
        <v>0.96231910003404098</v>
      </c>
      <c r="C163" s="6">
        <v>0.86425085084050013</v>
      </c>
      <c r="D163" s="6">
        <v>0.74438828880636287</v>
      </c>
      <c r="E163" s="6">
        <v>0.51597646920778273</v>
      </c>
      <c r="F163" s="6">
        <v>0.46689233154607557</v>
      </c>
      <c r="G163" s="6">
        <v>0.34389703134927269</v>
      </c>
      <c r="H163" s="6">
        <v>0.72661735557241647</v>
      </c>
    </row>
    <row r="164" spans="1:8" ht="12.75" customHeight="1" x14ac:dyDescent="0.2">
      <c r="A164" s="5">
        <v>14</v>
      </c>
      <c r="B164" s="6">
        <v>1.0700551465571428</v>
      </c>
      <c r="C164" s="6">
        <v>0.96100770609827157</v>
      </c>
      <c r="D164" s="6">
        <v>0.82772597929931657</v>
      </c>
      <c r="E164" s="6">
        <v>0.57374240660778775</v>
      </c>
      <c r="F164" s="6">
        <v>0.519163074120912</v>
      </c>
      <c r="G164" s="6">
        <v>0.38239788472243263</v>
      </c>
      <c r="H164" s="6">
        <v>0.80796550840620485</v>
      </c>
    </row>
    <row r="165" spans="1:8" ht="12.75" customHeight="1" x14ac:dyDescent="0.2">
      <c r="A165" s="5">
        <v>15</v>
      </c>
      <c r="B165" s="6">
        <v>1.1845113590975722</v>
      </c>
      <c r="C165" s="6">
        <v>1.0637998870583585</v>
      </c>
      <c r="D165" s="6">
        <v>0.91626195888572792</v>
      </c>
      <c r="E165" s="6">
        <v>0.63511156411844838</v>
      </c>
      <c r="F165" s="6">
        <v>0.5746942673925034</v>
      </c>
      <c r="G165" s="6">
        <v>0.42330027532316239</v>
      </c>
      <c r="H165" s="6">
        <v>0.89438785051914782</v>
      </c>
    </row>
    <row r="166" spans="1:8" ht="19.5" customHeight="1" x14ac:dyDescent="0.2">
      <c r="A166" s="5">
        <v>16</v>
      </c>
      <c r="B166" s="6">
        <v>1.306125095541433</v>
      </c>
      <c r="C166" s="6">
        <v>1.1730201812329009</v>
      </c>
      <c r="D166" s="6">
        <v>1.0103345395542307</v>
      </c>
      <c r="E166" s="6">
        <v>0.70031844438846413</v>
      </c>
      <c r="F166" s="6">
        <v>0.63369810609246846</v>
      </c>
      <c r="G166" s="6">
        <v>0.46676049858263746</v>
      </c>
      <c r="H166" s="6">
        <v>0.98621461730886761</v>
      </c>
    </row>
    <row r="167" spans="1:8" ht="12.75" customHeight="1" x14ac:dyDescent="0.2">
      <c r="A167" s="5">
        <v>17</v>
      </c>
      <c r="B167" s="6">
        <v>1.4353752465291603</v>
      </c>
      <c r="C167" s="6">
        <v>1.2890986763583281</v>
      </c>
      <c r="D167" s="6">
        <v>1.1103141603664075</v>
      </c>
      <c r="E167" s="6">
        <v>0.76961981910799482</v>
      </c>
      <c r="F167" s="6">
        <v>0.69640693557034916</v>
      </c>
      <c r="G167" s="6">
        <v>0.51294969219269104</v>
      </c>
      <c r="H167" s="6">
        <v>1.083807404269779</v>
      </c>
    </row>
    <row r="168" spans="1:8" ht="12.75" customHeight="1" x14ac:dyDescent="0.2">
      <c r="A168" s="5">
        <v>18</v>
      </c>
      <c r="B168" s="6">
        <v>1.5727843480368531</v>
      </c>
      <c r="C168" s="6">
        <v>1.412504657687236</v>
      </c>
      <c r="D168" s="6">
        <v>1.2166050216141091</v>
      </c>
      <c r="E168" s="6">
        <v>0.84329586173298821</v>
      </c>
      <c r="F168" s="6">
        <v>0.76307427676341999</v>
      </c>
      <c r="G168" s="6">
        <v>0.56205459106375666</v>
      </c>
      <c r="H168" s="6">
        <v>1.1875607621378392</v>
      </c>
    </row>
    <row r="169" spans="1:8" ht="12.75" customHeight="1" x14ac:dyDescent="0.2">
      <c r="A169" s="5">
        <v>19</v>
      </c>
      <c r="B169" s="6">
        <v>1.718920309690009</v>
      </c>
      <c r="C169" s="6">
        <v>1.5437481601727077</v>
      </c>
      <c r="D169" s="6">
        <v>1.3296464217320294</v>
      </c>
      <c r="E169" s="6">
        <v>0.9216510741728241</v>
      </c>
      <c r="F169" s="6">
        <v>0.83397566472979867</v>
      </c>
      <c r="G169" s="6">
        <v>0.61427814495987443</v>
      </c>
      <c r="H169" s="6">
        <v>1.2979035018867353</v>
      </c>
    </row>
    <row r="170" spans="1:8" ht="12.75" customHeight="1" x14ac:dyDescent="0.2">
      <c r="A170" s="5">
        <v>20</v>
      </c>
      <c r="B170" s="6">
        <v>1.8743975822317003</v>
      </c>
      <c r="C170" s="6">
        <v>1.683381016961857</v>
      </c>
      <c r="D170" s="6">
        <v>1.4499136603761504</v>
      </c>
      <c r="E170" s="6">
        <v>1.0050149127636618</v>
      </c>
      <c r="F170" s="6">
        <v>0.9094092150738029</v>
      </c>
      <c r="G170" s="6">
        <v>0.66983993570836731</v>
      </c>
      <c r="H170" s="6">
        <v>1.4152995762469542</v>
      </c>
    </row>
    <row r="171" spans="1:8" ht="19.5" customHeight="1" x14ac:dyDescent="0.2">
      <c r="A171" s="5">
        <v>21</v>
      </c>
      <c r="B171" s="6">
        <v>2.0398775409744516</v>
      </c>
      <c r="C171" s="6">
        <v>1.8319972037708014</v>
      </c>
      <c r="D171" s="6">
        <v>1.5779183350375048</v>
      </c>
      <c r="E171" s="6">
        <v>1.0937419938677513</v>
      </c>
      <c r="F171" s="6">
        <v>0.989695809986882</v>
      </c>
      <c r="G171" s="6">
        <v>0.72897631423127041</v>
      </c>
      <c r="H171" s="6">
        <v>1.5402483692384241</v>
      </c>
    </row>
    <row r="172" spans="1:8" ht="12.75" customHeight="1" x14ac:dyDescent="0.2">
      <c r="A172" s="5">
        <v>22</v>
      </c>
      <c r="B172" s="6">
        <v>2.2160678050949887</v>
      </c>
      <c r="C172" s="6">
        <v>1.9902322275488815</v>
      </c>
      <c r="D172" s="6">
        <v>1.7142078144922803</v>
      </c>
      <c r="E172" s="6">
        <v>1.1882117288927398</v>
      </c>
      <c r="F172" s="6">
        <v>1.0751787679870366</v>
      </c>
      <c r="G172" s="6">
        <v>0.79194015728660783</v>
      </c>
      <c r="H172" s="6">
        <v>1.6732841821910527</v>
      </c>
    </row>
    <row r="173" spans="1:8" ht="12.75" customHeight="1" x14ac:dyDescent="0.2">
      <c r="A173" s="5">
        <v>23</v>
      </c>
      <c r="B173" s="6">
        <v>2.4037201431574884</v>
      </c>
      <c r="C173" s="6">
        <v>2.1587612454463621</v>
      </c>
      <c r="D173" s="6">
        <v>1.8593636186490468</v>
      </c>
      <c r="E173" s="6">
        <v>1.2888272012746647</v>
      </c>
      <c r="F173" s="6">
        <v>1.1662228277328872</v>
      </c>
      <c r="G173" s="6">
        <v>0.85900011898035467</v>
      </c>
      <c r="H173" s="6">
        <v>1.8149746522701884</v>
      </c>
    </row>
    <row r="174" spans="1:8" ht="12.75" customHeight="1" x14ac:dyDescent="0.2">
      <c r="A174" s="5">
        <v>24</v>
      </c>
      <c r="B174" s="6">
        <v>2.6036265307336324</v>
      </c>
      <c r="C174" s="6">
        <v>2.3382955241955017</v>
      </c>
      <c r="D174" s="6">
        <v>2.0139983689766709</v>
      </c>
      <c r="E174" s="6">
        <v>1.3960130526517938</v>
      </c>
      <c r="F174" s="6">
        <v>1.2632122352829172</v>
      </c>
      <c r="G174" s="6">
        <v>0.93043922190656825</v>
      </c>
      <c r="H174" s="6">
        <v>1.9659177757075952</v>
      </c>
    </row>
    <row r="175" spans="1:8" ht="12.75" customHeight="1" x14ac:dyDescent="0.2">
      <c r="A175" s="5">
        <v>25</v>
      </c>
      <c r="B175" s="6">
        <v>2.8166128233936014</v>
      </c>
      <c r="C175" s="6">
        <v>2.5295767578759212</v>
      </c>
      <c r="D175" s="6">
        <v>2.1787508943362499</v>
      </c>
      <c r="E175" s="6">
        <v>1.5102120904475305</v>
      </c>
      <c r="F175" s="6">
        <v>1.3665476743943823</v>
      </c>
      <c r="G175" s="6">
        <v>1.0065525961098443</v>
      </c>
      <c r="H175" s="6">
        <v>2.1267371304728546</v>
      </c>
    </row>
    <row r="176" spans="1:8" ht="18" customHeight="1" x14ac:dyDescent="0.2">
      <c r="A176" s="60" t="s">
        <v>65</v>
      </c>
      <c r="B176" s="12"/>
      <c r="C176" s="12"/>
      <c r="D176" s="12"/>
      <c r="E176" s="12"/>
      <c r="F176" s="12"/>
      <c r="G176" s="12"/>
    </row>
    <row r="177" spans="1:14" ht="18" customHeight="1" x14ac:dyDescent="0.2">
      <c r="A177" s="2" t="s">
        <v>67</v>
      </c>
      <c r="B177" s="12"/>
      <c r="C177" s="12"/>
      <c r="D177" s="12"/>
      <c r="E177" s="12"/>
      <c r="F177" s="12"/>
      <c r="G177" s="12"/>
    </row>
    <row r="178" spans="1:14" ht="18" customHeight="1" x14ac:dyDescent="0.2">
      <c r="A178" s="4" t="s">
        <v>8</v>
      </c>
      <c r="D178" s="12"/>
      <c r="E178" s="12"/>
      <c r="F178" s="13"/>
      <c r="G178" s="13"/>
      <c r="H178" s="14"/>
    </row>
    <row r="179" spans="1:14" ht="18" customHeight="1" x14ac:dyDescent="0.2">
      <c r="A179" s="19" t="s">
        <v>0</v>
      </c>
      <c r="B179" s="12"/>
      <c r="C179" s="20">
        <v>0.75</v>
      </c>
      <c r="D179" s="12"/>
      <c r="E179" s="12"/>
      <c r="H179" s="14" t="s">
        <v>46</v>
      </c>
    </row>
    <row r="180" spans="1:14" ht="18" customHeight="1" x14ac:dyDescent="0.2">
      <c r="A180" s="19" t="s">
        <v>18</v>
      </c>
      <c r="B180" s="12"/>
      <c r="H180" s="24" t="s">
        <v>46</v>
      </c>
    </row>
    <row r="181" spans="1:14" ht="14.25" customHeight="1" x14ac:dyDescent="0.2">
      <c r="A181" s="4"/>
      <c r="B181" s="15"/>
      <c r="C181" s="8"/>
      <c r="D181" s="15"/>
      <c r="E181" s="15"/>
      <c r="H181" s="24"/>
    </row>
    <row r="182" spans="1:14" ht="14.25" customHeight="1" x14ac:dyDescent="0.2">
      <c r="A182" s="2"/>
      <c r="B182" s="9"/>
      <c r="C182" s="10"/>
      <c r="D182" s="10"/>
      <c r="E182" s="10"/>
      <c r="F182" s="3"/>
      <c r="G182" s="3"/>
    </row>
    <row r="183" spans="1:14" s="2" customFormat="1" ht="14.25" customHeight="1" x14ac:dyDescent="0.2">
      <c r="D183" s="5"/>
      <c r="E183" s="5"/>
      <c r="F183" s="5"/>
      <c r="G183" s="5"/>
      <c r="H183" s="1"/>
      <c r="M183" s="1"/>
    </row>
    <row r="184" spans="1:14" s="2" customFormat="1" ht="14.25" customHeight="1" x14ac:dyDescent="0.2">
      <c r="A184" s="3"/>
      <c r="B184" s="3"/>
      <c r="D184" s="5"/>
      <c r="E184" s="5"/>
      <c r="F184" s="5"/>
      <c r="G184" s="5"/>
      <c r="H184" s="3"/>
      <c r="M184" s="1"/>
    </row>
    <row r="185" spans="1:14" s="2" customFormat="1" ht="38.25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  <c r="M185" s="1"/>
    </row>
    <row r="186" spans="1:14" ht="19.5" customHeight="1" x14ac:dyDescent="0.2">
      <c r="A186" s="5">
        <v>1</v>
      </c>
      <c r="B186" s="6">
        <v>9.0744745582732309E-2</v>
      </c>
      <c r="C186" s="6">
        <v>8.1497107951413308E-2</v>
      </c>
      <c r="D186" s="6">
        <v>7.0194310681466671E-2</v>
      </c>
      <c r="E186" s="6">
        <v>4.8655537880605809E-2</v>
      </c>
      <c r="F186" s="6">
        <v>4.4027002934035726E-2</v>
      </c>
      <c r="G186" s="6">
        <v>3.2428794788903981E-2</v>
      </c>
      <c r="H186" s="6">
        <v>6.851854760555437E-2</v>
      </c>
    </row>
    <row r="187" spans="1:14" ht="12.75" customHeight="1" x14ac:dyDescent="0.2">
      <c r="A187" s="5">
        <v>2</v>
      </c>
      <c r="B187" s="6">
        <v>0.15133714885175614</v>
      </c>
      <c r="C187" s="6">
        <v>0.13591464583242607</v>
      </c>
      <c r="D187" s="6">
        <v>0.11706470469370048</v>
      </c>
      <c r="E187" s="6">
        <v>8.1143986149437936E-2</v>
      </c>
      <c r="F187" s="6">
        <v>7.3424869437209023E-2</v>
      </c>
      <c r="G187" s="6">
        <v>5.4082264626297998E-2</v>
      </c>
      <c r="H187" s="6">
        <v>0.11426999515508145</v>
      </c>
    </row>
    <row r="188" spans="1:14" s="18" customFormat="1" ht="12.75" customHeight="1" x14ac:dyDescent="0.2">
      <c r="A188" s="17">
        <v>3</v>
      </c>
      <c r="B188" s="6">
        <v>0.21337722620516961</v>
      </c>
      <c r="C188" s="6">
        <v>0.19163232787469392</v>
      </c>
      <c r="D188" s="6">
        <v>0.16505492645786185</v>
      </c>
      <c r="E188" s="6">
        <v>0.114408648630999</v>
      </c>
      <c r="F188" s="6">
        <v>0.10352510995390399</v>
      </c>
      <c r="G188" s="6">
        <v>7.6253079302805407E-2</v>
      </c>
      <c r="H188" s="6">
        <v>0.16111453658053043</v>
      </c>
      <c r="I188" s="1"/>
      <c r="J188" s="1"/>
      <c r="K188" s="1"/>
      <c r="L188" s="1"/>
      <c r="M188" s="1"/>
      <c r="N188" s="1"/>
    </row>
    <row r="189" spans="1:14" ht="12.75" customHeight="1" x14ac:dyDescent="0.2">
      <c r="A189" s="5">
        <v>4</v>
      </c>
      <c r="B189" s="6">
        <v>0.28002543103645294</v>
      </c>
      <c r="C189" s="6">
        <v>0.25148853121762976</v>
      </c>
      <c r="D189" s="6">
        <v>0.21660969986371029</v>
      </c>
      <c r="E189" s="6">
        <v>0.15014409792912289</v>
      </c>
      <c r="F189" s="6">
        <v>0.13586109470775284</v>
      </c>
      <c r="G189" s="6">
        <v>0.10007066723743729</v>
      </c>
      <c r="H189" s="6">
        <v>0.21143853238030497</v>
      </c>
    </row>
    <row r="190" spans="1:14" ht="12.75" customHeight="1" x14ac:dyDescent="0.2">
      <c r="A190" s="5">
        <v>5</v>
      </c>
      <c r="B190" s="6">
        <v>0.3514429610123686</v>
      </c>
      <c r="C190" s="6">
        <v>0.3156280261569161</v>
      </c>
      <c r="D190" s="6">
        <v>0.27185371707969236</v>
      </c>
      <c r="E190" s="6">
        <v>0.18843676504464665</v>
      </c>
      <c r="F190" s="6">
        <v>0.17051103263638531</v>
      </c>
      <c r="G190" s="6">
        <v>0.1255926344769385</v>
      </c>
      <c r="H190" s="6">
        <v>0.26536369792131714</v>
      </c>
    </row>
    <row r="191" spans="1:14" s="18" customFormat="1" ht="19.5" customHeight="1" x14ac:dyDescent="0.2">
      <c r="A191" s="17">
        <v>6</v>
      </c>
      <c r="B191" s="6">
        <v>0.42781028918799602</v>
      </c>
      <c r="C191" s="6">
        <v>0.38421289405558623</v>
      </c>
      <c r="D191" s="6">
        <v>0.3309265804774556</v>
      </c>
      <c r="E191" s="6">
        <v>0.22938341606040474</v>
      </c>
      <c r="F191" s="6">
        <v>0.20756248459717652</v>
      </c>
      <c r="G191" s="6">
        <v>0.15288347537445884</v>
      </c>
      <c r="H191" s="6">
        <v>0.3230263028193624</v>
      </c>
      <c r="I191" s="1"/>
      <c r="J191" s="1"/>
      <c r="K191" s="1"/>
      <c r="L191" s="1"/>
      <c r="M191" s="1"/>
      <c r="N191" s="1"/>
    </row>
    <row r="192" spans="1:14" ht="12.75" customHeight="1" x14ac:dyDescent="0.2">
      <c r="A192" s="5">
        <v>7</v>
      </c>
      <c r="B192" s="6">
        <v>0.5093292096936145</v>
      </c>
      <c r="C192" s="6">
        <v>0.45742436455854896</v>
      </c>
      <c r="D192" s="6">
        <v>0.39398438504391659</v>
      </c>
      <c r="E192" s="6">
        <v>0.27309224899807694</v>
      </c>
      <c r="F192" s="6">
        <v>0.24711335588159869</v>
      </c>
      <c r="G192" s="6">
        <v>0.18201530364190968</v>
      </c>
      <c r="H192" s="6">
        <v>0.38457871557394163</v>
      </c>
    </row>
    <row r="193" spans="1:15" ht="12.75" customHeight="1" x14ac:dyDescent="0.2">
      <c r="A193" s="5">
        <v>8</v>
      </c>
      <c r="B193" s="6">
        <v>0.59622504526504949</v>
      </c>
      <c r="C193" s="6">
        <v>0.53546479815739612</v>
      </c>
      <c r="D193" s="6">
        <v>0.46120142598504671</v>
      </c>
      <c r="E193" s="6">
        <v>0.31968407745230076</v>
      </c>
      <c r="F193" s="6">
        <v>0.28927296725183604</v>
      </c>
      <c r="G193" s="6">
        <v>0.21306864123915156</v>
      </c>
      <c r="H193" s="6">
        <v>0.45019107040607387</v>
      </c>
    </row>
    <row r="194" spans="1:15" ht="12.75" customHeight="1" x14ac:dyDescent="0.2">
      <c r="A194" s="5">
        <v>9</v>
      </c>
      <c r="B194" s="6">
        <v>0.6887490161452593</v>
      </c>
      <c r="C194" s="6">
        <v>0.61855981368138846</v>
      </c>
      <c r="D194" s="6">
        <v>0.53277203115608907</v>
      </c>
      <c r="E194" s="6">
        <v>0.36929360074885142</v>
      </c>
      <c r="F194" s="6">
        <v>0.33416320427054869</v>
      </c>
      <c r="G194" s="6">
        <v>0.24613326493125653</v>
      </c>
      <c r="H194" s="6">
        <v>0.52005305594253382</v>
      </c>
      <c r="O194" s="18"/>
    </row>
    <row r="195" spans="1:15" ht="12.75" customHeight="1" x14ac:dyDescent="0.2">
      <c r="A195" s="5">
        <v>10</v>
      </c>
      <c r="B195" s="6">
        <v>0.78718076560776695</v>
      </c>
      <c r="C195" s="6">
        <v>0.70696055644923117</v>
      </c>
      <c r="D195" s="6">
        <v>0.60891251464438401</v>
      </c>
      <c r="E195" s="6">
        <v>0.42207075808035721</v>
      </c>
      <c r="F195" s="6">
        <v>0.38191974261950562</v>
      </c>
      <c r="G195" s="6">
        <v>0.28130910881658971</v>
      </c>
      <c r="H195" s="6">
        <v>0.59437582216039631</v>
      </c>
    </row>
    <row r="196" spans="1:15" ht="19.5" customHeight="1" x14ac:dyDescent="0.2">
      <c r="A196" s="5">
        <v>11</v>
      </c>
      <c r="B196" s="6">
        <v>0.89183103172150746</v>
      </c>
      <c r="C196" s="6">
        <v>0.80094609775905812</v>
      </c>
      <c r="D196" s="6">
        <v>0.68986324347516581</v>
      </c>
      <c r="E196" s="6">
        <v>0.47818216105377076</v>
      </c>
      <c r="F196" s="6">
        <v>0.4326933443707679</v>
      </c>
      <c r="G196" s="6">
        <v>0.31870721911612926</v>
      </c>
      <c r="H196" s="6">
        <v>0.67339399775394515</v>
      </c>
    </row>
    <row r="197" spans="1:15" ht="12.75" customHeight="1" x14ac:dyDescent="0.2">
      <c r="A197" s="5">
        <v>12</v>
      </c>
      <c r="B197" s="6">
        <v>1.0030444476684521</v>
      </c>
      <c r="C197" s="6">
        <v>0.9008259498306066</v>
      </c>
      <c r="D197" s="6">
        <v>0.77589080375753783</v>
      </c>
      <c r="E197" s="6">
        <v>0.53781259516529467</v>
      </c>
      <c r="F197" s="6">
        <v>0.48665121662835459</v>
      </c>
      <c r="G197" s="6">
        <v>0.35845075490276518</v>
      </c>
      <c r="H197" s="6">
        <v>0.75736780456780295</v>
      </c>
    </row>
    <row r="198" spans="1:15" ht="12.75" customHeight="1" x14ac:dyDescent="0.2">
      <c r="A198" s="5">
        <v>13</v>
      </c>
      <c r="B198" s="6">
        <v>1.1212024435479342</v>
      </c>
      <c r="C198" s="6">
        <v>1.0069426718917589</v>
      </c>
      <c r="D198" s="6">
        <v>0.86729024533404375</v>
      </c>
      <c r="E198" s="6">
        <v>0.60116657569047249</v>
      </c>
      <c r="F198" s="6">
        <v>0.54397841940862945</v>
      </c>
      <c r="G198" s="6">
        <v>0.40067602509816724</v>
      </c>
      <c r="H198" s="6">
        <v>0.84658524865952778</v>
      </c>
    </row>
    <row r="199" spans="1:15" ht="12.75" customHeight="1" x14ac:dyDescent="0.2">
      <c r="A199" s="5">
        <v>14</v>
      </c>
      <c r="B199" s="6">
        <v>1.2467262106805024</v>
      </c>
      <c r="C199" s="6">
        <v>1.1196745323954</v>
      </c>
      <c r="D199" s="6">
        <v>0.96438737477586378</v>
      </c>
      <c r="E199" s="6">
        <v>0.66846993708528557</v>
      </c>
      <c r="F199" s="6">
        <v>0.60487930384384259</v>
      </c>
      <c r="G199" s="6">
        <v>0.44553354780465892</v>
      </c>
      <c r="H199" s="6">
        <v>0.94136435855366596</v>
      </c>
    </row>
    <row r="200" spans="1:15" ht="12.75" customHeight="1" x14ac:dyDescent="0.2">
      <c r="A200" s="5">
        <v>15</v>
      </c>
      <c r="B200" s="6">
        <v>1.3800796743860775</v>
      </c>
      <c r="C200" s="6">
        <v>1.2394381788469715</v>
      </c>
      <c r="D200" s="6">
        <v>1.0675410549331867</v>
      </c>
      <c r="E200" s="6">
        <v>0.73997142693101015</v>
      </c>
      <c r="F200" s="6">
        <v>0.66957895449718463</v>
      </c>
      <c r="G200" s="6">
        <v>0.49318911266549148</v>
      </c>
      <c r="H200" s="6">
        <v>1.042055429894492</v>
      </c>
    </row>
    <row r="201" spans="1:15" ht="19.5" customHeight="1" x14ac:dyDescent="0.2">
      <c r="A201" s="5">
        <v>16</v>
      </c>
      <c r="B201" s="6">
        <v>1.5217724023647985</v>
      </c>
      <c r="C201" s="6">
        <v>1.3666912497973343</v>
      </c>
      <c r="D201" s="6">
        <v>1.177145454671958</v>
      </c>
      <c r="E201" s="6">
        <v>0.81594426535050446</v>
      </c>
      <c r="F201" s="6">
        <v>0.73832460043393144</v>
      </c>
      <c r="G201" s="6">
        <v>0.54382482021191603</v>
      </c>
      <c r="H201" s="6">
        <v>1.1490432214743309</v>
      </c>
    </row>
    <row r="202" spans="1:15" ht="12.75" customHeight="1" x14ac:dyDescent="0.2">
      <c r="A202" s="5">
        <v>17</v>
      </c>
      <c r="B202" s="6">
        <v>1.6723623523213709</v>
      </c>
      <c r="C202" s="6">
        <v>1.5019348424615471</v>
      </c>
      <c r="D202" s="6">
        <v>1.2936321742597154</v>
      </c>
      <c r="E202" s="6">
        <v>0.89668761823004317</v>
      </c>
      <c r="F202" s="6">
        <v>0.81138694829769464</v>
      </c>
      <c r="G202" s="6">
        <v>0.59764006376186607</v>
      </c>
      <c r="H202" s="6">
        <v>1.2627490298796258</v>
      </c>
    </row>
    <row r="203" spans="1:15" ht="12.75" customHeight="1" x14ac:dyDescent="0.2">
      <c r="A203" s="5">
        <v>18</v>
      </c>
      <c r="B203" s="6">
        <v>1.8324583333433637</v>
      </c>
      <c r="C203" s="6">
        <v>1.6457157232624247</v>
      </c>
      <c r="D203" s="6">
        <v>1.4174721493298579</v>
      </c>
      <c r="E203" s="6">
        <v>0.9825279169616824</v>
      </c>
      <c r="F203" s="6">
        <v>0.88906137650749573</v>
      </c>
      <c r="G203" s="6">
        <v>0.65485240902495545</v>
      </c>
      <c r="H203" s="6">
        <v>1.3836325480014813</v>
      </c>
    </row>
    <row r="204" spans="1:15" ht="12.75" customHeight="1" x14ac:dyDescent="0.2">
      <c r="A204" s="5">
        <v>19</v>
      </c>
      <c r="B204" s="6">
        <v>2.002722019567559</v>
      </c>
      <c r="C204" s="6">
        <v>1.7986281362876833</v>
      </c>
      <c r="D204" s="6">
        <v>1.5491772085246804</v>
      </c>
      <c r="E204" s="6">
        <v>1.073819938131328</v>
      </c>
      <c r="F204" s="6">
        <v>0.97166891223658181</v>
      </c>
      <c r="G204" s="6">
        <v>0.71569831371188675</v>
      </c>
      <c r="H204" s="6">
        <v>1.5121933854927665</v>
      </c>
    </row>
    <row r="205" spans="1:15" ht="12.75" customHeight="1" x14ac:dyDescent="0.2">
      <c r="A205" s="5">
        <v>20</v>
      </c>
      <c r="B205" s="6">
        <v>2.1838693104025277</v>
      </c>
      <c r="C205" s="6">
        <v>1.9613150248946281</v>
      </c>
      <c r="D205" s="6">
        <v>1.6893011256762582</v>
      </c>
      <c r="E205" s="6">
        <v>1.170947532843182</v>
      </c>
      <c r="F205" s="6">
        <v>1.0595568913572309</v>
      </c>
      <c r="G205" s="6">
        <v>0.78043361362737773</v>
      </c>
      <c r="H205" s="6">
        <v>1.648972095830072</v>
      </c>
    </row>
    <row r="206" spans="1:15" ht="19.5" customHeight="1" x14ac:dyDescent="0.2">
      <c r="A206" s="5">
        <v>21</v>
      </c>
      <c r="B206" s="6">
        <v>2.3766707772901969</v>
      </c>
      <c r="C206" s="6">
        <v>2.1344684329430295</v>
      </c>
      <c r="D206" s="6">
        <v>1.838439965392515</v>
      </c>
      <c r="E206" s="6">
        <v>1.2743238662644578</v>
      </c>
      <c r="F206" s="6">
        <v>1.1530991751979061</v>
      </c>
      <c r="G206" s="6">
        <v>0.84933368232611706</v>
      </c>
      <c r="H206" s="6">
        <v>1.7945505136495306</v>
      </c>
    </row>
    <row r="207" spans="1:15" ht="12.75" customHeight="1" x14ac:dyDescent="0.2">
      <c r="A207" s="5">
        <v>22</v>
      </c>
      <c r="B207" s="6">
        <v>2.5819508706129981</v>
      </c>
      <c r="C207" s="6">
        <v>2.3188287925249735</v>
      </c>
      <c r="D207" s="6">
        <v>1.9972314695714979</v>
      </c>
      <c r="E207" s="6">
        <v>1.3843909923846773</v>
      </c>
      <c r="F207" s="6">
        <v>1.2526957657551219</v>
      </c>
      <c r="G207" s="6">
        <v>0.92269314769089683</v>
      </c>
      <c r="H207" s="6">
        <v>1.9495511559069651</v>
      </c>
    </row>
    <row r="208" spans="1:15" ht="12.75" customHeight="1" x14ac:dyDescent="0.2">
      <c r="A208" s="5">
        <v>23</v>
      </c>
      <c r="B208" s="6">
        <v>2.8005854794093059</v>
      </c>
      <c r="C208" s="6">
        <v>2.5151827323654117</v>
      </c>
      <c r="D208" s="6">
        <v>2.1663531697538754</v>
      </c>
      <c r="E208" s="6">
        <v>1.5016185455833546</v>
      </c>
      <c r="F208" s="6">
        <v>1.3587716217305061</v>
      </c>
      <c r="G208" s="6">
        <v>1.0008250198657294</v>
      </c>
      <c r="H208" s="6">
        <v>2.1146353792945747</v>
      </c>
    </row>
    <row r="209" spans="1:14" ht="12.75" customHeight="1" x14ac:dyDescent="0.2">
      <c r="A209" s="5">
        <v>24</v>
      </c>
      <c r="B209" s="6">
        <v>3.0334973380882873</v>
      </c>
      <c r="C209" s="6">
        <v>2.7243589526306349</v>
      </c>
      <c r="D209" s="6">
        <v>2.3465188340523628</v>
      </c>
      <c r="E209" s="6">
        <v>1.6265012778013388</v>
      </c>
      <c r="F209" s="6">
        <v>1.4717744299876765</v>
      </c>
      <c r="G209" s="6">
        <v>1.0840590497866878</v>
      </c>
      <c r="H209" s="6">
        <v>2.2904999119935421</v>
      </c>
    </row>
    <row r="210" spans="1:14" ht="12.75" customHeight="1" x14ac:dyDescent="0.2">
      <c r="A210" s="5">
        <v>25</v>
      </c>
      <c r="B210" s="6">
        <v>3.2816486548023853</v>
      </c>
      <c r="C210" s="6">
        <v>2.9472216045303661</v>
      </c>
      <c r="D210" s="6">
        <v>2.5384727649338341</v>
      </c>
      <c r="E210" s="6">
        <v>1.7595551060199344</v>
      </c>
      <c r="F210" s="6">
        <v>1.592171029029279</v>
      </c>
      <c r="G210" s="6">
        <v>1.172739094836581</v>
      </c>
      <c r="H210" s="6">
        <v>2.4778712875863502</v>
      </c>
    </row>
    <row r="211" spans="1:14" ht="18" customHeight="1" x14ac:dyDescent="0.2">
      <c r="A211" s="60" t="s">
        <v>65</v>
      </c>
      <c r="B211" s="12"/>
      <c r="C211" s="12"/>
      <c r="D211" s="12"/>
      <c r="E211" s="12"/>
      <c r="F211" s="12"/>
      <c r="G211" s="12"/>
    </row>
    <row r="212" spans="1:14" ht="18" customHeight="1" x14ac:dyDescent="0.2">
      <c r="A212" s="2" t="s">
        <v>67</v>
      </c>
      <c r="B212" s="12"/>
      <c r="C212" s="12"/>
      <c r="D212" s="12"/>
      <c r="E212" s="12"/>
      <c r="F212" s="12"/>
      <c r="G212" s="12"/>
    </row>
    <row r="213" spans="1:14" ht="18" customHeight="1" x14ac:dyDescent="0.2">
      <c r="A213" s="4" t="s">
        <v>8</v>
      </c>
      <c r="D213" s="12"/>
      <c r="E213" s="12"/>
      <c r="F213" s="13"/>
      <c r="G213" s="13"/>
      <c r="H213" s="14"/>
    </row>
    <row r="214" spans="1:14" ht="18" customHeight="1" x14ac:dyDescent="0.2">
      <c r="A214" s="19" t="s">
        <v>0</v>
      </c>
      <c r="B214" s="12"/>
      <c r="C214" s="20">
        <v>0.75</v>
      </c>
      <c r="D214" s="12"/>
      <c r="E214" s="12"/>
      <c r="H214" s="14" t="s">
        <v>46</v>
      </c>
    </row>
    <row r="215" spans="1:14" ht="18" customHeight="1" x14ac:dyDescent="0.2">
      <c r="A215" s="19" t="s">
        <v>4</v>
      </c>
      <c r="B215" s="12"/>
      <c r="H215" s="24" t="s">
        <v>46</v>
      </c>
    </row>
    <row r="216" spans="1:14" ht="14.25" customHeight="1" x14ac:dyDescent="0.2">
      <c r="A216" s="4"/>
      <c r="B216" s="15"/>
      <c r="C216" s="8"/>
      <c r="D216" s="15"/>
      <c r="E216" s="15"/>
      <c r="H216" s="24"/>
    </row>
    <row r="217" spans="1:14" ht="14.25" customHeight="1" x14ac:dyDescent="0.2">
      <c r="A217" s="2"/>
      <c r="B217" s="9"/>
      <c r="C217" s="10"/>
      <c r="D217" s="10"/>
      <c r="E217" s="10"/>
      <c r="F217" s="3"/>
      <c r="G217" s="3"/>
    </row>
    <row r="218" spans="1:14" s="2" customFormat="1" ht="14.25" customHeight="1" x14ac:dyDescent="0.2">
      <c r="D218" s="5"/>
      <c r="E218" s="5"/>
      <c r="F218" s="5"/>
      <c r="G218" s="5"/>
      <c r="H218" s="1"/>
      <c r="M218" s="1"/>
    </row>
    <row r="219" spans="1:14" s="2" customFormat="1" ht="14.25" customHeight="1" x14ac:dyDescent="0.2">
      <c r="A219" s="3"/>
      <c r="B219" s="3"/>
      <c r="D219" s="5"/>
      <c r="E219" s="5"/>
      <c r="F219" s="5"/>
      <c r="G219" s="5"/>
      <c r="H219" s="3"/>
      <c r="M219" s="1"/>
    </row>
    <row r="220" spans="1:14" s="2" customFormat="1" ht="38.25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  <c r="M220" s="1"/>
    </row>
    <row r="221" spans="1:14" ht="19.5" customHeight="1" x14ac:dyDescent="0.2">
      <c r="A221" s="5">
        <v>1</v>
      </c>
      <c r="B221" s="6">
        <v>8.6460839767391065E-2</v>
      </c>
      <c r="C221" s="6">
        <v>7.7649767453133386E-2</v>
      </c>
      <c r="D221" s="6">
        <v>6.6880556107566297E-2</v>
      </c>
      <c r="E221" s="6">
        <v>4.6358592307208915E-2</v>
      </c>
      <c r="F221" s="6">
        <v>4.1948562659725762E-2</v>
      </c>
      <c r="G221" s="6">
        <v>3.0897886286283968E-2</v>
      </c>
      <c r="H221" s="6">
        <v>6.5283902969534513E-2</v>
      </c>
    </row>
    <row r="222" spans="1:14" ht="12.75" customHeight="1" x14ac:dyDescent="0.2">
      <c r="A222" s="5">
        <v>2</v>
      </c>
      <c r="B222" s="6">
        <v>0.14419277825619226</v>
      </c>
      <c r="C222" s="6">
        <v>0.1294983454953367</v>
      </c>
      <c r="D222" s="6">
        <v>0.11153827816632281</v>
      </c>
      <c r="E222" s="6">
        <v>7.7313315933622243E-2</v>
      </c>
      <c r="F222" s="6">
        <v>6.9958605653528461E-2</v>
      </c>
      <c r="G222" s="6">
        <v>5.152913247025271E-2</v>
      </c>
      <c r="H222" s="6">
        <v>0.10887550213380154</v>
      </c>
    </row>
    <row r="223" spans="1:14" s="18" customFormat="1" ht="12.75" customHeight="1" x14ac:dyDescent="0.2">
      <c r="A223" s="17">
        <v>3</v>
      </c>
      <c r="B223" s="6">
        <v>0.20330404858665574</v>
      </c>
      <c r="C223" s="6">
        <v>0.18258569009398259</v>
      </c>
      <c r="D223" s="6">
        <v>0.15726296280461749</v>
      </c>
      <c r="E223" s="6">
        <v>0.10900761001385034</v>
      </c>
      <c r="F223" s="6">
        <v>9.8637864772737685E-2</v>
      </c>
      <c r="G223" s="6">
        <v>7.2653300519303868E-2</v>
      </c>
      <c r="H223" s="6">
        <v>0.15350859206262901</v>
      </c>
      <c r="I223" s="1"/>
      <c r="J223" s="1"/>
      <c r="K223" s="1"/>
      <c r="L223" s="1"/>
      <c r="M223" s="1"/>
      <c r="N223" s="1"/>
    </row>
    <row r="224" spans="1:14" ht="12.75" customHeight="1" x14ac:dyDescent="0.2">
      <c r="A224" s="5">
        <v>4</v>
      </c>
      <c r="B224" s="6">
        <v>0.26680590449795138</v>
      </c>
      <c r="C224" s="6">
        <v>0.23961618340887864</v>
      </c>
      <c r="D224" s="6">
        <v>0.20638392263609695</v>
      </c>
      <c r="E224" s="6">
        <v>0.1430560492478764</v>
      </c>
      <c r="F224" s="6">
        <v>0.12944732242860152</v>
      </c>
      <c r="G224" s="6">
        <v>9.5346500448819274E-2</v>
      </c>
      <c r="H224" s="6">
        <v>0.20145687721520888</v>
      </c>
    </row>
    <row r="225" spans="1:15" ht="12.75" customHeight="1" x14ac:dyDescent="0.2">
      <c r="A225" s="5">
        <v>5</v>
      </c>
      <c r="B225" s="6">
        <v>0.33485193378788847</v>
      </c>
      <c r="C225" s="6">
        <v>0.30072776137513269</v>
      </c>
      <c r="D225" s="6">
        <v>0.25901996332302935</v>
      </c>
      <c r="E225" s="6">
        <v>0.17954098437530877</v>
      </c>
      <c r="F225" s="6">
        <v>0.16246149544720567</v>
      </c>
      <c r="G225" s="6">
        <v>0.11966361882159939</v>
      </c>
      <c r="H225" s="6">
        <v>0.25283632698203595</v>
      </c>
    </row>
    <row r="226" spans="1:15" s="18" customFormat="1" ht="19.5" customHeight="1" x14ac:dyDescent="0.2">
      <c r="A226" s="17">
        <v>6</v>
      </c>
      <c r="B226" s="6">
        <v>0.4076140896841427</v>
      </c>
      <c r="C226" s="6">
        <v>0.36607485376901983</v>
      </c>
      <c r="D226" s="6">
        <v>0.3153040968454322</v>
      </c>
      <c r="E226" s="6">
        <v>0.21855461331602866</v>
      </c>
      <c r="F226" s="6">
        <v>0.19776381108608207</v>
      </c>
      <c r="G226" s="6">
        <v>0.14566610532156568</v>
      </c>
      <c r="H226" s="6">
        <v>0.30777677792103741</v>
      </c>
      <c r="I226" s="1"/>
      <c r="J226" s="1"/>
      <c r="K226" s="1"/>
      <c r="L226" s="1"/>
      <c r="M226" s="1"/>
      <c r="N226" s="1"/>
    </row>
    <row r="227" spans="1:15" ht="12.75" customHeight="1" x14ac:dyDescent="0.2">
      <c r="A227" s="5">
        <v>7</v>
      </c>
      <c r="B227" s="6">
        <v>0.48528463995772408</v>
      </c>
      <c r="C227" s="6">
        <v>0.43583013469072029</v>
      </c>
      <c r="D227" s="6">
        <v>0.37538504921014632</v>
      </c>
      <c r="E227" s="6">
        <v>0.26020002624628269</v>
      </c>
      <c r="F227" s="6">
        <v>0.23544755269363857</v>
      </c>
      <c r="G227" s="6">
        <v>0.17342266929437283</v>
      </c>
      <c r="H227" s="6">
        <v>0.36642340547280033</v>
      </c>
    </row>
    <row r="228" spans="1:15" ht="12.75" customHeight="1" x14ac:dyDescent="0.2">
      <c r="A228" s="5">
        <v>8</v>
      </c>
      <c r="B228" s="6">
        <v>0.56807827023955337</v>
      </c>
      <c r="C228" s="6">
        <v>0.51018641153559829</v>
      </c>
      <c r="D228" s="6">
        <v>0.43942888744153707</v>
      </c>
      <c r="E228" s="6">
        <v>0.30459233335543356</v>
      </c>
      <c r="F228" s="6">
        <v>0.27561688018394781</v>
      </c>
      <c r="G228" s="6">
        <v>0.20301003139447366</v>
      </c>
      <c r="H228" s="6">
        <v>0.42893831210979327</v>
      </c>
    </row>
    <row r="229" spans="1:15" ht="12.75" customHeight="1" x14ac:dyDescent="0.2">
      <c r="A229" s="5">
        <v>9</v>
      </c>
      <c r="B229" s="6">
        <v>0.65623434109021472</v>
      </c>
      <c r="C229" s="6">
        <v>0.58935865204993942</v>
      </c>
      <c r="D229" s="6">
        <v>0.50762076550578306</v>
      </c>
      <c r="E229" s="6">
        <v>0.35185987504212179</v>
      </c>
      <c r="F229" s="6">
        <v>0.31838792510859948</v>
      </c>
      <c r="G229" s="6">
        <v>0.23451373017784624</v>
      </c>
      <c r="H229" s="6">
        <v>0.49550223157984874</v>
      </c>
      <c r="O229" s="18"/>
    </row>
    <row r="230" spans="1:15" ht="12.75" customHeight="1" x14ac:dyDescent="0.2">
      <c r="A230" s="5">
        <v>10</v>
      </c>
      <c r="B230" s="6">
        <v>0.75001929429770153</v>
      </c>
      <c r="C230" s="6">
        <v>0.67358614540712192</v>
      </c>
      <c r="D230" s="6">
        <v>0.58016678566836355</v>
      </c>
      <c r="E230" s="6">
        <v>0.402145512123527</v>
      </c>
      <c r="F230" s="6">
        <v>0.36388995813011404</v>
      </c>
      <c r="G230" s="6">
        <v>0.26802898202325209</v>
      </c>
      <c r="H230" s="6">
        <v>0.56631634582708357</v>
      </c>
    </row>
    <row r="231" spans="1:15" ht="19.5" customHeight="1" x14ac:dyDescent="0.2">
      <c r="A231" s="5">
        <v>11</v>
      </c>
      <c r="B231" s="6">
        <v>0.84972919851276951</v>
      </c>
      <c r="C231" s="6">
        <v>0.76313478842174032</v>
      </c>
      <c r="D231" s="6">
        <v>0.65729596763417442</v>
      </c>
      <c r="E231" s="6">
        <v>0.45560799075469727</v>
      </c>
      <c r="F231" s="6">
        <v>0.41226662409835912</v>
      </c>
      <c r="G231" s="6">
        <v>0.3036615908475695</v>
      </c>
      <c r="H231" s="6">
        <v>0.64160420712233246</v>
      </c>
    </row>
    <row r="232" spans="1:15" ht="12.75" customHeight="1" x14ac:dyDescent="0.2">
      <c r="A232" s="5">
        <v>12</v>
      </c>
      <c r="B232" s="6">
        <v>0.95569241736830546</v>
      </c>
      <c r="C232" s="6">
        <v>0.8582994817656171</v>
      </c>
      <c r="D232" s="6">
        <v>0.73926231243341656</v>
      </c>
      <c r="E232" s="6">
        <v>0.51242337302138707</v>
      </c>
      <c r="F232" s="6">
        <v>0.46367723655304094</v>
      </c>
      <c r="G232" s="6">
        <v>0.34152890159235583</v>
      </c>
      <c r="H232" s="6">
        <v>0.72161375267746819</v>
      </c>
    </row>
    <row r="233" spans="1:15" ht="12.75" customHeight="1" x14ac:dyDescent="0.2">
      <c r="A233" s="5">
        <v>13</v>
      </c>
      <c r="B233" s="6">
        <v>1.0682723742943843</v>
      </c>
      <c r="C233" s="6">
        <v>0.95940661302541308</v>
      </c>
      <c r="D233" s="6">
        <v>0.82634694110506324</v>
      </c>
      <c r="E233" s="6">
        <v>0.5727865193792091</v>
      </c>
      <c r="F233" s="6">
        <v>0.51829811914044277</v>
      </c>
      <c r="G233" s="6">
        <v>0.38176078826584892</v>
      </c>
      <c r="H233" s="6">
        <v>0.80661939227164248</v>
      </c>
    </row>
    <row r="234" spans="1:15" ht="12.75" customHeight="1" x14ac:dyDescent="0.2">
      <c r="A234" s="5">
        <v>14</v>
      </c>
      <c r="B234" s="6">
        <v>1.1878703768823542</v>
      </c>
      <c r="C234" s="6">
        <v>1.0668165932407294</v>
      </c>
      <c r="D234" s="6">
        <v>0.9188602794436338</v>
      </c>
      <c r="E234" s="6">
        <v>0.6369126030217982</v>
      </c>
      <c r="F234" s="6">
        <v>0.5763239759218115</v>
      </c>
      <c r="G234" s="6">
        <v>0.42450066326557678</v>
      </c>
      <c r="H234" s="6">
        <v>0.89692414084115502</v>
      </c>
    </row>
    <row r="235" spans="1:15" ht="12.75" customHeight="1" x14ac:dyDescent="0.2">
      <c r="A235" s="5">
        <v>15</v>
      </c>
      <c r="B235" s="6">
        <v>1.3149284493231714</v>
      </c>
      <c r="C235" s="6">
        <v>1.1809264006936271</v>
      </c>
      <c r="D235" s="6">
        <v>1.0171442489916862</v>
      </c>
      <c r="E235" s="6">
        <v>0.70503862857822808</v>
      </c>
      <c r="F235" s="6">
        <v>0.63796926559915956</v>
      </c>
      <c r="G235" s="6">
        <v>0.46990648958640135</v>
      </c>
      <c r="H235" s="6">
        <v>0.99286175716593683</v>
      </c>
    </row>
    <row r="236" spans="1:15" ht="19.5" customHeight="1" x14ac:dyDescent="0.2">
      <c r="A236" s="5">
        <v>16</v>
      </c>
      <c r="B236" s="6">
        <v>1.4499321034885089</v>
      </c>
      <c r="C236" s="6">
        <v>1.3021720695937269</v>
      </c>
      <c r="D236" s="6">
        <v>1.1215744105703003</v>
      </c>
      <c r="E236" s="6">
        <v>0.77742491791189638</v>
      </c>
      <c r="F236" s="6">
        <v>0.70346954597213029</v>
      </c>
      <c r="G236" s="6">
        <v>0.51815177110177502</v>
      </c>
      <c r="H236" s="6">
        <v>1.0947988362270928</v>
      </c>
    </row>
    <row r="237" spans="1:15" ht="12.75" customHeight="1" x14ac:dyDescent="0.2">
      <c r="A237" s="5">
        <v>17</v>
      </c>
      <c r="B237" s="6">
        <v>1.5934129568444104</v>
      </c>
      <c r="C237" s="6">
        <v>1.4310310412048823</v>
      </c>
      <c r="D237" s="6">
        <v>1.2325619893290489</v>
      </c>
      <c r="E237" s="6">
        <v>0.85435651379405098</v>
      </c>
      <c r="F237" s="6">
        <v>0.7730827440819753</v>
      </c>
      <c r="G237" s="6">
        <v>0.56942648810864882</v>
      </c>
      <c r="H237" s="6">
        <v>1.2031367859124424</v>
      </c>
    </row>
    <row r="238" spans="1:15" ht="12.75" customHeight="1" x14ac:dyDescent="0.2">
      <c r="A238" s="5">
        <v>18</v>
      </c>
      <c r="B238" s="6">
        <v>1.7459510776320872</v>
      </c>
      <c r="C238" s="6">
        <v>1.5680242700327183</v>
      </c>
      <c r="D238" s="6">
        <v>1.3505556888273345</v>
      </c>
      <c r="E238" s="6">
        <v>0.93614443734335151</v>
      </c>
      <c r="F238" s="6">
        <v>0.84709029403260616</v>
      </c>
      <c r="G238" s="6">
        <v>0.62393793540780684</v>
      </c>
      <c r="H238" s="6">
        <v>1.3183135977899234</v>
      </c>
    </row>
    <row r="239" spans="1:15" ht="12.75" customHeight="1" x14ac:dyDescent="0.2">
      <c r="A239" s="5">
        <v>19</v>
      </c>
      <c r="B239" s="6">
        <v>1.9081769034724838</v>
      </c>
      <c r="C239" s="6">
        <v>1.7137179469075785</v>
      </c>
      <c r="D239" s="6">
        <v>1.4760431751437344</v>
      </c>
      <c r="E239" s="6">
        <v>1.0231267167436915</v>
      </c>
      <c r="F239" s="6">
        <v>0.92579806784789387</v>
      </c>
      <c r="G239" s="6">
        <v>0.68191140794173377</v>
      </c>
      <c r="H239" s="6">
        <v>1.4408052957864934</v>
      </c>
    </row>
    <row r="240" spans="1:15" ht="12.75" customHeight="1" x14ac:dyDescent="0.2">
      <c r="A240" s="5">
        <v>20</v>
      </c>
      <c r="B240" s="6">
        <v>2.0807725373750552</v>
      </c>
      <c r="C240" s="6">
        <v>1.8687246629193219</v>
      </c>
      <c r="D240" s="6">
        <v>1.6095520793852067</v>
      </c>
      <c r="E240" s="6">
        <v>1.1156690821384736</v>
      </c>
      <c r="F240" s="6">
        <v>1.0095370042615988</v>
      </c>
      <c r="G240" s="6">
        <v>0.74359066393991613</v>
      </c>
      <c r="H240" s="6">
        <v>1.5711269147642262</v>
      </c>
    </row>
    <row r="241" spans="1:13" ht="19.5" customHeight="1" x14ac:dyDescent="0.2">
      <c r="A241" s="5">
        <v>21</v>
      </c>
      <c r="B241" s="6">
        <v>2.2644721734084698</v>
      </c>
      <c r="C241" s="6">
        <v>2.0337037917086733</v>
      </c>
      <c r="D241" s="6">
        <v>1.7516503269586241</v>
      </c>
      <c r="E241" s="6">
        <v>1.2141651938668212</v>
      </c>
      <c r="F241" s="6">
        <v>1.0986633152417844</v>
      </c>
      <c r="G241" s="6">
        <v>0.80923807703771133</v>
      </c>
      <c r="H241" s="6">
        <v>1.7098328219310832</v>
      </c>
    </row>
    <row r="242" spans="1:13" ht="12.75" customHeight="1" x14ac:dyDescent="0.2">
      <c r="A242" s="5">
        <v>22</v>
      </c>
      <c r="B242" s="6">
        <v>2.4600613410483336</v>
      </c>
      <c r="C242" s="6">
        <v>2.2093608108221439</v>
      </c>
      <c r="D242" s="6">
        <v>1.9029455530466741</v>
      </c>
      <c r="E242" s="6">
        <v>1.3190362372977749</v>
      </c>
      <c r="F242" s="6">
        <v>1.1935581193678817</v>
      </c>
      <c r="G242" s="6">
        <v>0.87913436623434582</v>
      </c>
      <c r="H242" s="6">
        <v>1.8575161462712741</v>
      </c>
    </row>
    <row r="243" spans="1:13" ht="12.75" customHeight="1" x14ac:dyDescent="0.2">
      <c r="A243" s="5">
        <v>23</v>
      </c>
      <c r="B243" s="6">
        <v>2.668374580094329</v>
      </c>
      <c r="C243" s="6">
        <v>2.3964452135742804</v>
      </c>
      <c r="D243" s="6">
        <v>2.0640833040729958</v>
      </c>
      <c r="E243" s="6">
        <v>1.430729676166844</v>
      </c>
      <c r="F243" s="6">
        <v>1.2946263137606351</v>
      </c>
      <c r="G243" s="6">
        <v>0.95357776499483515</v>
      </c>
      <c r="H243" s="6">
        <v>2.0148070229471831</v>
      </c>
    </row>
    <row r="244" spans="1:13" ht="12.75" customHeight="1" x14ac:dyDescent="0.2">
      <c r="A244" s="5">
        <v>24</v>
      </c>
      <c r="B244" s="6">
        <v>2.8902910642262833</v>
      </c>
      <c r="C244" s="6">
        <v>2.5957465785994462</v>
      </c>
      <c r="D244" s="6">
        <v>2.2357436523660583</v>
      </c>
      <c r="E244" s="6">
        <v>1.5497169060133265</v>
      </c>
      <c r="F244" s="6">
        <v>1.4022944507447295</v>
      </c>
      <c r="G244" s="6">
        <v>1.0328824572718018</v>
      </c>
      <c r="H244" s="6">
        <v>2.1823692887820649</v>
      </c>
    </row>
    <row r="245" spans="1:13" ht="12.75" customHeight="1" x14ac:dyDescent="0.2">
      <c r="A245" s="5">
        <v>25</v>
      </c>
      <c r="B245" s="6">
        <v>3.1267275773787038</v>
      </c>
      <c r="C245" s="6">
        <v>2.8080882619916938</v>
      </c>
      <c r="D245" s="6">
        <v>2.4186357631333157</v>
      </c>
      <c r="E245" s="6">
        <v>1.6764894882512451</v>
      </c>
      <c r="F245" s="6">
        <v>1.5170073301674212</v>
      </c>
      <c r="G245" s="6">
        <v>1.1173760675231357</v>
      </c>
      <c r="H245" s="6">
        <v>2.3608951789379371</v>
      </c>
    </row>
    <row r="246" spans="1:13" ht="18" customHeight="1" x14ac:dyDescent="0.2">
      <c r="A246" s="60" t="s">
        <v>65</v>
      </c>
      <c r="B246" s="12"/>
      <c r="C246" s="12"/>
      <c r="D246" s="12"/>
      <c r="E246" s="12"/>
      <c r="F246" s="12"/>
      <c r="G246" s="12"/>
    </row>
    <row r="247" spans="1:13" ht="18" customHeight="1" x14ac:dyDescent="0.2">
      <c r="A247" s="2" t="s">
        <v>67</v>
      </c>
      <c r="B247" s="12"/>
      <c r="C247" s="12"/>
      <c r="D247" s="12"/>
      <c r="E247" s="12"/>
      <c r="F247" s="12"/>
      <c r="G247" s="12"/>
    </row>
    <row r="248" spans="1:13" ht="18" customHeight="1" x14ac:dyDescent="0.2">
      <c r="A248" s="4" t="s">
        <v>8</v>
      </c>
      <c r="D248" s="12"/>
      <c r="E248" s="12"/>
      <c r="F248" s="13"/>
      <c r="G248" s="13"/>
      <c r="H248" s="14"/>
    </row>
    <row r="249" spans="1:13" ht="18" customHeight="1" x14ac:dyDescent="0.2">
      <c r="A249" s="19" t="s">
        <v>0</v>
      </c>
      <c r="B249" s="12"/>
      <c r="C249" s="20">
        <v>0.75</v>
      </c>
      <c r="D249" s="12"/>
      <c r="E249" s="12"/>
      <c r="H249" s="14" t="s">
        <v>46</v>
      </c>
    </row>
    <row r="250" spans="1:13" ht="18" customHeight="1" x14ac:dyDescent="0.2">
      <c r="A250" s="19" t="s">
        <v>19</v>
      </c>
      <c r="B250" s="12"/>
      <c r="H250" s="24" t="s">
        <v>46</v>
      </c>
    </row>
    <row r="251" spans="1:13" ht="14.25" customHeight="1" x14ac:dyDescent="0.2">
      <c r="A251" s="4"/>
      <c r="B251" s="15"/>
      <c r="C251" s="8"/>
      <c r="D251" s="15"/>
      <c r="E251" s="15"/>
      <c r="H251" s="24"/>
    </row>
    <row r="252" spans="1:13" ht="14.25" customHeight="1" x14ac:dyDescent="0.2">
      <c r="A252" s="2"/>
      <c r="B252" s="9"/>
      <c r="C252" s="10"/>
      <c r="D252" s="10"/>
      <c r="E252" s="10"/>
      <c r="F252" s="3"/>
      <c r="G252" s="3"/>
    </row>
    <row r="253" spans="1:13" s="2" customFormat="1" ht="14.25" customHeight="1" x14ac:dyDescent="0.2">
      <c r="D253" s="5"/>
      <c r="E253" s="5"/>
      <c r="F253" s="5"/>
      <c r="G253" s="5"/>
      <c r="H253" s="1"/>
      <c r="M253" s="1"/>
    </row>
    <row r="254" spans="1:13" s="2" customFormat="1" ht="14.25" customHeight="1" x14ac:dyDescent="0.2">
      <c r="A254" s="3"/>
      <c r="B254" s="3"/>
      <c r="D254" s="5"/>
      <c r="E254" s="5"/>
      <c r="F254" s="5"/>
      <c r="G254" s="5"/>
      <c r="H254" s="3"/>
      <c r="M254" s="1"/>
    </row>
    <row r="255" spans="1:13" s="2" customFormat="1" ht="38.25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  <c r="M255" s="1"/>
    </row>
    <row r="256" spans="1:13" ht="19.5" customHeight="1" x14ac:dyDescent="0.2">
      <c r="A256" s="5">
        <v>1</v>
      </c>
      <c r="B256" s="6">
        <v>8.3036136043274505E-2</v>
      </c>
      <c r="C256" s="6">
        <v>7.4574069270129786E-2</v>
      </c>
      <c r="D256" s="6">
        <v>6.4231425123079222E-2</v>
      </c>
      <c r="E256" s="6">
        <v>4.4522333902289081E-2</v>
      </c>
      <c r="F256" s="6">
        <v>4.0286985011988394E-2</v>
      </c>
      <c r="G256" s="6">
        <v>2.9674024633810466E-2</v>
      </c>
      <c r="H256" s="6">
        <v>6.2698015228608933E-2</v>
      </c>
    </row>
    <row r="257" spans="1:15" ht="12.75" customHeight="1" x14ac:dyDescent="0.2">
      <c r="A257" s="5">
        <v>2</v>
      </c>
      <c r="B257" s="6">
        <v>0.13848131921862991</v>
      </c>
      <c r="C257" s="6">
        <v>0.12436893121624853</v>
      </c>
      <c r="D257" s="6">
        <v>0.10712026004799984</v>
      </c>
      <c r="E257" s="6">
        <v>7.4250944555851545E-2</v>
      </c>
      <c r="F257" s="6">
        <v>6.718755348748183E-2</v>
      </c>
      <c r="G257" s="6">
        <v>4.9488069575812421E-2</v>
      </c>
      <c r="H257" s="6">
        <v>0.10456295626186896</v>
      </c>
    </row>
    <row r="258" spans="1:15" s="18" customFormat="1" ht="12.75" customHeight="1" x14ac:dyDescent="0.2">
      <c r="A258" s="17">
        <v>3</v>
      </c>
      <c r="B258" s="6">
        <v>0.19525119906315058</v>
      </c>
      <c r="C258" s="6">
        <v>0.17535349232077652</v>
      </c>
      <c r="D258" s="6">
        <v>0.15103379528980343</v>
      </c>
      <c r="E258" s="6">
        <v>0.10468983136428096</v>
      </c>
      <c r="F258" s="6">
        <v>9.4730830516131917E-2</v>
      </c>
      <c r="G258" s="6">
        <v>6.9775511805624718E-2</v>
      </c>
      <c r="H258" s="6">
        <v>0.14742813473263844</v>
      </c>
      <c r="I258" s="1"/>
      <c r="J258" s="1"/>
      <c r="K258" s="1"/>
      <c r="L258" s="1"/>
      <c r="M258" s="1"/>
      <c r="N258" s="1"/>
    </row>
    <row r="259" spans="1:15" ht="12.75" customHeight="1" x14ac:dyDescent="0.2">
      <c r="A259" s="5">
        <v>4</v>
      </c>
      <c r="B259" s="6">
        <v>0.25623775390852077</v>
      </c>
      <c r="C259" s="6">
        <v>0.23012501448330827</v>
      </c>
      <c r="D259" s="6">
        <v>0.19820907966266338</v>
      </c>
      <c r="E259" s="6">
        <v>0.13738961591303178</v>
      </c>
      <c r="F259" s="6">
        <v>0.12431992916720336</v>
      </c>
      <c r="G259" s="6">
        <v>9.156983674711297E-2</v>
      </c>
      <c r="H259" s="6">
        <v>0.19347719393311308</v>
      </c>
    </row>
    <row r="260" spans="1:15" ht="12.75" customHeight="1" x14ac:dyDescent="0.2">
      <c r="A260" s="5">
        <v>5</v>
      </c>
      <c r="B260" s="6">
        <v>0.32158848795788952</v>
      </c>
      <c r="C260" s="6">
        <v>0.2888159700127374</v>
      </c>
      <c r="D260" s="6">
        <v>0.24876021295049744</v>
      </c>
      <c r="E260" s="6">
        <v>0.17242938703857355</v>
      </c>
      <c r="F260" s="6">
        <v>0.15602641466403905</v>
      </c>
      <c r="G260" s="6">
        <v>0.11492375691276149</v>
      </c>
      <c r="H260" s="6">
        <v>0.2428215097198296</v>
      </c>
    </row>
    <row r="261" spans="1:15" s="18" customFormat="1" ht="19.5" customHeight="1" x14ac:dyDescent="0.2">
      <c r="A261" s="17">
        <v>6</v>
      </c>
      <c r="B261" s="6">
        <v>0.39146854339174886</v>
      </c>
      <c r="C261" s="6">
        <v>0.3515746717400105</v>
      </c>
      <c r="D261" s="6">
        <v>0.30281493854439268</v>
      </c>
      <c r="E261" s="6">
        <v>0.20989769071199266</v>
      </c>
      <c r="F261" s="6">
        <v>0.18993040972028336</v>
      </c>
      <c r="G261" s="6">
        <v>0.13989628797171771</v>
      </c>
      <c r="H261" s="6">
        <v>0.29558577583988127</v>
      </c>
      <c r="I261" s="1"/>
      <c r="J261" s="1"/>
      <c r="K261" s="1"/>
      <c r="L261" s="1"/>
      <c r="M261" s="1"/>
      <c r="N261" s="1"/>
    </row>
    <row r="262" spans="1:15" ht="12.75" customHeight="1" x14ac:dyDescent="0.2">
      <c r="A262" s="5">
        <v>7</v>
      </c>
      <c r="B262" s="6">
        <v>0.4660625722772459</v>
      </c>
      <c r="C262" s="6">
        <v>0.41856695416444856</v>
      </c>
      <c r="D262" s="6">
        <v>0.36051609143149976</v>
      </c>
      <c r="E262" s="6">
        <v>0.2498935337197441</v>
      </c>
      <c r="F262" s="6">
        <v>0.22612150274185283</v>
      </c>
      <c r="G262" s="6">
        <v>0.1665534177005123</v>
      </c>
      <c r="H262" s="6">
        <v>0.35190941735167813</v>
      </c>
    </row>
    <row r="263" spans="1:15" ht="12.75" customHeight="1" x14ac:dyDescent="0.2">
      <c r="A263" s="5">
        <v>8</v>
      </c>
      <c r="B263" s="6">
        <v>0.54557675657263627</v>
      </c>
      <c r="C263" s="6">
        <v>0.48997798760309558</v>
      </c>
      <c r="D263" s="6">
        <v>0.42202316074082319</v>
      </c>
      <c r="E263" s="6">
        <v>0.29252746675008834</v>
      </c>
      <c r="F263" s="6">
        <v>0.2646997278808384</v>
      </c>
      <c r="G263" s="6">
        <v>0.1949688278574721</v>
      </c>
      <c r="H263" s="6">
        <v>0.41194811586776336</v>
      </c>
    </row>
    <row r="264" spans="1:15" ht="12.75" customHeight="1" x14ac:dyDescent="0.2">
      <c r="A264" s="5">
        <v>9</v>
      </c>
      <c r="B264" s="6">
        <v>0.63024097579476868</v>
      </c>
      <c r="C264" s="6">
        <v>0.56601422495501574</v>
      </c>
      <c r="D264" s="6">
        <v>0.4875139665116538</v>
      </c>
      <c r="E264" s="6">
        <v>0.33792274665352606</v>
      </c>
      <c r="F264" s="6">
        <v>0.3057766167316896</v>
      </c>
      <c r="G264" s="6">
        <v>0.22522466882640374</v>
      </c>
      <c r="H264" s="6">
        <v>0.47587544629341227</v>
      </c>
      <c r="O264" s="18"/>
    </row>
    <row r="265" spans="1:15" ht="12.75" customHeight="1" x14ac:dyDescent="0.2">
      <c r="A265" s="5">
        <v>10</v>
      </c>
      <c r="B265" s="6">
        <v>0.72031111800365921</v>
      </c>
      <c r="C265" s="6">
        <v>0.64690547717749047</v>
      </c>
      <c r="D265" s="6">
        <v>0.55718644732290445</v>
      </c>
      <c r="E265" s="6">
        <v>0.38621657554702121</v>
      </c>
      <c r="F265" s="6">
        <v>0.34947631956114383</v>
      </c>
      <c r="G265" s="6">
        <v>0.25741238547647194</v>
      </c>
      <c r="H265" s="6">
        <v>0.54388462177952746</v>
      </c>
    </row>
    <row r="266" spans="1:15" ht="19.5" customHeight="1" x14ac:dyDescent="0.2">
      <c r="A266" s="5">
        <v>11</v>
      </c>
      <c r="B266" s="6">
        <v>0.81607152460552657</v>
      </c>
      <c r="C266" s="6">
        <v>0.73290710894346955</v>
      </c>
      <c r="D266" s="6">
        <v>0.63126055143581672</v>
      </c>
      <c r="E266" s="6">
        <v>0.43756141166903662</v>
      </c>
      <c r="F266" s="6">
        <v>0.39593679146341054</v>
      </c>
      <c r="G266" s="6">
        <v>0.29163359084381474</v>
      </c>
      <c r="H266" s="6">
        <v>0.61619033971771109</v>
      </c>
    </row>
    <row r="267" spans="1:15" ht="12.75" customHeight="1" x14ac:dyDescent="0.2">
      <c r="A267" s="5">
        <v>12</v>
      </c>
      <c r="B267" s="6">
        <v>0.91783755278826484</v>
      </c>
      <c r="C267" s="6">
        <v>0.8243023399437468</v>
      </c>
      <c r="D267" s="6">
        <v>0.70998021892957119</v>
      </c>
      <c r="E267" s="6">
        <v>0.49212634330675592</v>
      </c>
      <c r="F267" s="6">
        <v>0.44531103558757018</v>
      </c>
      <c r="G267" s="6">
        <v>0.32800098185061505</v>
      </c>
      <c r="H267" s="6">
        <v>0.69303071655594883</v>
      </c>
    </row>
    <row r="268" spans="1:15" ht="12.75" customHeight="1" x14ac:dyDescent="0.2">
      <c r="A268" s="5">
        <v>13</v>
      </c>
      <c r="B268" s="6">
        <v>1.0259582308225017</v>
      </c>
      <c r="C268" s="6">
        <v>0.92140462959094971</v>
      </c>
      <c r="D268" s="6">
        <v>0.79361543567175419</v>
      </c>
      <c r="E268" s="6">
        <v>0.55009851251599606</v>
      </c>
      <c r="F268" s="6">
        <v>0.49776839142095414</v>
      </c>
      <c r="G268" s="6">
        <v>0.36663928821087466</v>
      </c>
      <c r="H268" s="6">
        <v>0.77466929273421947</v>
      </c>
    </row>
    <row r="269" spans="1:15" ht="12.75" customHeight="1" x14ac:dyDescent="0.2">
      <c r="A269" s="5">
        <v>14</v>
      </c>
      <c r="B269" s="6">
        <v>1.1408189705529534</v>
      </c>
      <c r="C269" s="6">
        <v>1.0245601130856663</v>
      </c>
      <c r="D269" s="6">
        <v>0.88246433152756676</v>
      </c>
      <c r="E269" s="6">
        <v>0.61168456950542505</v>
      </c>
      <c r="F269" s="6">
        <v>0.5534958508197757</v>
      </c>
      <c r="G269" s="6">
        <v>0.40768624177387319</v>
      </c>
      <c r="H269" s="6">
        <v>0.86139708080273014</v>
      </c>
    </row>
    <row r="270" spans="1:15" ht="12.75" customHeight="1" x14ac:dyDescent="0.2">
      <c r="A270" s="5">
        <v>15</v>
      </c>
      <c r="B270" s="6">
        <v>1.2628442876442065</v>
      </c>
      <c r="C270" s="6">
        <v>1.1341500444467574</v>
      </c>
      <c r="D270" s="6">
        <v>0.97685528456736259</v>
      </c>
      <c r="E270" s="6">
        <v>0.67711213117855173</v>
      </c>
      <c r="F270" s="6">
        <v>0.61269937780200956</v>
      </c>
      <c r="G270" s="6">
        <v>0.4512935486387698</v>
      </c>
      <c r="H270" s="6">
        <v>0.95353461939527762</v>
      </c>
    </row>
    <row r="271" spans="1:15" ht="19.5" customHeight="1" x14ac:dyDescent="0.2">
      <c r="A271" s="5">
        <v>16</v>
      </c>
      <c r="B271" s="6">
        <v>1.3925004628996323</v>
      </c>
      <c r="C271" s="6">
        <v>1.2505931866199334</v>
      </c>
      <c r="D271" s="6">
        <v>1.0771489796921399</v>
      </c>
      <c r="E271" s="6">
        <v>0.74663120808029204</v>
      </c>
      <c r="F271" s="6">
        <v>0.6756051997504785</v>
      </c>
      <c r="G271" s="6">
        <v>0.4976278402109362</v>
      </c>
      <c r="H271" s="6">
        <v>1.0514339827087551</v>
      </c>
    </row>
    <row r="272" spans="1:15" ht="12.75" customHeight="1" x14ac:dyDescent="0.2">
      <c r="A272" s="5">
        <v>17</v>
      </c>
      <c r="B272" s="6">
        <v>1.5302980564797863</v>
      </c>
      <c r="C272" s="6">
        <v>1.3743480694765748</v>
      </c>
      <c r="D272" s="6">
        <v>1.1837403534715205</v>
      </c>
      <c r="E272" s="6">
        <v>0.82051555247115138</v>
      </c>
      <c r="F272" s="6">
        <v>0.74246102724657703</v>
      </c>
      <c r="G272" s="6">
        <v>0.54687157169003942</v>
      </c>
      <c r="H272" s="6">
        <v>1.1554806789116177</v>
      </c>
    </row>
    <row r="273" spans="1:13" ht="12.75" customHeight="1" x14ac:dyDescent="0.2">
      <c r="A273" s="5">
        <v>18</v>
      </c>
      <c r="B273" s="6">
        <v>1.6767941601908687</v>
      </c>
      <c r="C273" s="6">
        <v>1.5059150125754308</v>
      </c>
      <c r="D273" s="6">
        <v>1.2970603363695368</v>
      </c>
      <c r="E273" s="6">
        <v>0.89906386595975163</v>
      </c>
      <c r="F273" s="6">
        <v>0.81353714682236378</v>
      </c>
      <c r="G273" s="6">
        <v>0.59922382695411358</v>
      </c>
      <c r="H273" s="6">
        <v>1.2660953507771595</v>
      </c>
    </row>
    <row r="274" spans="1:13" ht="12.75" customHeight="1" x14ac:dyDescent="0.2">
      <c r="A274" s="5">
        <v>19</v>
      </c>
      <c r="B274" s="6">
        <v>1.832594240093588</v>
      </c>
      <c r="C274" s="6">
        <v>1.6458377799944501</v>
      </c>
      <c r="D274" s="6">
        <v>1.4175772780685816</v>
      </c>
      <c r="E274" s="6">
        <v>0.98260078747326185</v>
      </c>
      <c r="F274" s="6">
        <v>0.88912731494671282</v>
      </c>
      <c r="G274" s="6">
        <v>0.65490097703939121</v>
      </c>
      <c r="H274" s="6">
        <v>1.3837351669804134</v>
      </c>
    </row>
    <row r="275" spans="1:13" ht="12.75" customHeight="1" x14ac:dyDescent="0.2">
      <c r="A275" s="5">
        <v>20</v>
      </c>
      <c r="B275" s="6">
        <v>1.9983533811771834</v>
      </c>
      <c r="C275" s="6">
        <v>1.7947046981622601</v>
      </c>
      <c r="D275" s="6">
        <v>1.5457979102693407</v>
      </c>
      <c r="E275" s="6">
        <v>1.0714775606269931</v>
      </c>
      <c r="F275" s="6">
        <v>0.96954936190894925</v>
      </c>
      <c r="G275" s="6">
        <v>0.71413712494047454</v>
      </c>
      <c r="H275" s="6">
        <v>1.508894761912964</v>
      </c>
    </row>
    <row r="276" spans="1:13" ht="19.5" customHeight="1" x14ac:dyDescent="0.2">
      <c r="A276" s="5">
        <v>21</v>
      </c>
      <c r="B276" s="6">
        <v>2.1747766961693609</v>
      </c>
      <c r="C276" s="6">
        <v>1.9531490230069997</v>
      </c>
      <c r="D276" s="6">
        <v>1.6822676629199196</v>
      </c>
      <c r="E276" s="6">
        <v>1.1660722529202006</v>
      </c>
      <c r="F276" s="6">
        <v>1.0551453901628536</v>
      </c>
      <c r="G276" s="6">
        <v>0.77718425170379168</v>
      </c>
      <c r="H276" s="6">
        <v>1.6421065443626741</v>
      </c>
    </row>
    <row r="277" spans="1:13" ht="12.75" customHeight="1" x14ac:dyDescent="0.2">
      <c r="A277" s="5">
        <v>22</v>
      </c>
      <c r="B277" s="6">
        <v>2.3626185998153151</v>
      </c>
      <c r="C277" s="6">
        <v>2.1218482881922927</v>
      </c>
      <c r="D277" s="6">
        <v>1.8275701028446756</v>
      </c>
      <c r="E277" s="6">
        <v>1.266789366618847</v>
      </c>
      <c r="F277" s="6">
        <v>1.1462814222256181</v>
      </c>
      <c r="G277" s="6">
        <v>0.84431195708192974</v>
      </c>
      <c r="H277" s="6">
        <v>1.7839401495442444</v>
      </c>
    </row>
    <row r="278" spans="1:13" ht="12.75" customHeight="1" x14ac:dyDescent="0.2">
      <c r="A278" s="5">
        <v>23</v>
      </c>
      <c r="B278" s="6">
        <v>2.562680575891128</v>
      </c>
      <c r="C278" s="6">
        <v>2.3015222996903879</v>
      </c>
      <c r="D278" s="6">
        <v>1.9823252064491095</v>
      </c>
      <c r="E278" s="6">
        <v>1.374058641472353</v>
      </c>
      <c r="F278" s="6">
        <v>1.2433463172905161</v>
      </c>
      <c r="G278" s="6">
        <v>0.91580666154732715</v>
      </c>
      <c r="H278" s="6">
        <v>1.9350007530401707</v>
      </c>
    </row>
    <row r="279" spans="1:13" ht="12.75" customHeight="1" x14ac:dyDescent="0.2">
      <c r="A279" s="5">
        <v>24</v>
      </c>
      <c r="B279" s="6">
        <v>2.7758069741102664</v>
      </c>
      <c r="C279" s="6">
        <v>2.4929293610185335</v>
      </c>
      <c r="D279" s="6">
        <v>2.14718610847651</v>
      </c>
      <c r="E279" s="6">
        <v>1.4883328010979833</v>
      </c>
      <c r="F279" s="6">
        <v>1.3467497319946728</v>
      </c>
      <c r="G279" s="6">
        <v>0.99197010426308763</v>
      </c>
      <c r="H279" s="6">
        <v>2.0959258971749861</v>
      </c>
    </row>
    <row r="280" spans="1:13" ht="12.75" customHeight="1" x14ac:dyDescent="0.2">
      <c r="A280" s="5">
        <v>25</v>
      </c>
      <c r="B280" s="6">
        <v>3.002878264703102</v>
      </c>
      <c r="C280" s="6">
        <v>2.6968602152324492</v>
      </c>
      <c r="D280" s="6">
        <v>2.322833884183626</v>
      </c>
      <c r="E280" s="6">
        <v>1.6100839362197958</v>
      </c>
      <c r="F280" s="6">
        <v>1.4569188477155555</v>
      </c>
      <c r="G280" s="6">
        <v>1.073116932520743</v>
      </c>
      <c r="H280" s="6">
        <v>2.2673803977571168</v>
      </c>
    </row>
    <row r="281" spans="1:13" ht="18" customHeight="1" x14ac:dyDescent="0.2">
      <c r="A281" s="60" t="s">
        <v>65</v>
      </c>
      <c r="B281" s="12"/>
      <c r="C281" s="12"/>
      <c r="D281" s="12"/>
      <c r="E281" s="12"/>
      <c r="F281" s="12"/>
      <c r="G281" s="12"/>
    </row>
    <row r="282" spans="1:13" ht="18" customHeight="1" x14ac:dyDescent="0.2">
      <c r="A282" s="2" t="s">
        <v>66</v>
      </c>
      <c r="B282" s="12"/>
      <c r="C282" s="12"/>
      <c r="D282" s="12"/>
      <c r="E282" s="12"/>
      <c r="F282" s="12"/>
      <c r="G282" s="12"/>
    </row>
    <row r="283" spans="1:13" ht="18" customHeight="1" x14ac:dyDescent="0.2">
      <c r="A283" s="4" t="s">
        <v>8</v>
      </c>
      <c r="D283" s="12"/>
      <c r="E283" s="12"/>
      <c r="F283" s="13"/>
      <c r="G283" s="13"/>
      <c r="H283" s="14"/>
    </row>
    <row r="284" spans="1:13" ht="18" customHeight="1" x14ac:dyDescent="0.2">
      <c r="A284" s="19" t="s">
        <v>0</v>
      </c>
      <c r="B284" s="12"/>
      <c r="C284" s="20">
        <v>0.75</v>
      </c>
      <c r="D284" s="12"/>
      <c r="E284" s="12"/>
      <c r="H284" s="14" t="s">
        <v>46</v>
      </c>
    </row>
    <row r="285" spans="1:13" ht="18" customHeight="1" x14ac:dyDescent="0.2">
      <c r="A285" s="19" t="s">
        <v>20</v>
      </c>
      <c r="B285" s="12"/>
      <c r="H285" s="24" t="s">
        <v>46</v>
      </c>
    </row>
    <row r="286" spans="1:13" ht="14.25" customHeight="1" x14ac:dyDescent="0.2">
      <c r="A286" s="4"/>
      <c r="B286" s="15"/>
      <c r="C286" s="8"/>
      <c r="D286" s="15"/>
      <c r="E286" s="15"/>
      <c r="H286" s="24"/>
    </row>
    <row r="287" spans="1:13" ht="14.25" customHeight="1" x14ac:dyDescent="0.2">
      <c r="A287" s="2"/>
      <c r="B287" s="9"/>
      <c r="C287" s="10"/>
      <c r="D287" s="10"/>
      <c r="E287" s="10"/>
      <c r="F287" s="3"/>
      <c r="G287" s="3"/>
    </row>
    <row r="288" spans="1:13" s="2" customFormat="1" ht="14.25" customHeight="1" x14ac:dyDescent="0.2">
      <c r="D288" s="5"/>
      <c r="E288" s="5"/>
      <c r="F288" s="5"/>
      <c r="G288" s="5"/>
      <c r="H288" s="1"/>
      <c r="M288" s="1"/>
    </row>
    <row r="289" spans="1:15" s="2" customFormat="1" ht="14.25" customHeight="1" x14ac:dyDescent="0.2">
      <c r="A289" s="3"/>
      <c r="B289" s="3"/>
      <c r="D289" s="5"/>
      <c r="E289" s="5"/>
      <c r="F289" s="5"/>
      <c r="G289" s="5"/>
      <c r="H289" s="3"/>
      <c r="M289" s="1"/>
    </row>
    <row r="290" spans="1:15" s="2" customFormat="1" ht="38.25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  <c r="M290" s="1"/>
    </row>
    <row r="291" spans="1:15" ht="19.5" customHeight="1" x14ac:dyDescent="0.2">
      <c r="A291" s="5">
        <v>1</v>
      </c>
      <c r="B291" s="6">
        <v>7.98723996592305E-2</v>
      </c>
      <c r="C291" s="6">
        <v>7.1732743703954938E-2</v>
      </c>
      <c r="D291" s="6">
        <v>6.1784161722540205E-2</v>
      </c>
      <c r="E291" s="6">
        <v>4.28260010238442E-2</v>
      </c>
      <c r="F291" s="6">
        <v>3.8752021966267702E-2</v>
      </c>
      <c r="G291" s="6">
        <v>2.8543422996156254E-2</v>
      </c>
      <c r="H291" s="6">
        <v>6.0309175845683891E-2</v>
      </c>
    </row>
    <row r="292" spans="1:15" ht="12.75" customHeight="1" x14ac:dyDescent="0.2">
      <c r="A292" s="5">
        <v>2</v>
      </c>
      <c r="B292" s="6">
        <v>0.13320508155875052</v>
      </c>
      <c r="C292" s="6">
        <v>0.11963038566869974</v>
      </c>
      <c r="D292" s="6">
        <v>0.10303890125252921</v>
      </c>
      <c r="E292" s="6">
        <v>7.1421930273219733E-2</v>
      </c>
      <c r="F292" s="6">
        <v>6.4627659474440657E-2</v>
      </c>
      <c r="G292" s="6">
        <v>4.7602538603953325E-2</v>
      </c>
      <c r="H292" s="6">
        <v>0.10057903257620425</v>
      </c>
    </row>
    <row r="293" spans="1:15" s="18" customFormat="1" ht="12.75" customHeight="1" x14ac:dyDescent="0.2">
      <c r="A293" s="17">
        <v>3</v>
      </c>
      <c r="B293" s="6">
        <v>0.18781198823351394</v>
      </c>
      <c r="C293" s="6">
        <v>0.16867239839998882</v>
      </c>
      <c r="D293" s="6">
        <v>0.14527929928182948</v>
      </c>
      <c r="E293" s="6">
        <v>0.1007010736461473</v>
      </c>
      <c r="F293" s="6">
        <v>9.1121517878578528E-2</v>
      </c>
      <c r="G293" s="6">
        <v>6.7117014723105092E-2</v>
      </c>
      <c r="H293" s="6">
        <v>0.14181101697992515</v>
      </c>
      <c r="I293" s="1"/>
      <c r="J293" s="1"/>
      <c r="K293" s="1"/>
      <c r="L293" s="1"/>
      <c r="M293" s="1"/>
      <c r="N293" s="1"/>
    </row>
    <row r="294" spans="1:15" ht="12.75" customHeight="1" x14ac:dyDescent="0.2">
      <c r="A294" s="5">
        <v>4</v>
      </c>
      <c r="B294" s="6">
        <v>0.24647491156499435</v>
      </c>
      <c r="C294" s="6">
        <v>0.22135708625480693</v>
      </c>
      <c r="D294" s="6">
        <v>0.19065717145910921</v>
      </c>
      <c r="E294" s="6">
        <v>0.13215497293268688</v>
      </c>
      <c r="F294" s="6">
        <v>0.11958325063289535</v>
      </c>
      <c r="G294" s="6">
        <v>8.8080960241023715E-2</v>
      </c>
      <c r="H294" s="6">
        <v>0.18610557397225741</v>
      </c>
    </row>
    <row r="295" spans="1:15" ht="12.75" customHeight="1" x14ac:dyDescent="0.2">
      <c r="A295" s="5">
        <v>5</v>
      </c>
      <c r="B295" s="6">
        <v>0.30933573574032669</v>
      </c>
      <c r="C295" s="6">
        <v>0.2778118742519945</v>
      </c>
      <c r="D295" s="6">
        <v>0.23928227028462154</v>
      </c>
      <c r="E295" s="6">
        <v>0.16585970362787097</v>
      </c>
      <c r="F295" s="6">
        <v>0.15008169627435741</v>
      </c>
      <c r="G295" s="6">
        <v>0.11054507928563242</v>
      </c>
      <c r="H295" s="6">
        <v>0.23356983590966149</v>
      </c>
    </row>
    <row r="296" spans="1:15" s="18" customFormat="1" ht="19.5" customHeight="1" x14ac:dyDescent="0.2">
      <c r="A296" s="17">
        <v>6</v>
      </c>
      <c r="B296" s="6">
        <v>0.37655331090439259</v>
      </c>
      <c r="C296" s="6">
        <v>0.33817942439718462</v>
      </c>
      <c r="D296" s="6">
        <v>0.291277472034563</v>
      </c>
      <c r="E296" s="6">
        <v>0.20190043803773206</v>
      </c>
      <c r="F296" s="6">
        <v>0.18269392478370958</v>
      </c>
      <c r="G296" s="6">
        <v>0.13456613898672443</v>
      </c>
      <c r="H296" s="6">
        <v>0.28432374561796503</v>
      </c>
      <c r="I296" s="1"/>
      <c r="J296" s="1"/>
      <c r="K296" s="1"/>
      <c r="L296" s="1"/>
      <c r="M296" s="1"/>
      <c r="N296" s="1"/>
    </row>
    <row r="297" spans="1:15" ht="12.75" customHeight="1" x14ac:dyDescent="0.2">
      <c r="A297" s="5">
        <v>7</v>
      </c>
      <c r="B297" s="6">
        <v>0.44830525374804275</v>
      </c>
      <c r="C297" s="6">
        <v>0.40261925277624311</v>
      </c>
      <c r="D297" s="6">
        <v>0.34678016958055102</v>
      </c>
      <c r="E297" s="6">
        <v>0.24037241071909693</v>
      </c>
      <c r="F297" s="6">
        <v>0.21750611118429913</v>
      </c>
      <c r="G297" s="6">
        <v>0.16020761293918068</v>
      </c>
      <c r="H297" s="6">
        <v>0.33850141596077754</v>
      </c>
    </row>
    <row r="298" spans="1:15" ht="12.75" customHeight="1" x14ac:dyDescent="0.2">
      <c r="A298" s="5">
        <v>8</v>
      </c>
      <c r="B298" s="6">
        <v>0.52478989054893277</v>
      </c>
      <c r="C298" s="6">
        <v>0.4713094745842249</v>
      </c>
      <c r="D298" s="6">
        <v>0.40594377540129861</v>
      </c>
      <c r="E298" s="6">
        <v>0.28138196029965379</v>
      </c>
      <c r="F298" s="6">
        <v>0.25461447825522088</v>
      </c>
      <c r="G298" s="6">
        <v>0.18754037557344921</v>
      </c>
      <c r="H298" s="6">
        <v>0.39625259696946102</v>
      </c>
    </row>
    <row r="299" spans="1:15" ht="12.75" customHeight="1" x14ac:dyDescent="0.2">
      <c r="A299" s="5">
        <v>9</v>
      </c>
      <c r="B299" s="6">
        <v>0.60622834224931832</v>
      </c>
      <c r="C299" s="6">
        <v>0.54444867671655461</v>
      </c>
      <c r="D299" s="6">
        <v>0.46893933446496605</v>
      </c>
      <c r="E299" s="6">
        <v>0.32504764745542891</v>
      </c>
      <c r="F299" s="6">
        <v>0.29412630815712193</v>
      </c>
      <c r="G299" s="6">
        <v>0.2166434472847486</v>
      </c>
      <c r="H299" s="6">
        <v>0.45774425022081289</v>
      </c>
      <c r="O299" s="18"/>
    </row>
    <row r="300" spans="1:15" ht="12.75" customHeight="1" x14ac:dyDescent="0.2">
      <c r="A300" s="5">
        <v>10</v>
      </c>
      <c r="B300" s="6">
        <v>0.69286674739046084</v>
      </c>
      <c r="C300" s="6">
        <v>0.62225791416808973</v>
      </c>
      <c r="D300" s="6">
        <v>0.53595724374853537</v>
      </c>
      <c r="E300" s="6">
        <v>0.37150144680425068</v>
      </c>
      <c r="F300" s="6">
        <v>0.33616102094246575</v>
      </c>
      <c r="G300" s="6">
        <v>0.24760478882709197</v>
      </c>
      <c r="H300" s="6">
        <v>0.52316222730600392</v>
      </c>
    </row>
    <row r="301" spans="1:15" ht="19.5" customHeight="1" x14ac:dyDescent="0.2">
      <c r="A301" s="5">
        <v>11</v>
      </c>
      <c r="B301" s="6">
        <v>0.78497861376690992</v>
      </c>
      <c r="C301" s="6">
        <v>0.70498282203444784</v>
      </c>
      <c r="D301" s="6">
        <v>0.60720907132662227</v>
      </c>
      <c r="E301" s="6">
        <v>0.4208900078162664</v>
      </c>
      <c r="F301" s="6">
        <v>0.38085131551735224</v>
      </c>
      <c r="G301" s="6">
        <v>0.28052214170700585</v>
      </c>
      <c r="H301" s="6">
        <v>0.59271304549191295</v>
      </c>
    </row>
    <row r="302" spans="1:15" ht="12.75" customHeight="1" x14ac:dyDescent="0.2">
      <c r="A302" s="5">
        <v>12</v>
      </c>
      <c r="B302" s="6">
        <v>0.88286728323134778</v>
      </c>
      <c r="C302" s="6">
        <v>0.79289582913291667</v>
      </c>
      <c r="D302" s="6">
        <v>0.68292946298629831</v>
      </c>
      <c r="E302" s="6">
        <v>0.473375976393552</v>
      </c>
      <c r="F302" s="6">
        <v>0.4283443655010612</v>
      </c>
      <c r="G302" s="6">
        <v>0.3155039090130477</v>
      </c>
      <c r="H302" s="6">
        <v>0.66662574881894454</v>
      </c>
    </row>
    <row r="303" spans="1:15" ht="12.75" customHeight="1" x14ac:dyDescent="0.2">
      <c r="A303" s="5">
        <v>13</v>
      </c>
      <c r="B303" s="6">
        <v>0.98686848582676923</v>
      </c>
      <c r="C303" s="6">
        <v>0.88629845184751177</v>
      </c>
      <c r="D303" s="6">
        <v>0.76337811793980714</v>
      </c>
      <c r="E303" s="6">
        <v>0.52913936434527253</v>
      </c>
      <c r="F303" s="6">
        <v>0.47880305842490989</v>
      </c>
      <c r="G303" s="6">
        <v>0.35267006816758861</v>
      </c>
      <c r="H303" s="6">
        <v>0.74515383664715373</v>
      </c>
    </row>
    <row r="304" spans="1:15" ht="12.75" customHeight="1" x14ac:dyDescent="0.2">
      <c r="A304" s="5">
        <v>14</v>
      </c>
      <c r="B304" s="6">
        <v>1.0973529489299694</v>
      </c>
      <c r="C304" s="6">
        <v>0.9855236373792331</v>
      </c>
      <c r="D304" s="6">
        <v>0.84884180709049706</v>
      </c>
      <c r="E304" s="6">
        <v>0.58837894835881877</v>
      </c>
      <c r="F304" s="6">
        <v>0.5324072616211728</v>
      </c>
      <c r="G304" s="6">
        <v>0.39215310333759079</v>
      </c>
      <c r="H304" s="6">
        <v>0.82857723373970404</v>
      </c>
    </row>
    <row r="305" spans="1:8" ht="12.75" customHeight="1" x14ac:dyDescent="0.2">
      <c r="A305" s="5">
        <v>15</v>
      </c>
      <c r="B305" s="6">
        <v>1.2147290138540106</v>
      </c>
      <c r="C305" s="6">
        <v>1.0909381136951704</v>
      </c>
      <c r="D305" s="6">
        <v>0.93963639706854174</v>
      </c>
      <c r="E305" s="6">
        <v>0.65131367297029941</v>
      </c>
      <c r="F305" s="6">
        <v>0.58935509173090517</v>
      </c>
      <c r="G305" s="6">
        <v>0.43409894051094555</v>
      </c>
      <c r="H305" s="6">
        <v>0.91720426597837235</v>
      </c>
    </row>
    <row r="306" spans="1:8" ht="19.5" customHeight="1" x14ac:dyDescent="0.2">
      <c r="A306" s="5">
        <v>16</v>
      </c>
      <c r="B306" s="6">
        <v>1.3394451957689733</v>
      </c>
      <c r="C306" s="6">
        <v>1.2029446885722272</v>
      </c>
      <c r="D306" s="6">
        <v>1.0361088304213224</v>
      </c>
      <c r="E306" s="6">
        <v>0.71818402314341934</v>
      </c>
      <c r="F306" s="6">
        <v>0.64986415671126507</v>
      </c>
      <c r="G306" s="6">
        <v>0.47866786231687702</v>
      </c>
      <c r="H306" s="6">
        <v>1.011373593280442</v>
      </c>
    </row>
    <row r="307" spans="1:8" ht="12.75" customHeight="1" x14ac:dyDescent="0.2">
      <c r="A307" s="5">
        <v>17</v>
      </c>
      <c r="B307" s="6">
        <v>1.4719926021268308</v>
      </c>
      <c r="C307" s="6">
        <v>1.321984421564566</v>
      </c>
      <c r="D307" s="6">
        <v>1.138638996351685</v>
      </c>
      <c r="E307" s="6">
        <v>0.78925332098106726</v>
      </c>
      <c r="F307" s="6">
        <v>0.71417272919269692</v>
      </c>
      <c r="G307" s="6">
        <v>0.52603537228098407</v>
      </c>
      <c r="H307" s="6">
        <v>1.1114560356764434</v>
      </c>
    </row>
    <row r="308" spans="1:8" ht="12.75" customHeight="1" x14ac:dyDescent="0.2">
      <c r="A308" s="5">
        <v>18</v>
      </c>
      <c r="B308" s="6">
        <v>1.6129070991361045</v>
      </c>
      <c r="C308" s="6">
        <v>1.4485385696966337</v>
      </c>
      <c r="D308" s="6">
        <v>1.2476414065636741</v>
      </c>
      <c r="E308" s="6">
        <v>0.86480888734617811</v>
      </c>
      <c r="F308" s="6">
        <v>0.78254079759638451</v>
      </c>
      <c r="G308" s="6">
        <v>0.57639296904265169</v>
      </c>
      <c r="H308" s="6">
        <v>1.2178562091480845</v>
      </c>
    </row>
    <row r="309" spans="1:8" ht="12.75" customHeight="1" x14ac:dyDescent="0.2">
      <c r="A309" s="5">
        <v>19</v>
      </c>
      <c r="B309" s="6">
        <v>1.7627710841660047</v>
      </c>
      <c r="C309" s="6">
        <v>1.5831301792447114</v>
      </c>
      <c r="D309" s="6">
        <v>1.3635665662806158</v>
      </c>
      <c r="E309" s="6">
        <v>0.94516299218977995</v>
      </c>
      <c r="F309" s="6">
        <v>0.85525092605888853</v>
      </c>
      <c r="G309" s="6">
        <v>0.62994877974632735</v>
      </c>
      <c r="H309" s="6">
        <v>1.3310138639157374</v>
      </c>
    </row>
    <row r="310" spans="1:8" ht="12.75" customHeight="1" x14ac:dyDescent="0.2">
      <c r="A310" s="5">
        <v>20</v>
      </c>
      <c r="B310" s="6">
        <v>1.9222146829974802</v>
      </c>
      <c r="C310" s="6">
        <v>1.7263251609782131</v>
      </c>
      <c r="D310" s="6">
        <v>1.4869019003616828</v>
      </c>
      <c r="E310" s="6">
        <v>1.0306534964933285</v>
      </c>
      <c r="F310" s="6">
        <v>0.93260883530738137</v>
      </c>
      <c r="G310" s="6">
        <v>0.6869279878944865</v>
      </c>
      <c r="H310" s="6">
        <v>1.4514047884456338</v>
      </c>
    </row>
    <row r="311" spans="1:8" ht="19.5" customHeight="1" x14ac:dyDescent="0.2">
      <c r="A311" s="5">
        <v>21</v>
      </c>
      <c r="B311" s="6">
        <v>2.0919161430572042</v>
      </c>
      <c r="C311" s="6">
        <v>1.8787326433198848</v>
      </c>
      <c r="D311" s="6">
        <v>1.6181720574824658</v>
      </c>
      <c r="E311" s="6">
        <v>1.1216440631129916</v>
      </c>
      <c r="F311" s="6">
        <v>1.0149435934466047</v>
      </c>
      <c r="G311" s="6">
        <v>0.74757297387482469</v>
      </c>
      <c r="H311" s="6">
        <v>1.5795411063686724</v>
      </c>
    </row>
    <row r="312" spans="1:8" ht="12.75" customHeight="1" x14ac:dyDescent="0.2">
      <c r="A312" s="5">
        <v>22</v>
      </c>
      <c r="B312" s="6">
        <v>2.2726011353470819</v>
      </c>
      <c r="C312" s="6">
        <v>2.0410043454144522</v>
      </c>
      <c r="D312" s="6">
        <v>1.7579383701524476</v>
      </c>
      <c r="E312" s="6">
        <v>1.2185237824880604</v>
      </c>
      <c r="F312" s="6">
        <v>1.1026072772731248</v>
      </c>
      <c r="G312" s="6">
        <v>0.81214306549584436</v>
      </c>
      <c r="H312" s="6">
        <v>1.7159707493890068</v>
      </c>
    </row>
    <row r="313" spans="1:8" ht="12.75" customHeight="1" x14ac:dyDescent="0.2">
      <c r="A313" s="5">
        <v>23</v>
      </c>
      <c r="B313" s="6">
        <v>2.4650406065360473</v>
      </c>
      <c r="C313" s="6">
        <v>2.2138326481099675</v>
      </c>
      <c r="D313" s="6">
        <v>1.9067971932310792</v>
      </c>
      <c r="E313" s="6">
        <v>1.3217060209750477</v>
      </c>
      <c r="F313" s="6">
        <v>1.1959739301658416</v>
      </c>
      <c r="G313" s="6">
        <v>0.88091377040440133</v>
      </c>
      <c r="H313" s="6">
        <v>1.8612758354650643</v>
      </c>
    </row>
    <row r="314" spans="1:8" ht="12.75" customHeight="1" x14ac:dyDescent="0.2">
      <c r="A314" s="5">
        <v>24</v>
      </c>
      <c r="B314" s="6">
        <v>2.6700467360074356</v>
      </c>
      <c r="C314" s="6">
        <v>2.3979469630153849</v>
      </c>
      <c r="D314" s="6">
        <v>2.0653767765591295</v>
      </c>
      <c r="E314" s="6">
        <v>1.4316262530964496</v>
      </c>
      <c r="F314" s="6">
        <v>1.2954376005499659</v>
      </c>
      <c r="G314" s="6">
        <v>0.9541753312849045</v>
      </c>
      <c r="H314" s="6">
        <v>2.0160696161012037</v>
      </c>
    </row>
    <row r="315" spans="1:8" ht="12.75" customHeight="1" x14ac:dyDescent="0.2">
      <c r="A315" s="5">
        <v>25</v>
      </c>
      <c r="B315" s="6">
        <v>2.8884664474438666</v>
      </c>
      <c r="C315" s="6">
        <v>2.5941079053084293</v>
      </c>
      <c r="D315" s="6">
        <v>2.2343322459372108</v>
      </c>
      <c r="E315" s="6">
        <v>1.5487385825808855</v>
      </c>
      <c r="F315" s="6">
        <v>1.4014091938858657</v>
      </c>
      <c r="G315" s="6">
        <v>1.0322304071412358</v>
      </c>
      <c r="H315" s="6">
        <v>2.1809915771463659</v>
      </c>
    </row>
    <row r="316" spans="1:8" ht="18" customHeight="1" x14ac:dyDescent="0.2">
      <c r="A316" s="60" t="s">
        <v>65</v>
      </c>
      <c r="B316" s="12"/>
      <c r="C316" s="12"/>
      <c r="D316" s="12"/>
      <c r="E316" s="12"/>
      <c r="F316" s="12"/>
      <c r="G316" s="12"/>
    </row>
    <row r="317" spans="1:8" ht="18" customHeight="1" x14ac:dyDescent="0.2">
      <c r="A317" s="2" t="s">
        <v>66</v>
      </c>
      <c r="B317" s="12"/>
      <c r="C317" s="12"/>
      <c r="D317" s="12"/>
      <c r="E317" s="12"/>
      <c r="F317" s="12"/>
      <c r="G317" s="12"/>
    </row>
    <row r="318" spans="1:8" ht="18" customHeight="1" x14ac:dyDescent="0.2">
      <c r="A318" s="4" t="s">
        <v>8</v>
      </c>
      <c r="D318" s="12"/>
      <c r="E318" s="12"/>
      <c r="F318" s="13"/>
      <c r="G318" s="13"/>
      <c r="H318" s="14"/>
    </row>
    <row r="319" spans="1:8" ht="18" customHeight="1" x14ac:dyDescent="0.2">
      <c r="A319" s="19" t="s">
        <v>0</v>
      </c>
      <c r="B319" s="12"/>
      <c r="C319" s="20">
        <v>0.75</v>
      </c>
      <c r="D319" s="12"/>
      <c r="E319" s="12"/>
      <c r="H319" s="14" t="s">
        <v>46</v>
      </c>
    </row>
    <row r="320" spans="1:8" ht="18" customHeight="1" x14ac:dyDescent="0.2">
      <c r="A320" s="19" t="s">
        <v>21</v>
      </c>
      <c r="B320" s="12"/>
      <c r="H320" s="24" t="s">
        <v>46</v>
      </c>
    </row>
    <row r="321" spans="1:15" ht="14.25" customHeight="1" x14ac:dyDescent="0.2">
      <c r="A321" s="4"/>
      <c r="B321" s="15"/>
      <c r="C321" s="8"/>
      <c r="D321" s="15"/>
      <c r="E321" s="15"/>
      <c r="H321" s="24"/>
    </row>
    <row r="322" spans="1:15" ht="14.25" customHeight="1" x14ac:dyDescent="0.2">
      <c r="A322" s="2"/>
      <c r="B322" s="9"/>
      <c r="C322" s="10"/>
      <c r="D322" s="10"/>
      <c r="E322" s="10"/>
      <c r="F322" s="3"/>
      <c r="G322" s="3"/>
    </row>
    <row r="323" spans="1:15" s="2" customFormat="1" ht="14.25" customHeight="1" x14ac:dyDescent="0.2">
      <c r="D323" s="5"/>
      <c r="E323" s="5"/>
      <c r="F323" s="5"/>
      <c r="G323" s="5"/>
      <c r="H323" s="1"/>
      <c r="M323" s="1"/>
    </row>
    <row r="324" spans="1:15" s="2" customFormat="1" ht="14.25" customHeight="1" x14ac:dyDescent="0.2">
      <c r="A324" s="3"/>
      <c r="B324" s="3"/>
      <c r="D324" s="5"/>
      <c r="E324" s="5"/>
      <c r="F324" s="5"/>
      <c r="G324" s="5"/>
      <c r="H324" s="3"/>
      <c r="M324" s="1"/>
    </row>
    <row r="325" spans="1:15" s="2" customFormat="1" ht="38.25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  <c r="M325" s="1"/>
    </row>
    <row r="326" spans="1:15" ht="19.5" customHeight="1" x14ac:dyDescent="0.2">
      <c r="A326" s="5">
        <v>1</v>
      </c>
      <c r="B326" s="6">
        <v>7.6940896284954902E-2</v>
      </c>
      <c r="C326" s="6">
        <v>6.9099984689434846E-2</v>
      </c>
      <c r="D326" s="6">
        <v>5.9516538872354752E-2</v>
      </c>
      <c r="E326" s="6">
        <v>4.1254186892257377E-2</v>
      </c>
      <c r="F326" s="6">
        <v>3.732973236887499E-2</v>
      </c>
      <c r="G326" s="6">
        <v>2.749581279308734E-2</v>
      </c>
      <c r="H326" s="6">
        <v>5.8095688417665048E-2</v>
      </c>
    </row>
    <row r="327" spans="1:15" ht="12.75" customHeight="1" x14ac:dyDescent="0.2">
      <c r="A327" s="5">
        <v>2</v>
      </c>
      <c r="B327" s="6">
        <v>0.1283161443573376</v>
      </c>
      <c r="C327" s="6">
        <v>0.11523967147017927</v>
      </c>
      <c r="D327" s="6">
        <v>9.9257133232635589E-2</v>
      </c>
      <c r="E327" s="6">
        <v>6.8800578836597112E-2</v>
      </c>
      <c r="F327" s="6">
        <v>6.2255673624144983E-2</v>
      </c>
      <c r="G327" s="6">
        <v>4.5855414401638879E-2</v>
      </c>
      <c r="H327" s="6">
        <v>9.6887547474511226E-2</v>
      </c>
    </row>
    <row r="328" spans="1:15" s="18" customFormat="1" ht="12.75" customHeight="1" x14ac:dyDescent="0.2">
      <c r="A328" s="17">
        <v>3</v>
      </c>
      <c r="B328" s="6">
        <v>0.18091885018351256</v>
      </c>
      <c r="C328" s="6">
        <v>0.16248172794102778</v>
      </c>
      <c r="D328" s="6">
        <v>0.13994721012620007</v>
      </c>
      <c r="E328" s="6">
        <v>9.700510935251988E-2</v>
      </c>
      <c r="F328" s="6">
        <v>8.7777145626463549E-2</v>
      </c>
      <c r="G328" s="6">
        <v>6.4653663728624883E-2</v>
      </c>
      <c r="H328" s="6">
        <v>0.13660622187473564</v>
      </c>
      <c r="I328" s="1"/>
      <c r="J328" s="1"/>
      <c r="K328" s="1"/>
      <c r="L328" s="1"/>
      <c r="M328" s="1"/>
      <c r="N328" s="1"/>
    </row>
    <row r="329" spans="1:15" ht="12.75" customHeight="1" x14ac:dyDescent="0.2">
      <c r="A329" s="5">
        <v>4</v>
      </c>
      <c r="B329" s="6">
        <v>0.23742870739422037</v>
      </c>
      <c r="C329" s="6">
        <v>0.21323276486163106</v>
      </c>
      <c r="D329" s="6">
        <v>0.18365960854818159</v>
      </c>
      <c r="E329" s="6">
        <v>0.12730457716728688</v>
      </c>
      <c r="F329" s="6">
        <v>0.115194266400134</v>
      </c>
      <c r="G329" s="6">
        <v>8.4848183546475553E-2</v>
      </c>
      <c r="H329" s="6">
        <v>0.17927506530594967</v>
      </c>
    </row>
    <row r="330" spans="1:15" ht="12.75" customHeight="1" x14ac:dyDescent="0.2">
      <c r="A330" s="5">
        <v>5</v>
      </c>
      <c r="B330" s="6">
        <v>0.29798239269597521</v>
      </c>
      <c r="C330" s="6">
        <v>0.26761553045541209</v>
      </c>
      <c r="D330" s="6">
        <v>0.23050005282607006</v>
      </c>
      <c r="E330" s="6">
        <v>0.15977226562781252</v>
      </c>
      <c r="F330" s="6">
        <v>0.14457334794724613</v>
      </c>
      <c r="G330" s="6">
        <v>0.10648781702334925</v>
      </c>
      <c r="H330" s="6">
        <v>0.22499727811723957</v>
      </c>
    </row>
    <row r="331" spans="1:15" s="18" customFormat="1" ht="19.5" customHeight="1" x14ac:dyDescent="0.2">
      <c r="A331" s="17">
        <v>6</v>
      </c>
      <c r="B331" s="6">
        <v>0.36273292606281471</v>
      </c>
      <c r="C331" s="6">
        <v>0.32576745069963009</v>
      </c>
      <c r="D331" s="6">
        <v>0.28058690939010994</v>
      </c>
      <c r="E331" s="6">
        <v>0.19449022101782892</v>
      </c>
      <c r="F331" s="6">
        <v>0.17598863160048159</v>
      </c>
      <c r="G331" s="6">
        <v>0.12962724780296325</v>
      </c>
      <c r="H331" s="6">
        <v>0.27388840095295186</v>
      </c>
      <c r="I331" s="1"/>
      <c r="J331" s="1"/>
      <c r="K331" s="1"/>
      <c r="L331" s="1"/>
      <c r="M331" s="1"/>
      <c r="N331" s="1"/>
    </row>
    <row r="332" spans="1:15" ht="12.75" customHeight="1" x14ac:dyDescent="0.2">
      <c r="A332" s="5">
        <v>7</v>
      </c>
      <c r="B332" s="6">
        <v>0.431851405238735</v>
      </c>
      <c r="C332" s="6">
        <v>0.38784218706771989</v>
      </c>
      <c r="D332" s="6">
        <v>0.334052528473054</v>
      </c>
      <c r="E332" s="6">
        <v>0.23155018256378751</v>
      </c>
      <c r="F332" s="6">
        <v>0.2095231295588228</v>
      </c>
      <c r="G332" s="6">
        <v>0.15432761985121074</v>
      </c>
      <c r="H332" s="6">
        <v>0.32607762442177607</v>
      </c>
    </row>
    <row r="333" spans="1:15" ht="12.75" customHeight="1" x14ac:dyDescent="0.2">
      <c r="A333" s="5">
        <v>8</v>
      </c>
      <c r="B333" s="6">
        <v>0.50552887746439423</v>
      </c>
      <c r="C333" s="6">
        <v>0.45401131751161405</v>
      </c>
      <c r="D333" s="6">
        <v>0.39104469195780328</v>
      </c>
      <c r="E333" s="6">
        <v>0.27105458601769938</v>
      </c>
      <c r="F333" s="6">
        <v>0.24526953300092685</v>
      </c>
      <c r="G333" s="6">
        <v>0.18065720634162377</v>
      </c>
      <c r="H333" s="6">
        <v>0.3817092023796228</v>
      </c>
    </row>
    <row r="334" spans="1:15" ht="12.75" customHeight="1" x14ac:dyDescent="0.2">
      <c r="A334" s="5">
        <v>9</v>
      </c>
      <c r="B334" s="6">
        <v>0.583978348027691</v>
      </c>
      <c r="C334" s="6">
        <v>0.52446614032446037</v>
      </c>
      <c r="D334" s="6">
        <v>0.45172816706321461</v>
      </c>
      <c r="E334" s="6">
        <v>0.31311764060223157</v>
      </c>
      <c r="F334" s="6">
        <v>0.28333118658190348</v>
      </c>
      <c r="G334" s="6">
        <v>0.2086921274365969</v>
      </c>
      <c r="H334" s="6">
        <v>0.44094396852397399</v>
      </c>
      <c r="O334" s="18"/>
    </row>
    <row r="335" spans="1:15" ht="12.75" customHeight="1" x14ac:dyDescent="0.2">
      <c r="A335" s="5">
        <v>10</v>
      </c>
      <c r="B335" s="6">
        <v>0.66743692161129031</v>
      </c>
      <c r="C335" s="6">
        <v>0.59941959726718197</v>
      </c>
      <c r="D335" s="6">
        <v>0.51628636275310358</v>
      </c>
      <c r="E335" s="6">
        <v>0.35786647715889996</v>
      </c>
      <c r="F335" s="6">
        <v>0.32382312735973695</v>
      </c>
      <c r="G335" s="6">
        <v>0.23851711552529781</v>
      </c>
      <c r="H335" s="6">
        <v>0.50396095325909529</v>
      </c>
    </row>
    <row r="336" spans="1:15" ht="19.5" customHeight="1" x14ac:dyDescent="0.2">
      <c r="A336" s="5">
        <v>11</v>
      </c>
      <c r="B336" s="6">
        <v>0.75616806763571009</v>
      </c>
      <c r="C336" s="6">
        <v>0.6791083080544299</v>
      </c>
      <c r="D336" s="6">
        <v>0.58492308206025312</v>
      </c>
      <c r="E336" s="6">
        <v>0.40544236278022949</v>
      </c>
      <c r="F336" s="6">
        <v>0.36687318388114565</v>
      </c>
      <c r="G336" s="6">
        <v>0.27022632477297598</v>
      </c>
      <c r="H336" s="6">
        <v>0.57095909418645829</v>
      </c>
    </row>
    <row r="337" spans="1:8" ht="12.75" customHeight="1" x14ac:dyDescent="0.2">
      <c r="A337" s="5">
        <v>12</v>
      </c>
      <c r="B337" s="6">
        <v>0.85046399460007716</v>
      </c>
      <c r="C337" s="6">
        <v>0.76379470273044259</v>
      </c>
      <c r="D337" s="6">
        <v>0.65786435872402527</v>
      </c>
      <c r="E337" s="6">
        <v>0.45600197388430924</v>
      </c>
      <c r="F337" s="6">
        <v>0.41262312815029134</v>
      </c>
      <c r="G337" s="6">
        <v>0.30392417962198259</v>
      </c>
      <c r="H337" s="6">
        <v>0.6421590288959268</v>
      </c>
    </row>
    <row r="338" spans="1:8" ht="12.75" customHeight="1" x14ac:dyDescent="0.2">
      <c r="A338" s="5">
        <v>13</v>
      </c>
      <c r="B338" s="6">
        <v>0.95064811047169995</v>
      </c>
      <c r="C338" s="6">
        <v>0.85376923132463789</v>
      </c>
      <c r="D338" s="6">
        <v>0.73536036038981112</v>
      </c>
      <c r="E338" s="6">
        <v>0.50971871542702074</v>
      </c>
      <c r="F338" s="6">
        <v>0.46122986934614785</v>
      </c>
      <c r="G338" s="6">
        <v>0.33972625404343365</v>
      </c>
      <c r="H338" s="6">
        <v>0.71780495272974032</v>
      </c>
    </row>
    <row r="339" spans="1:8" ht="12.75" customHeight="1" x14ac:dyDescent="0.2">
      <c r="A339" s="5">
        <v>14</v>
      </c>
      <c r="B339" s="6">
        <v>1.0570775360679028</v>
      </c>
      <c r="C339" s="6">
        <v>0.94935262109912177</v>
      </c>
      <c r="D339" s="6">
        <v>0.81768733279989736</v>
      </c>
      <c r="E339" s="6">
        <v>0.56678406852766949</v>
      </c>
      <c r="F339" s="6">
        <v>0.51286667325034452</v>
      </c>
      <c r="G339" s="6">
        <v>0.37776016972633741</v>
      </c>
      <c r="H339" s="6">
        <v>0.79816651655931459</v>
      </c>
    </row>
    <row r="340" spans="1:8" ht="12.75" customHeight="1" x14ac:dyDescent="0.2">
      <c r="A340" s="5">
        <v>15</v>
      </c>
      <c r="B340" s="6">
        <v>1.17014562562308</v>
      </c>
      <c r="C340" s="6">
        <v>1.0508981402491782</v>
      </c>
      <c r="D340" s="6">
        <v>0.90514954954235383</v>
      </c>
      <c r="E340" s="6">
        <v>0.6274089419471891</v>
      </c>
      <c r="F340" s="6">
        <v>0.56772438516109192</v>
      </c>
      <c r="G340" s="6">
        <v>0.41816649683444906</v>
      </c>
      <c r="H340" s="6">
        <v>0.88354072998737787</v>
      </c>
    </row>
    <row r="341" spans="1:8" ht="19.5" customHeight="1" x14ac:dyDescent="0.2">
      <c r="A341" s="5">
        <v>16</v>
      </c>
      <c r="B341" s="6">
        <v>1.2902844327543836</v>
      </c>
      <c r="C341" s="6">
        <v>1.1587938125667274</v>
      </c>
      <c r="D341" s="6">
        <v>0.9980812195638108</v>
      </c>
      <c r="E341" s="6">
        <v>0.69182499429017186</v>
      </c>
      <c r="F341" s="6">
        <v>0.62601262631593801</v>
      </c>
      <c r="G341" s="6">
        <v>0.46109963525063202</v>
      </c>
      <c r="H341" s="6">
        <v>0.97425382332230659</v>
      </c>
    </row>
    <row r="342" spans="1:8" ht="12.75" customHeight="1" x14ac:dyDescent="0.2">
      <c r="A342" s="5">
        <v>17</v>
      </c>
      <c r="B342" s="6">
        <v>1.4179670401247648</v>
      </c>
      <c r="C342" s="6">
        <v>1.2734645096914985</v>
      </c>
      <c r="D342" s="6">
        <v>1.0968482892472564</v>
      </c>
      <c r="E342" s="6">
        <v>0.76028588312411727</v>
      </c>
      <c r="F342" s="6">
        <v>0.68796092418400567</v>
      </c>
      <c r="G342" s="6">
        <v>0.50672864711172438</v>
      </c>
      <c r="H342" s="6">
        <v>1.0706630066345526</v>
      </c>
    </row>
    <row r="343" spans="1:8" ht="12.75" customHeight="1" x14ac:dyDescent="0.2">
      <c r="A343" s="5">
        <v>18</v>
      </c>
      <c r="B343" s="6">
        <v>1.5537096464029545</v>
      </c>
      <c r="C343" s="6">
        <v>1.3953738253925814</v>
      </c>
      <c r="D343" s="6">
        <v>1.2018500567503256</v>
      </c>
      <c r="E343" s="6">
        <v>0.83306838396609861</v>
      </c>
      <c r="F343" s="6">
        <v>0.75381972500498384</v>
      </c>
      <c r="G343" s="6">
        <v>0.55523800261036416</v>
      </c>
      <c r="H343" s="6">
        <v>1.173158045555506</v>
      </c>
    </row>
    <row r="344" spans="1:8" ht="12.75" customHeight="1" x14ac:dyDescent="0.2">
      <c r="A344" s="5">
        <v>19</v>
      </c>
      <c r="B344" s="6">
        <v>1.6980732736162385</v>
      </c>
      <c r="C344" s="6">
        <v>1.5250256089278849</v>
      </c>
      <c r="D344" s="6">
        <v>1.3135204927038207</v>
      </c>
      <c r="E344" s="6">
        <v>0.91047330573155461</v>
      </c>
      <c r="F344" s="6">
        <v>0.823861222152525</v>
      </c>
      <c r="G344" s="6">
        <v>0.60682819013932976</v>
      </c>
      <c r="H344" s="6">
        <v>1.2821625504467087</v>
      </c>
    </row>
    <row r="345" spans="1:8" ht="12.75" customHeight="1" x14ac:dyDescent="0.2">
      <c r="A345" s="5">
        <v>20</v>
      </c>
      <c r="B345" s="6">
        <v>1.8516649204596021</v>
      </c>
      <c r="C345" s="6">
        <v>1.6629650008215666</v>
      </c>
      <c r="D345" s="6">
        <v>1.4323291323376368</v>
      </c>
      <c r="E345" s="6">
        <v>0.9928261091158419</v>
      </c>
      <c r="F345" s="6">
        <v>0.89837991569000419</v>
      </c>
      <c r="G345" s="6">
        <v>0.66171612844130268</v>
      </c>
      <c r="H345" s="6">
        <v>1.3981348472278798</v>
      </c>
    </row>
    <row r="346" spans="1:8" ht="19.5" customHeight="1" x14ac:dyDescent="0.2">
      <c r="A346" s="5">
        <v>21</v>
      </c>
      <c r="B346" s="6">
        <v>2.0151379410971093</v>
      </c>
      <c r="C346" s="6">
        <v>1.8097787730624322</v>
      </c>
      <c r="D346" s="6">
        <v>1.5587813684971983</v>
      </c>
      <c r="E346" s="6">
        <v>1.0804771097000434</v>
      </c>
      <c r="F346" s="6">
        <v>0.9776927961551487</v>
      </c>
      <c r="G346" s="6">
        <v>0.7201353019783846</v>
      </c>
      <c r="H346" s="6">
        <v>1.5215682633981076</v>
      </c>
    </row>
    <row r="347" spans="1:8" ht="12.75" customHeight="1" x14ac:dyDescent="0.2">
      <c r="A347" s="5">
        <v>22</v>
      </c>
      <c r="B347" s="6">
        <v>2.1891913727122292</v>
      </c>
      <c r="C347" s="6">
        <v>1.9660947251824252</v>
      </c>
      <c r="D347" s="6">
        <v>1.6934179314795512</v>
      </c>
      <c r="E347" s="6">
        <v>1.1738011173967531</v>
      </c>
      <c r="F347" s="6">
        <v>1.0621390183048538</v>
      </c>
      <c r="G347" s="6">
        <v>0.78233552062360956</v>
      </c>
      <c r="H347" s="6">
        <v>1.6529906202899207</v>
      </c>
    </row>
    <row r="348" spans="1:8" ht="12.75" customHeight="1" x14ac:dyDescent="0.2">
      <c r="A348" s="5">
        <v>23</v>
      </c>
      <c r="B348" s="6">
        <v>2.3745678664328684</v>
      </c>
      <c r="C348" s="6">
        <v>2.1325798260374578</v>
      </c>
      <c r="D348" s="6">
        <v>1.8368132885297737</v>
      </c>
      <c r="E348" s="6">
        <v>1.273196327053</v>
      </c>
      <c r="F348" s="6">
        <v>1.1520788972535352</v>
      </c>
      <c r="G348" s="6">
        <v>0.84858218025055621</v>
      </c>
      <c r="H348" s="6">
        <v>1.7929626707748518</v>
      </c>
    </row>
    <row r="349" spans="1:8" ht="12.75" customHeight="1" x14ac:dyDescent="0.2">
      <c r="A349" s="5">
        <v>24</v>
      </c>
      <c r="B349" s="6">
        <v>2.5720497927645418</v>
      </c>
      <c r="C349" s="6">
        <v>2.3099367161290418</v>
      </c>
      <c r="D349" s="6">
        <v>1.9895726312540516</v>
      </c>
      <c r="E349" s="6">
        <v>1.3790822302605363</v>
      </c>
      <c r="F349" s="6">
        <v>1.24789201893006</v>
      </c>
      <c r="G349" s="6">
        <v>0.91915487096010984</v>
      </c>
      <c r="H349" s="6">
        <v>1.9420751585966052</v>
      </c>
    </row>
    <row r="350" spans="1:8" ht="12.75" customHeight="1" x14ac:dyDescent="0.2">
      <c r="A350" s="5">
        <v>25</v>
      </c>
      <c r="B350" s="6">
        <v>2.7824529913152194</v>
      </c>
      <c r="C350" s="6">
        <v>2.4988980942837036</v>
      </c>
      <c r="D350" s="6">
        <v>2.1523270408079971</v>
      </c>
      <c r="E350" s="6">
        <v>1.4918962640819193</v>
      </c>
      <c r="F350" s="6">
        <v>1.3499742076059398</v>
      </c>
      <c r="G350" s="6">
        <v>0.99434514346473968</v>
      </c>
      <c r="H350" s="6">
        <v>2.1009440989818309</v>
      </c>
    </row>
    <row r="351" spans="1:8" ht="18" customHeight="1" x14ac:dyDescent="0.2">
      <c r="A351" s="60" t="s">
        <v>65</v>
      </c>
      <c r="B351" s="12"/>
      <c r="C351" s="12"/>
      <c r="D351" s="12"/>
      <c r="E351" s="12"/>
      <c r="F351" s="12"/>
      <c r="G351" s="12"/>
    </row>
    <row r="352" spans="1:8" ht="18" customHeight="1" x14ac:dyDescent="0.2">
      <c r="A352" s="2" t="s">
        <v>66</v>
      </c>
      <c r="B352" s="12"/>
      <c r="C352" s="12"/>
      <c r="D352" s="12"/>
      <c r="E352" s="12"/>
      <c r="F352" s="12"/>
      <c r="G352" s="12"/>
    </row>
    <row r="353" spans="1:14" ht="18" customHeight="1" x14ac:dyDescent="0.2">
      <c r="A353" s="4" t="s">
        <v>8</v>
      </c>
      <c r="D353" s="12"/>
      <c r="E353" s="12"/>
      <c r="F353" s="13"/>
      <c r="G353" s="13"/>
      <c r="H353" s="14"/>
    </row>
    <row r="354" spans="1:14" ht="18" customHeight="1" x14ac:dyDescent="0.2">
      <c r="A354" s="19" t="s">
        <v>0</v>
      </c>
      <c r="B354" s="12"/>
      <c r="C354" s="20">
        <v>0.75</v>
      </c>
      <c r="D354" s="12"/>
      <c r="E354" s="12"/>
      <c r="H354" s="14" t="s">
        <v>46</v>
      </c>
    </row>
    <row r="355" spans="1:14" ht="18" customHeight="1" x14ac:dyDescent="0.2">
      <c r="A355" s="19" t="s">
        <v>22</v>
      </c>
      <c r="B355" s="12"/>
      <c r="H355" s="24" t="s">
        <v>46</v>
      </c>
    </row>
    <row r="356" spans="1:14" ht="14.25" customHeight="1" x14ac:dyDescent="0.2">
      <c r="A356" s="4"/>
      <c r="B356" s="15"/>
      <c r="C356" s="8"/>
      <c r="D356" s="15"/>
      <c r="E356" s="15"/>
      <c r="H356" s="24"/>
    </row>
    <row r="357" spans="1:14" ht="14.25" customHeight="1" x14ac:dyDescent="0.2">
      <c r="A357" s="2"/>
      <c r="B357" s="9"/>
      <c r="C357" s="10"/>
      <c r="D357" s="10"/>
      <c r="E357" s="10"/>
      <c r="F357" s="3"/>
      <c r="G357" s="3"/>
    </row>
    <row r="358" spans="1:14" s="2" customFormat="1" ht="14.25" customHeight="1" x14ac:dyDescent="0.2">
      <c r="D358" s="5"/>
      <c r="E358" s="5"/>
      <c r="F358" s="5"/>
      <c r="G358" s="5"/>
      <c r="H358" s="1"/>
      <c r="M358" s="1"/>
    </row>
    <row r="359" spans="1:14" s="2" customFormat="1" ht="14.25" customHeight="1" x14ac:dyDescent="0.2">
      <c r="A359" s="3"/>
      <c r="B359" s="3"/>
      <c r="D359" s="5"/>
      <c r="E359" s="5"/>
      <c r="F359" s="5"/>
      <c r="G359" s="5"/>
      <c r="H359" s="3"/>
      <c r="M359" s="1"/>
    </row>
    <row r="360" spans="1:14" s="2" customFormat="1" ht="38.25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  <c r="M360" s="1"/>
    </row>
    <row r="361" spans="1:14" ht="19.5" customHeight="1" x14ac:dyDescent="0.2">
      <c r="A361" s="5">
        <v>1</v>
      </c>
      <c r="B361" s="6">
        <v>7.4460496426660375E-2</v>
      </c>
      <c r="C361" s="6">
        <v>6.6872358023934958E-2</v>
      </c>
      <c r="D361" s="6">
        <v>5.7597860747805325E-2</v>
      </c>
      <c r="E361" s="6">
        <v>3.9924245544256456E-2</v>
      </c>
      <c r="F361" s="6">
        <v>3.6126306527109284E-2</v>
      </c>
      <c r="G361" s="6">
        <v>2.6609410197735682E-2</v>
      </c>
      <c r="H361" s="6">
        <v>5.6222815286774891E-2</v>
      </c>
    </row>
    <row r="362" spans="1:14" ht="12.75" customHeight="1" x14ac:dyDescent="0.2">
      <c r="A362" s="5">
        <v>2</v>
      </c>
      <c r="B362" s="6">
        <v>0.12417952311104889</v>
      </c>
      <c r="C362" s="6">
        <v>0.11152460602922168</v>
      </c>
      <c r="D362" s="6">
        <v>9.6057308547813317E-2</v>
      </c>
      <c r="E362" s="6">
        <v>6.6582604336211076E-2</v>
      </c>
      <c r="F362" s="6">
        <v>6.0248692012396396E-2</v>
      </c>
      <c r="G362" s="6">
        <v>4.4377139922451375E-2</v>
      </c>
      <c r="H362" s="6">
        <v>9.3764112856122572E-2</v>
      </c>
    </row>
    <row r="363" spans="1:14" s="18" customFormat="1" ht="12.75" customHeight="1" x14ac:dyDescent="0.2">
      <c r="A363" s="17">
        <v>3</v>
      </c>
      <c r="B363" s="6">
        <v>0.17508643709729096</v>
      </c>
      <c r="C363" s="6">
        <v>0.15724368582792619</v>
      </c>
      <c r="D363" s="6">
        <v>0.13543562971933629</v>
      </c>
      <c r="E363" s="6">
        <v>9.3877884806022299E-2</v>
      </c>
      <c r="F363" s="6">
        <v>8.4947409685163483E-2</v>
      </c>
      <c r="G363" s="6">
        <v>6.2569376358787454E-2</v>
      </c>
      <c r="H363" s="6">
        <v>0.13220234734583308</v>
      </c>
      <c r="I363" s="1"/>
      <c r="J363" s="1"/>
      <c r="K363" s="1"/>
      <c r="L363" s="1"/>
      <c r="M363" s="1"/>
      <c r="N363" s="1"/>
    </row>
    <row r="364" spans="1:14" ht="12.75" customHeight="1" x14ac:dyDescent="0.2">
      <c r="A364" s="5">
        <v>4</v>
      </c>
      <c r="B364" s="6">
        <v>0.22977454477575296</v>
      </c>
      <c r="C364" s="6">
        <v>0.20635862451125464</v>
      </c>
      <c r="D364" s="6">
        <v>0.17773883963316678</v>
      </c>
      <c r="E364" s="6">
        <v>0.12320056655118319</v>
      </c>
      <c r="F364" s="6">
        <v>0.1114806647155757</v>
      </c>
      <c r="G364" s="6">
        <v>8.2112870694571877E-2</v>
      </c>
      <c r="H364" s="6">
        <v>0.17349564411317142</v>
      </c>
    </row>
    <row r="365" spans="1:14" ht="12.75" customHeight="1" x14ac:dyDescent="0.2">
      <c r="A365" s="5">
        <v>5</v>
      </c>
      <c r="B365" s="6">
        <v>0.28837611670615571</v>
      </c>
      <c r="C365" s="6">
        <v>0.2589882131785165</v>
      </c>
      <c r="D365" s="6">
        <v>0.22306925430444616</v>
      </c>
      <c r="E365" s="6">
        <v>0.15462157042983998</v>
      </c>
      <c r="F365" s="6">
        <v>0.13991263135728832</v>
      </c>
      <c r="G365" s="6">
        <v>0.10305489150508418</v>
      </c>
      <c r="H365" s="6">
        <v>0.21774387656221011</v>
      </c>
    </row>
    <row r="366" spans="1:14" s="18" customFormat="1" ht="19.5" customHeight="1" x14ac:dyDescent="0.2">
      <c r="A366" s="17">
        <v>6</v>
      </c>
      <c r="B366" s="6">
        <v>0.35103923984589319</v>
      </c>
      <c r="C366" s="6">
        <v>0.31526544750538954</v>
      </c>
      <c r="D366" s="6">
        <v>0.27154142429837191</v>
      </c>
      <c r="E366" s="6">
        <v>0.18822029773976301</v>
      </c>
      <c r="F366" s="6">
        <v>0.17031515757092786</v>
      </c>
      <c r="G366" s="6">
        <v>0.12544835955748734</v>
      </c>
      <c r="H366" s="6">
        <v>0.26505886056917222</v>
      </c>
      <c r="I366" s="1"/>
      <c r="J366" s="1"/>
      <c r="K366" s="1"/>
      <c r="L366" s="1"/>
      <c r="M366" s="1"/>
      <c r="N366" s="1"/>
    </row>
    <row r="367" spans="1:14" ht="12.75" customHeight="1" x14ac:dyDescent="0.2">
      <c r="A367" s="5">
        <v>7</v>
      </c>
      <c r="B367" s="6">
        <v>0.41792949613604746</v>
      </c>
      <c r="C367" s="6">
        <v>0.37533903526818047</v>
      </c>
      <c r="D367" s="6">
        <v>0.32328343317659702</v>
      </c>
      <c r="E367" s="6">
        <v>0.22408553024296973</v>
      </c>
      <c r="F367" s="6">
        <v>0.20276857943059992</v>
      </c>
      <c r="G367" s="6">
        <v>0.14935244767499675</v>
      </c>
      <c r="H367" s="6">
        <v>0.31556562193075571</v>
      </c>
    </row>
    <row r="368" spans="1:14" ht="12.75" customHeight="1" x14ac:dyDescent="0.2">
      <c r="A368" s="5">
        <v>8</v>
      </c>
      <c r="B368" s="6">
        <v>0.48923177388787065</v>
      </c>
      <c r="C368" s="6">
        <v>0.4393750231350938</v>
      </c>
      <c r="D368" s="6">
        <v>0.37843829866954853</v>
      </c>
      <c r="E368" s="6">
        <v>0.26231640139533169</v>
      </c>
      <c r="F368" s="6">
        <v>0.23736259996174902</v>
      </c>
      <c r="G368" s="6">
        <v>0.17483322805899398</v>
      </c>
      <c r="H368" s="6">
        <v>0.36940376408597941</v>
      </c>
    </row>
    <row r="369" spans="1:15" ht="12.75" customHeight="1" x14ac:dyDescent="0.2">
      <c r="A369" s="5">
        <v>9</v>
      </c>
      <c r="B369" s="6">
        <v>0.56515221158225182</v>
      </c>
      <c r="C369" s="6">
        <v>0.50755854237650877</v>
      </c>
      <c r="D369" s="6">
        <v>0.43716547627493052</v>
      </c>
      <c r="E369" s="6">
        <v>0.30302343857340552</v>
      </c>
      <c r="F369" s="6">
        <v>0.27419723222237269</v>
      </c>
      <c r="G369" s="6">
        <v>0.20196436693061315</v>
      </c>
      <c r="H369" s="6">
        <v>0.42672893581897342</v>
      </c>
      <c r="O369" s="18"/>
    </row>
    <row r="370" spans="1:15" ht="12.75" customHeight="1" x14ac:dyDescent="0.2">
      <c r="A370" s="5">
        <v>10</v>
      </c>
      <c r="B370" s="6">
        <v>0.64592027018505926</v>
      </c>
      <c r="C370" s="6">
        <v>0.58009566999430451</v>
      </c>
      <c r="D370" s="6">
        <v>0.49964246226786058</v>
      </c>
      <c r="E370" s="6">
        <v>0.34632967420893401</v>
      </c>
      <c r="F370" s="6">
        <v>0.31338380473681293</v>
      </c>
      <c r="G370" s="6">
        <v>0.23082786509911773</v>
      </c>
      <c r="H370" s="6">
        <v>0.48771439600012734</v>
      </c>
    </row>
    <row r="371" spans="1:15" ht="19.5" customHeight="1" x14ac:dyDescent="0.2">
      <c r="A371" s="5">
        <v>11</v>
      </c>
      <c r="B371" s="6">
        <v>0.73179092546070768</v>
      </c>
      <c r="C371" s="6">
        <v>0.65721539762060366</v>
      </c>
      <c r="D371" s="6">
        <v>0.56606648953393057</v>
      </c>
      <c r="E371" s="6">
        <v>0.39237182126402248</v>
      </c>
      <c r="F371" s="6">
        <v>0.35504602514958317</v>
      </c>
      <c r="G371" s="6">
        <v>0.26151484141317788</v>
      </c>
      <c r="H371" s="6">
        <v>0.55255266893418331</v>
      </c>
    </row>
    <row r="372" spans="1:15" ht="12.75" customHeight="1" x14ac:dyDescent="0.2">
      <c r="A372" s="5">
        <v>12</v>
      </c>
      <c r="B372" s="6">
        <v>0.82304696576955771</v>
      </c>
      <c r="C372" s="6">
        <v>0.73917169515067327</v>
      </c>
      <c r="D372" s="6">
        <v>0.63665630499778914</v>
      </c>
      <c r="E372" s="6">
        <v>0.44130150526466005</v>
      </c>
      <c r="F372" s="6">
        <v>0.39932109505722024</v>
      </c>
      <c r="G372" s="6">
        <v>0.29412635390814235</v>
      </c>
      <c r="H372" s="6">
        <v>0.62145727935590411</v>
      </c>
    </row>
    <row r="373" spans="1:15" ht="12.75" customHeight="1" x14ac:dyDescent="0.2">
      <c r="A373" s="5">
        <v>13</v>
      </c>
      <c r="B373" s="6">
        <v>0.92000137314011199</v>
      </c>
      <c r="C373" s="6">
        <v>0.82624564916423693</v>
      </c>
      <c r="D373" s="6">
        <v>0.71165401146776242</v>
      </c>
      <c r="E373" s="6">
        <v>0.49328654098453928</v>
      </c>
      <c r="F373" s="6">
        <v>0.44636086524291529</v>
      </c>
      <c r="G373" s="6">
        <v>0.32877425071262462</v>
      </c>
      <c r="H373" s="6">
        <v>0.69466455030396157</v>
      </c>
    </row>
    <row r="374" spans="1:15" ht="12.75" customHeight="1" x14ac:dyDescent="0.2">
      <c r="A374" s="5">
        <v>14</v>
      </c>
      <c r="B374" s="6">
        <v>1.022999755625126</v>
      </c>
      <c r="C374" s="6">
        <v>0.91874764740444625</v>
      </c>
      <c r="D374" s="6">
        <v>0.79132694915041968</v>
      </c>
      <c r="E374" s="6">
        <v>0.54851223662629711</v>
      </c>
      <c r="F374" s="6">
        <v>0.496333015792771</v>
      </c>
      <c r="G374" s="6">
        <v>0.36558203928205057</v>
      </c>
      <c r="H374" s="6">
        <v>0.77243543971772233</v>
      </c>
    </row>
    <row r="375" spans="1:15" ht="12.75" customHeight="1" x14ac:dyDescent="0.2">
      <c r="A375" s="5">
        <v>15</v>
      </c>
      <c r="B375" s="6">
        <v>1.1324227866112997</v>
      </c>
      <c r="C375" s="6">
        <v>1.0170195695018065</v>
      </c>
      <c r="D375" s="6">
        <v>0.87596958254398127</v>
      </c>
      <c r="E375" s="6">
        <v>0.6071827017311282</v>
      </c>
      <c r="F375" s="6">
        <v>0.54942223958575798</v>
      </c>
      <c r="G375" s="6">
        <v>0.40468575811715779</v>
      </c>
      <c r="H375" s="6">
        <v>0.85505738228446515</v>
      </c>
    </row>
    <row r="376" spans="1:15" ht="19.5" customHeight="1" x14ac:dyDescent="0.2">
      <c r="A376" s="5">
        <v>16</v>
      </c>
      <c r="B376" s="6">
        <v>1.2486885912878289</v>
      </c>
      <c r="C376" s="6">
        <v>1.1214369302419098</v>
      </c>
      <c r="D376" s="6">
        <v>0.96590534645721449</v>
      </c>
      <c r="E376" s="6">
        <v>0.66952212675602407</v>
      </c>
      <c r="F376" s="6">
        <v>0.60583140014651726</v>
      </c>
      <c r="G376" s="6">
        <v>0.44623482959903787</v>
      </c>
      <c r="H376" s="6">
        <v>0.94284609138789088</v>
      </c>
    </row>
    <row r="377" spans="1:15" ht="12.75" customHeight="1" x14ac:dyDescent="0.2">
      <c r="A377" s="5">
        <v>17</v>
      </c>
      <c r="B377" s="6">
        <v>1.3722550012063996</v>
      </c>
      <c r="C377" s="6">
        <v>1.2324109043671794</v>
      </c>
      <c r="D377" s="6">
        <v>1.0614883899923333</v>
      </c>
      <c r="E377" s="6">
        <v>0.7357759919242518</v>
      </c>
      <c r="F377" s="6">
        <v>0.66578262549954059</v>
      </c>
      <c r="G377" s="6">
        <v>0.49039286568496876</v>
      </c>
      <c r="H377" s="6">
        <v>1.0361472614565646</v>
      </c>
    </row>
    <row r="378" spans="1:15" ht="12.75" customHeight="1" x14ac:dyDescent="0.2">
      <c r="A378" s="5">
        <v>18</v>
      </c>
      <c r="B378" s="6">
        <v>1.5036215739623127</v>
      </c>
      <c r="C378" s="6">
        <v>1.3503901404358412</v>
      </c>
      <c r="D378" s="6">
        <v>1.1631051388406848</v>
      </c>
      <c r="E378" s="6">
        <v>0.80621215013843006</v>
      </c>
      <c r="F378" s="6">
        <v>0.72951828806620467</v>
      </c>
      <c r="G378" s="6">
        <v>0.53733838966728265</v>
      </c>
      <c r="H378" s="6">
        <v>1.1353380929625965</v>
      </c>
    </row>
    <row r="379" spans="1:15" ht="12.75" customHeight="1" x14ac:dyDescent="0.2">
      <c r="A379" s="5">
        <v>19</v>
      </c>
      <c r="B379" s="6">
        <v>1.6433312455060842</v>
      </c>
      <c r="C379" s="6">
        <v>1.4758622447493484</v>
      </c>
      <c r="D379" s="6">
        <v>1.2711755734049459</v>
      </c>
      <c r="E379" s="6">
        <v>0.88112171291732988</v>
      </c>
      <c r="F379" s="6">
        <v>0.79730180632361081</v>
      </c>
      <c r="G379" s="6">
        <v>0.58726542664803616</v>
      </c>
      <c r="H379" s="6">
        <v>1.2408285400309704</v>
      </c>
    </row>
    <row r="380" spans="1:15" ht="12.75" customHeight="1" x14ac:dyDescent="0.2">
      <c r="A380" s="5">
        <v>20</v>
      </c>
      <c r="B380" s="6">
        <v>1.7919714462725196</v>
      </c>
      <c r="C380" s="6">
        <v>1.6093547837387028</v>
      </c>
      <c r="D380" s="6">
        <v>1.386154092164936</v>
      </c>
      <c r="E380" s="6">
        <v>0.96081964884221005</v>
      </c>
      <c r="F380" s="6">
        <v>0.86941818632153733</v>
      </c>
      <c r="G380" s="6">
        <v>0.6403839024020026</v>
      </c>
      <c r="H380" s="6">
        <v>1.3530621531940468</v>
      </c>
    </row>
    <row r="381" spans="1:15" ht="19.5" customHeight="1" x14ac:dyDescent="0.2">
      <c r="A381" s="5">
        <v>21</v>
      </c>
      <c r="B381" s="6">
        <v>1.9501744677703949</v>
      </c>
      <c r="C381" s="6">
        <v>1.7514356131956257</v>
      </c>
      <c r="D381" s="6">
        <v>1.5085297952478673</v>
      </c>
      <c r="E381" s="6">
        <v>1.0456449801149539</v>
      </c>
      <c r="F381" s="6">
        <v>0.94617419954227044</v>
      </c>
      <c r="G381" s="6">
        <v>0.69691977438218033</v>
      </c>
      <c r="H381" s="6">
        <v>1.4725163561920809</v>
      </c>
    </row>
    <row r="382" spans="1:15" ht="12.75" customHeight="1" x14ac:dyDescent="0.2">
      <c r="A382" s="5">
        <v>22</v>
      </c>
      <c r="B382" s="6">
        <v>2.1186168118110351</v>
      </c>
      <c r="C382" s="6">
        <v>1.9027122938201109</v>
      </c>
      <c r="D382" s="6">
        <v>1.6388259810333408</v>
      </c>
      <c r="E382" s="6">
        <v>1.1359604336273055</v>
      </c>
      <c r="F382" s="6">
        <v>1.0278980671631446</v>
      </c>
      <c r="G382" s="6">
        <v>0.75711479915830704</v>
      </c>
      <c r="H382" s="6">
        <v>1.5997019545958744</v>
      </c>
    </row>
    <row r="383" spans="1:15" ht="12.75" customHeight="1" x14ac:dyDescent="0.2">
      <c r="A383" s="5">
        <v>23</v>
      </c>
      <c r="B383" s="6">
        <v>2.2980171881356291</v>
      </c>
      <c r="C383" s="6">
        <v>2.0638302929060193</v>
      </c>
      <c r="D383" s="6">
        <v>1.7775985972463606</v>
      </c>
      <c r="E383" s="6">
        <v>1.232151367328234</v>
      </c>
      <c r="F383" s="6">
        <v>1.1149384885571192</v>
      </c>
      <c r="G383" s="6">
        <v>0.82122581684338458</v>
      </c>
      <c r="H383" s="6">
        <v>1.7351616238771572</v>
      </c>
    </row>
    <row r="384" spans="1:15" ht="12.75" customHeight="1" x14ac:dyDescent="0.2">
      <c r="A384" s="5">
        <v>24</v>
      </c>
      <c r="B384" s="6">
        <v>2.4891327454003926</v>
      </c>
      <c r="C384" s="6">
        <v>2.235469599419925</v>
      </c>
      <c r="D384" s="6">
        <v>1.9254333254893723</v>
      </c>
      <c r="E384" s="6">
        <v>1.3346237493527231</v>
      </c>
      <c r="F384" s="6">
        <v>1.2076628126642857</v>
      </c>
      <c r="G384" s="6">
        <v>0.88952340418804954</v>
      </c>
      <c r="H384" s="6">
        <v>1.8794670635421906</v>
      </c>
    </row>
    <row r="385" spans="1:14" ht="12.75" customHeight="1" x14ac:dyDescent="0.2">
      <c r="A385" s="5">
        <v>25</v>
      </c>
      <c r="B385" s="6">
        <v>2.6927530223961025</v>
      </c>
      <c r="C385" s="6">
        <v>2.4183392916412427</v>
      </c>
      <c r="D385" s="6">
        <v>2.0829409022939398</v>
      </c>
      <c r="E385" s="6">
        <v>1.4438009147853124</v>
      </c>
      <c r="F385" s="6">
        <v>1.3064541032800716</v>
      </c>
      <c r="G385" s="6">
        <v>0.96228971297155397</v>
      </c>
      <c r="H385" s="6">
        <v>2.0332144298849264</v>
      </c>
    </row>
    <row r="386" spans="1:14" ht="18" customHeight="1" x14ac:dyDescent="0.2">
      <c r="A386" s="60" t="s">
        <v>65</v>
      </c>
      <c r="B386" s="12"/>
      <c r="C386" s="12"/>
      <c r="D386" s="12"/>
      <c r="E386" s="12"/>
      <c r="F386" s="12"/>
      <c r="G386" s="12"/>
    </row>
    <row r="387" spans="1:14" ht="18" customHeight="1" x14ac:dyDescent="0.2">
      <c r="A387" s="2" t="s">
        <v>66</v>
      </c>
      <c r="B387" s="12"/>
      <c r="C387" s="12"/>
      <c r="D387" s="12"/>
      <c r="E387" s="12"/>
      <c r="F387" s="12"/>
      <c r="G387" s="12"/>
    </row>
    <row r="388" spans="1:14" ht="18" customHeight="1" x14ac:dyDescent="0.2">
      <c r="A388" s="4" t="s">
        <v>8</v>
      </c>
      <c r="D388" s="12"/>
      <c r="E388" s="12"/>
      <c r="F388" s="13"/>
      <c r="G388" s="13"/>
      <c r="H388" s="14"/>
    </row>
    <row r="389" spans="1:14" ht="18" customHeight="1" x14ac:dyDescent="0.2">
      <c r="A389" s="19" t="s">
        <v>0</v>
      </c>
      <c r="B389" s="12"/>
      <c r="C389" s="20">
        <v>0.75</v>
      </c>
      <c r="D389" s="12"/>
      <c r="E389" s="12"/>
      <c r="H389" s="14" t="s">
        <v>46</v>
      </c>
    </row>
    <row r="390" spans="1:14" ht="18" customHeight="1" x14ac:dyDescent="0.2">
      <c r="A390" s="19" t="s">
        <v>23</v>
      </c>
      <c r="B390" s="12"/>
      <c r="H390" s="24" t="s">
        <v>46</v>
      </c>
    </row>
    <row r="391" spans="1:14" ht="14.25" customHeight="1" x14ac:dyDescent="0.2">
      <c r="A391" s="4"/>
      <c r="B391" s="15"/>
      <c r="C391" s="8"/>
      <c r="D391" s="15"/>
      <c r="E391" s="15"/>
      <c r="H391" s="24"/>
    </row>
    <row r="392" spans="1:14" ht="14.25" customHeight="1" x14ac:dyDescent="0.2">
      <c r="A392" s="2"/>
      <c r="B392" s="9"/>
      <c r="C392" s="10"/>
      <c r="D392" s="10"/>
      <c r="E392" s="10"/>
      <c r="F392" s="3"/>
      <c r="G392" s="3"/>
    </row>
    <row r="393" spans="1:14" s="2" customFormat="1" ht="14.25" customHeight="1" x14ac:dyDescent="0.2">
      <c r="D393" s="5"/>
      <c r="E393" s="5"/>
      <c r="F393" s="5"/>
      <c r="G393" s="5"/>
      <c r="H393" s="1"/>
      <c r="M393" s="1"/>
    </row>
    <row r="394" spans="1:14" s="2" customFormat="1" ht="14.25" customHeight="1" x14ac:dyDescent="0.2">
      <c r="A394" s="3"/>
      <c r="B394" s="3"/>
      <c r="D394" s="5"/>
      <c r="E394" s="5"/>
      <c r="F394" s="5"/>
      <c r="G394" s="5"/>
      <c r="H394" s="3"/>
      <c r="M394" s="1"/>
    </row>
    <row r="395" spans="1:14" s="2" customFormat="1" ht="38.25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  <c r="M395" s="1"/>
    </row>
    <row r="396" spans="1:14" ht="19.5" customHeight="1" x14ac:dyDescent="0.2">
      <c r="A396" s="5">
        <v>1</v>
      </c>
      <c r="B396" s="6">
        <v>7.213502688947096E-2</v>
      </c>
      <c r="C396" s="6">
        <v>6.4783873002647818E-2</v>
      </c>
      <c r="D396" s="6">
        <v>5.5799026775375057E-2</v>
      </c>
      <c r="E396" s="6">
        <v>3.8677374770303412E-2</v>
      </c>
      <c r="F396" s="6">
        <v>3.4998048869000514E-2</v>
      </c>
      <c r="G396" s="6">
        <v>2.5778373933045183E-2</v>
      </c>
      <c r="H396" s="6">
        <v>5.4466925244150755E-2</v>
      </c>
    </row>
    <row r="397" spans="1:14" ht="12.75" customHeight="1" x14ac:dyDescent="0.2">
      <c r="A397" s="5">
        <v>2</v>
      </c>
      <c r="B397" s="6">
        <v>0.1203012828092013</v>
      </c>
      <c r="C397" s="6">
        <v>0.10804159038449723</v>
      </c>
      <c r="D397" s="6">
        <v>9.3057350777287814E-2</v>
      </c>
      <c r="E397" s="6">
        <v>6.4503168588114751E-2</v>
      </c>
      <c r="F397" s="6">
        <v>5.8367070150415756E-2</v>
      </c>
      <c r="G397" s="6">
        <v>4.299120117654337E-2</v>
      </c>
      <c r="H397" s="6">
        <v>9.0835773688477228E-2</v>
      </c>
    </row>
    <row r="398" spans="1:14" s="18" customFormat="1" ht="12.75" customHeight="1" x14ac:dyDescent="0.2">
      <c r="A398" s="17">
        <v>3</v>
      </c>
      <c r="B398" s="6">
        <v>0.16961832722179726</v>
      </c>
      <c r="C398" s="6">
        <v>0.15233282142523735</v>
      </c>
      <c r="D398" s="6">
        <v>0.13120585089329004</v>
      </c>
      <c r="E398" s="6">
        <v>9.0945992436123765E-2</v>
      </c>
      <c r="F398" s="6">
        <v>8.2294424236959193E-2</v>
      </c>
      <c r="G398" s="6">
        <v>6.0615277398050421E-2</v>
      </c>
      <c r="H398" s="6">
        <v>0.1280735468912125</v>
      </c>
      <c r="I398" s="1"/>
      <c r="J398" s="1"/>
      <c r="K398" s="1"/>
      <c r="L398" s="1"/>
      <c r="M398" s="1"/>
      <c r="N398" s="1"/>
    </row>
    <row r="399" spans="1:14" ht="12.75" customHeight="1" x14ac:dyDescent="0.2">
      <c r="A399" s="5">
        <v>4</v>
      </c>
      <c r="B399" s="6">
        <v>0.22259847518261139</v>
      </c>
      <c r="C399" s="6">
        <v>0.1999138555657522</v>
      </c>
      <c r="D399" s="6">
        <v>0.17218789279588065</v>
      </c>
      <c r="E399" s="6">
        <v>0.11935289995979215</v>
      </c>
      <c r="F399" s="6">
        <v>0.10799902139834316</v>
      </c>
      <c r="G399" s="6">
        <v>7.9548410496546235E-2</v>
      </c>
      <c r="H399" s="6">
        <v>0.16807721616033575</v>
      </c>
    </row>
    <row r="400" spans="1:14" ht="12.75" customHeight="1" x14ac:dyDescent="0.2">
      <c r="A400" s="5">
        <v>5</v>
      </c>
      <c r="B400" s="6">
        <v>0.27936986632057487</v>
      </c>
      <c r="C400" s="6">
        <v>0.2508997739504627</v>
      </c>
      <c r="D400" s="6">
        <v>0.21610259707728835</v>
      </c>
      <c r="E400" s="6">
        <v>0.14979259709387602</v>
      </c>
      <c r="F400" s="6">
        <v>0.13554303166747356</v>
      </c>
      <c r="G400" s="6">
        <v>9.9836392806388577E-2</v>
      </c>
      <c r="H400" s="6">
        <v>0.21094353576198877</v>
      </c>
    </row>
    <row r="401" spans="1:15" s="18" customFormat="1" ht="19.5" customHeight="1" x14ac:dyDescent="0.2">
      <c r="A401" s="17">
        <v>6</v>
      </c>
      <c r="B401" s="6">
        <v>0.34007596270169904</v>
      </c>
      <c r="C401" s="6">
        <v>0.30541941867822109</v>
      </c>
      <c r="D401" s="6">
        <v>0.26306093678358816</v>
      </c>
      <c r="E401" s="6">
        <v>0.1823420053608551</v>
      </c>
      <c r="F401" s="6">
        <v>0.16499605912732684</v>
      </c>
      <c r="G401" s="6">
        <v>0.12153049233068665</v>
      </c>
      <c r="H401" s="6">
        <v>0.25678082946011488</v>
      </c>
      <c r="I401" s="1"/>
      <c r="J401" s="1"/>
      <c r="K401" s="1"/>
      <c r="L401" s="1"/>
      <c r="M401" s="1"/>
      <c r="N401" s="1"/>
    </row>
    <row r="402" spans="1:15" ht="12.75" customHeight="1" x14ac:dyDescent="0.2">
      <c r="A402" s="5">
        <v>7</v>
      </c>
      <c r="B402" s="6">
        <v>0.4048771749913106</v>
      </c>
      <c r="C402" s="6">
        <v>0.36361685324520776</v>
      </c>
      <c r="D402" s="6">
        <v>0.31318699530942995</v>
      </c>
      <c r="E402" s="6">
        <v>0.21708713378696134</v>
      </c>
      <c r="F402" s="6">
        <v>0.19643593088279618</v>
      </c>
      <c r="G402" s="6">
        <v>0.14468803387116225</v>
      </c>
      <c r="H402" s="6">
        <v>0.30571021838121043</v>
      </c>
    </row>
    <row r="403" spans="1:15" ht="12.75" customHeight="1" x14ac:dyDescent="0.2">
      <c r="A403" s="5">
        <v>8</v>
      </c>
      <c r="B403" s="6">
        <v>0.47395261726927418</v>
      </c>
      <c r="C403" s="6">
        <v>0.42565293853001829</v>
      </c>
      <c r="D403" s="6">
        <v>0.36661932381046164</v>
      </c>
      <c r="E403" s="6">
        <v>0.25412401979939619</v>
      </c>
      <c r="F403" s="6">
        <v>0.22994954845163995</v>
      </c>
      <c r="G403" s="6">
        <v>0.16937302613380095</v>
      </c>
      <c r="H403" s="6">
        <v>0.3578669460209648</v>
      </c>
    </row>
    <row r="404" spans="1:15" ht="12.75" customHeight="1" x14ac:dyDescent="0.2">
      <c r="A404" s="5">
        <v>9</v>
      </c>
      <c r="B404" s="6">
        <v>0.54750199012282041</v>
      </c>
      <c r="C404" s="6">
        <v>0.49170702398380794</v>
      </c>
      <c r="D404" s="6">
        <v>0.42351239784307282</v>
      </c>
      <c r="E404" s="6">
        <v>0.2935597389034616</v>
      </c>
      <c r="F404" s="6">
        <v>0.26563380139240472</v>
      </c>
      <c r="G404" s="6">
        <v>0.19565683467614475</v>
      </c>
      <c r="H404" s="6">
        <v>0.41340180010934657</v>
      </c>
      <c r="O404" s="18"/>
    </row>
    <row r="405" spans="1:15" ht="12.75" customHeight="1" x14ac:dyDescent="0.2">
      <c r="A405" s="5">
        <v>10</v>
      </c>
      <c r="B405" s="6">
        <v>0.62574758824158083</v>
      </c>
      <c r="C405" s="6">
        <v>0.56197875063484348</v>
      </c>
      <c r="D405" s="6">
        <v>0.48403817031105578</v>
      </c>
      <c r="E405" s="6">
        <v>0.33551348111531326</v>
      </c>
      <c r="F405" s="6">
        <v>0.30359654133759861</v>
      </c>
      <c r="G405" s="6">
        <v>0.22361889934704043</v>
      </c>
      <c r="H405" s="6">
        <v>0.47248262848345324</v>
      </c>
    </row>
    <row r="406" spans="1:15" ht="19.5" customHeight="1" x14ac:dyDescent="0.2">
      <c r="A406" s="5">
        <v>11</v>
      </c>
      <c r="B406" s="6">
        <v>0.70893642426319448</v>
      </c>
      <c r="C406" s="6">
        <v>0.63668995849673382</v>
      </c>
      <c r="D406" s="6">
        <v>0.54838771433624611</v>
      </c>
      <c r="E406" s="6">
        <v>0.3801176897259696</v>
      </c>
      <c r="F406" s="6">
        <v>0.34395761242863426</v>
      </c>
      <c r="G406" s="6">
        <v>0.25334749327001505</v>
      </c>
      <c r="H406" s="6">
        <v>0.53529594273756509</v>
      </c>
    </row>
    <row r="407" spans="1:15" ht="12.75" customHeight="1" x14ac:dyDescent="0.2">
      <c r="A407" s="5">
        <v>12</v>
      </c>
      <c r="B407" s="6">
        <v>0.79734245480838717</v>
      </c>
      <c r="C407" s="6">
        <v>0.71608668575218504</v>
      </c>
      <c r="D407" s="6">
        <v>0.61677294517638126</v>
      </c>
      <c r="E407" s="6">
        <v>0.4275192548572968</v>
      </c>
      <c r="F407" s="6">
        <v>0.38684993133046053</v>
      </c>
      <c r="G407" s="6">
        <v>0.28494051834536627</v>
      </c>
      <c r="H407" s="6">
        <v>0.6020485990333091</v>
      </c>
    </row>
    <row r="408" spans="1:15" ht="12.75" customHeight="1" x14ac:dyDescent="0.2">
      <c r="A408" s="5">
        <v>13</v>
      </c>
      <c r="B408" s="6">
        <v>0.89126888719010233</v>
      </c>
      <c r="C408" s="6">
        <v>0.80044124038945486</v>
      </c>
      <c r="D408" s="6">
        <v>0.68942840454722631</v>
      </c>
      <c r="E408" s="6">
        <v>0.47788075027382404</v>
      </c>
      <c r="F408" s="6">
        <v>0.43242060638715696</v>
      </c>
      <c r="G408" s="6">
        <v>0.31850632958215597</v>
      </c>
      <c r="H408" s="6">
        <v>0.6729695398242993</v>
      </c>
    </row>
    <row r="409" spans="1:15" ht="12.75" customHeight="1" x14ac:dyDescent="0.2">
      <c r="A409" s="5">
        <v>14</v>
      </c>
      <c r="B409" s="6">
        <v>0.9910505358049011</v>
      </c>
      <c r="C409" s="6">
        <v>0.890054316458045</v>
      </c>
      <c r="D409" s="6">
        <v>0.76661308337571521</v>
      </c>
      <c r="E409" s="6">
        <v>0.5313816968332078</v>
      </c>
      <c r="F409" s="6">
        <v>0.48083208088207935</v>
      </c>
      <c r="G409" s="6">
        <v>0.3541645771847981</v>
      </c>
      <c r="H409" s="6">
        <v>0.74831157309432017</v>
      </c>
    </row>
    <row r="410" spans="1:15" ht="12.75" customHeight="1" x14ac:dyDescent="0.2">
      <c r="A410" s="5">
        <v>15</v>
      </c>
      <c r="B410" s="6">
        <v>1.0970561852607768</v>
      </c>
      <c r="C410" s="6">
        <v>0.98525711637430957</v>
      </c>
      <c r="D410" s="6">
        <v>0.84861224976394878</v>
      </c>
      <c r="E410" s="6">
        <v>0.58821982954863028</v>
      </c>
      <c r="F410" s="6">
        <v>0.53226327956634023</v>
      </c>
      <c r="G410" s="6">
        <v>0.39204705104698978</v>
      </c>
      <c r="H410" s="6">
        <v>0.82835315668196818</v>
      </c>
    </row>
    <row r="411" spans="1:15" ht="19.5" customHeight="1" x14ac:dyDescent="0.2">
      <c r="A411" s="5">
        <v>16</v>
      </c>
      <c r="B411" s="6">
        <v>1.2096909023141074</v>
      </c>
      <c r="C411" s="6">
        <v>1.086413427252974</v>
      </c>
      <c r="D411" s="6">
        <v>0.93573923735522879</v>
      </c>
      <c r="E411" s="6">
        <v>0.64861233720366829</v>
      </c>
      <c r="F411" s="6">
        <v>0.58691073035080632</v>
      </c>
      <c r="G411" s="6">
        <v>0.43229850695193395</v>
      </c>
      <c r="H411" s="6">
        <v>0.91340014395265978</v>
      </c>
    </row>
    <row r="412" spans="1:15" ht="12.75" customHeight="1" x14ac:dyDescent="0.2">
      <c r="A412" s="5">
        <v>17</v>
      </c>
      <c r="B412" s="6">
        <v>1.3293982200176735</v>
      </c>
      <c r="C412" s="6">
        <v>1.1939215824724654</v>
      </c>
      <c r="D412" s="6">
        <v>1.0283371348507737</v>
      </c>
      <c r="E412" s="6">
        <v>0.71279703344926426</v>
      </c>
      <c r="F412" s="6">
        <v>0.64498962399821269</v>
      </c>
      <c r="G412" s="6">
        <v>0.47507744710555277</v>
      </c>
      <c r="H412" s="6">
        <v>1.0037874329811696</v>
      </c>
    </row>
    <row r="413" spans="1:15" ht="12.75" customHeight="1" x14ac:dyDescent="0.2">
      <c r="A413" s="5">
        <v>18</v>
      </c>
      <c r="B413" s="6">
        <v>1.4566620943252924</v>
      </c>
      <c r="C413" s="6">
        <v>1.3082162188854054</v>
      </c>
      <c r="D413" s="6">
        <v>1.1267802995134781</v>
      </c>
      <c r="E413" s="6">
        <v>0.78103340589643455</v>
      </c>
      <c r="F413" s="6">
        <v>0.70673476341711128</v>
      </c>
      <c r="G413" s="6">
        <v>0.52055681935416442</v>
      </c>
      <c r="H413" s="6">
        <v>1.0998804439232066</v>
      </c>
    </row>
    <row r="414" spans="1:15" ht="12.75" customHeight="1" x14ac:dyDescent="0.2">
      <c r="A414" s="5">
        <v>19</v>
      </c>
      <c r="B414" s="6">
        <v>1.5920085048002131</v>
      </c>
      <c r="C414" s="6">
        <v>1.4297697144016221</v>
      </c>
      <c r="D414" s="6">
        <v>1.2314755953731837</v>
      </c>
      <c r="E414" s="6">
        <v>0.85360347438445094</v>
      </c>
      <c r="F414" s="6">
        <v>0.77240134028417406</v>
      </c>
      <c r="G414" s="6">
        <v>0.56892458921808875</v>
      </c>
      <c r="H414" s="6">
        <v>1.2020763276607598</v>
      </c>
    </row>
    <row r="415" spans="1:15" ht="12.75" customHeight="1" x14ac:dyDescent="0.2">
      <c r="A415" s="5">
        <v>20</v>
      </c>
      <c r="B415" s="6">
        <v>1.736006535886454</v>
      </c>
      <c r="C415" s="6">
        <v>1.5590931590690285</v>
      </c>
      <c r="D415" s="6">
        <v>1.3428632296287866</v>
      </c>
      <c r="E415" s="6">
        <v>0.9308123707371504</v>
      </c>
      <c r="F415" s="6">
        <v>0.84226545964907173</v>
      </c>
      <c r="G415" s="6">
        <v>0.62038412629778183</v>
      </c>
      <c r="H415" s="6">
        <v>1.3108047822366045</v>
      </c>
    </row>
    <row r="416" spans="1:15" ht="19.5" customHeight="1" x14ac:dyDescent="0.2">
      <c r="A416" s="5">
        <v>21</v>
      </c>
      <c r="B416" s="6">
        <v>1.8892687320495556</v>
      </c>
      <c r="C416" s="6">
        <v>1.6967366740226011</v>
      </c>
      <c r="D416" s="6">
        <v>1.4614170273623248</v>
      </c>
      <c r="E416" s="6">
        <v>1.0129885291823797</v>
      </c>
      <c r="F416" s="6">
        <v>0.91662431223958085</v>
      </c>
      <c r="G416" s="6">
        <v>0.67515433118792267</v>
      </c>
      <c r="H416" s="6">
        <v>1.4265283210100888</v>
      </c>
    </row>
    <row r="417" spans="1:13" ht="12.75" customHeight="1" x14ac:dyDescent="0.2">
      <c r="A417" s="5">
        <v>22</v>
      </c>
      <c r="B417" s="6">
        <v>2.0524504673293467</v>
      </c>
      <c r="C417" s="6">
        <v>1.8432888452849188</v>
      </c>
      <c r="D417" s="6">
        <v>1.5876439438654679</v>
      </c>
      <c r="E417" s="6">
        <v>1.1004833483186591</v>
      </c>
      <c r="F417" s="6">
        <v>0.995795868584894</v>
      </c>
      <c r="G417" s="6">
        <v>0.73346941017903711</v>
      </c>
      <c r="H417" s="6">
        <v>1.5497417966259481</v>
      </c>
    </row>
    <row r="418" spans="1:13" ht="12.75" customHeight="1" x14ac:dyDescent="0.2">
      <c r="A418" s="5">
        <v>23</v>
      </c>
      <c r="B418" s="6">
        <v>2.2262480055031895</v>
      </c>
      <c r="C418" s="6">
        <v>1.999374981614765</v>
      </c>
      <c r="D418" s="6">
        <v>1.7220825641063096</v>
      </c>
      <c r="E418" s="6">
        <v>1.1936701510130794</v>
      </c>
      <c r="F418" s="6">
        <v>1.0801179378570129</v>
      </c>
      <c r="G418" s="6">
        <v>0.7955781820320349</v>
      </c>
      <c r="H418" s="6">
        <v>1.6809709363036354</v>
      </c>
    </row>
    <row r="419" spans="1:13" ht="12.75" customHeight="1" x14ac:dyDescent="0.2">
      <c r="A419" s="5">
        <v>24</v>
      </c>
      <c r="B419" s="6">
        <v>2.411394848780934</v>
      </c>
      <c r="C419" s="6">
        <v>2.1656538353001631</v>
      </c>
      <c r="D419" s="6">
        <v>1.865300278314149</v>
      </c>
      <c r="E419" s="6">
        <v>1.2929422266437494</v>
      </c>
      <c r="F419" s="6">
        <v>1.1699463963520009</v>
      </c>
      <c r="G419" s="6">
        <v>0.861742773137681</v>
      </c>
      <c r="H419" s="6">
        <v>1.8207695848499408</v>
      </c>
    </row>
    <row r="420" spans="1:13" ht="12.75" customHeight="1" x14ac:dyDescent="0.2">
      <c r="A420" s="5">
        <v>25</v>
      </c>
      <c r="B420" s="6">
        <v>2.608655877933407</v>
      </c>
      <c r="C420" s="6">
        <v>2.3428123394560783</v>
      </c>
      <c r="D420" s="6">
        <v>2.0178887491590043</v>
      </c>
      <c r="E420" s="6">
        <v>1.3987096891525845</v>
      </c>
      <c r="F420" s="6">
        <v>1.2656523444319243</v>
      </c>
      <c r="G420" s="6">
        <v>0.9322365234166039</v>
      </c>
      <c r="H420" s="6">
        <v>1.9697152800514524</v>
      </c>
    </row>
    <row r="421" spans="1:13" ht="18" customHeight="1" x14ac:dyDescent="0.2">
      <c r="A421" s="60" t="s">
        <v>65</v>
      </c>
      <c r="B421" s="12"/>
      <c r="C421" s="12"/>
      <c r="D421" s="12"/>
      <c r="E421" s="12"/>
      <c r="F421" s="12"/>
      <c r="G421" s="12"/>
    </row>
    <row r="422" spans="1:13" ht="18" customHeight="1" x14ac:dyDescent="0.2">
      <c r="A422" s="2" t="s">
        <v>67</v>
      </c>
      <c r="B422" s="12"/>
      <c r="C422" s="12"/>
      <c r="D422" s="12"/>
      <c r="E422" s="12"/>
      <c r="F422" s="12"/>
      <c r="G422" s="12"/>
    </row>
    <row r="423" spans="1:13" ht="18" customHeight="1" x14ac:dyDescent="0.2">
      <c r="A423" s="4" t="s">
        <v>8</v>
      </c>
      <c r="D423" s="12"/>
      <c r="E423" s="12"/>
      <c r="F423" s="13"/>
      <c r="G423" s="13"/>
      <c r="H423" s="14"/>
    </row>
    <row r="424" spans="1:13" ht="18" customHeight="1" x14ac:dyDescent="0.2">
      <c r="A424" s="19" t="s">
        <v>0</v>
      </c>
      <c r="B424" s="12"/>
      <c r="C424" s="20">
        <v>0.75</v>
      </c>
      <c r="D424" s="12"/>
      <c r="E424" s="12"/>
      <c r="H424" s="14" t="s">
        <v>46</v>
      </c>
    </row>
    <row r="425" spans="1:13" ht="18" customHeight="1" x14ac:dyDescent="0.2">
      <c r="A425" s="19" t="s">
        <v>24</v>
      </c>
      <c r="B425" s="12"/>
      <c r="H425" s="24" t="s">
        <v>46</v>
      </c>
    </row>
    <row r="426" spans="1:13" ht="14.25" customHeight="1" x14ac:dyDescent="0.2">
      <c r="A426" s="4"/>
      <c r="B426" s="15"/>
      <c r="C426" s="8"/>
      <c r="D426" s="15"/>
      <c r="E426" s="15"/>
      <c r="H426" s="24"/>
    </row>
    <row r="427" spans="1:13" ht="14.25" customHeight="1" x14ac:dyDescent="0.2">
      <c r="A427" s="2"/>
      <c r="B427" s="9"/>
      <c r="C427" s="10"/>
      <c r="D427" s="10"/>
      <c r="E427" s="10"/>
      <c r="F427" s="3"/>
      <c r="G427" s="3"/>
    </row>
    <row r="428" spans="1:13" s="2" customFormat="1" ht="14.25" customHeight="1" x14ac:dyDescent="0.2">
      <c r="D428" s="5"/>
      <c r="E428" s="5"/>
      <c r="F428" s="5"/>
      <c r="G428" s="5"/>
      <c r="H428" s="1"/>
      <c r="M428" s="1"/>
    </row>
    <row r="429" spans="1:13" s="2" customFormat="1" ht="14.25" customHeight="1" x14ac:dyDescent="0.2">
      <c r="A429" s="3"/>
      <c r="B429" s="3"/>
      <c r="D429" s="5"/>
      <c r="E429" s="5"/>
      <c r="F429" s="5"/>
      <c r="G429" s="5"/>
      <c r="H429" s="3"/>
      <c r="M429" s="1"/>
    </row>
    <row r="430" spans="1:13" s="2" customFormat="1" ht="38.25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  <c r="M430" s="1"/>
    </row>
    <row r="431" spans="1:13" ht="19.5" customHeight="1" x14ac:dyDescent="0.2">
      <c r="A431" s="5">
        <v>1</v>
      </c>
      <c r="B431" s="6">
        <v>6.9950411439366714E-2</v>
      </c>
      <c r="C431" s="6">
        <v>6.2821887875837895E-2</v>
      </c>
      <c r="D431" s="6">
        <v>5.410914848391693E-2</v>
      </c>
      <c r="E431" s="6">
        <v>3.7506027172108908E-2</v>
      </c>
      <c r="F431" s="6">
        <v>3.39381299699631E-2</v>
      </c>
      <c r="G431" s="6">
        <v>2.4997673676857783E-2</v>
      </c>
      <c r="H431" s="6">
        <v>5.2817389761335071E-2</v>
      </c>
    </row>
    <row r="432" spans="1:13" ht="12.75" customHeight="1" x14ac:dyDescent="0.2">
      <c r="A432" s="5">
        <v>2</v>
      </c>
      <c r="B432" s="6">
        <v>0.11665794818488576</v>
      </c>
      <c r="C432" s="6">
        <v>0.10476954159231386</v>
      </c>
      <c r="D432" s="6">
        <v>9.023910096135121E-2</v>
      </c>
      <c r="E432" s="6">
        <v>6.2549684618472781E-2</v>
      </c>
      <c r="F432" s="6">
        <v>5.6599418446018471E-2</v>
      </c>
      <c r="G432" s="6">
        <v>4.1689208977209687E-2</v>
      </c>
      <c r="H432" s="6">
        <v>8.8084804524411031E-2</v>
      </c>
    </row>
    <row r="433" spans="1:15" s="18" customFormat="1" ht="12.75" customHeight="1" x14ac:dyDescent="0.2">
      <c r="A433" s="17">
        <v>3</v>
      </c>
      <c r="B433" s="6">
        <v>0.16448142169547988</v>
      </c>
      <c r="C433" s="6">
        <v>0.14771940891825291</v>
      </c>
      <c r="D433" s="6">
        <v>0.12723227049323346</v>
      </c>
      <c r="E433" s="6">
        <v>8.8191685287871774E-2</v>
      </c>
      <c r="F433" s="6">
        <v>7.980213057051383E-2</v>
      </c>
      <c r="G433" s="6">
        <v>5.8779538545148363E-2</v>
      </c>
      <c r="H433" s="6">
        <v>0.12419482858537607</v>
      </c>
      <c r="I433" s="1"/>
      <c r="J433" s="1"/>
      <c r="K433" s="1"/>
      <c r="L433" s="1"/>
      <c r="M433" s="1"/>
      <c r="N433" s="1"/>
    </row>
    <row r="434" spans="1:15" ht="12.75" customHeight="1" x14ac:dyDescent="0.2">
      <c r="A434" s="5">
        <v>4</v>
      </c>
      <c r="B434" s="6">
        <v>0.2158570613504838</v>
      </c>
      <c r="C434" s="6">
        <v>0.19385944737612143</v>
      </c>
      <c r="D434" s="6">
        <v>0.1669731677566961</v>
      </c>
      <c r="E434" s="6">
        <v>0.11573828719106846</v>
      </c>
      <c r="F434" s="6">
        <v>0.10472826181154112</v>
      </c>
      <c r="G434" s="6">
        <v>7.7139280090755047E-2</v>
      </c>
      <c r="H434" s="6">
        <v>0.16298698331413475</v>
      </c>
    </row>
    <row r="435" spans="1:15" ht="12.75" customHeight="1" x14ac:dyDescent="0.2">
      <c r="A435" s="5">
        <v>5</v>
      </c>
      <c r="B435" s="6">
        <v>0.27090912605922235</v>
      </c>
      <c r="C435" s="6">
        <v>0.24330125286805288</v>
      </c>
      <c r="D435" s="6">
        <v>0.20955791146836661</v>
      </c>
      <c r="E435" s="6">
        <v>0.14525611549771697</v>
      </c>
      <c r="F435" s="6">
        <v>0.13143809937725001</v>
      </c>
      <c r="G435" s="6">
        <v>9.6812839123630479E-2</v>
      </c>
      <c r="H435" s="6">
        <v>0.20455509276561518</v>
      </c>
    </row>
    <row r="436" spans="1:15" s="18" customFormat="1" ht="19.5" customHeight="1" x14ac:dyDescent="0.2">
      <c r="A436" s="17">
        <v>6</v>
      </c>
      <c r="B436" s="6">
        <v>0.32977673312678568</v>
      </c>
      <c r="C436" s="6">
        <v>0.29616976549893193</v>
      </c>
      <c r="D436" s="6">
        <v>0.25509411384614211</v>
      </c>
      <c r="E436" s="6">
        <v>0.17681976215541917</v>
      </c>
      <c r="F436" s="6">
        <v>0.15999913938501939</v>
      </c>
      <c r="G436" s="6">
        <v>0.11784993099103119</v>
      </c>
      <c r="H436" s="6">
        <v>0.2490042001093184</v>
      </c>
      <c r="I436" s="1"/>
      <c r="J436" s="1"/>
      <c r="K436" s="1"/>
      <c r="L436" s="1"/>
      <c r="M436" s="1"/>
      <c r="N436" s="1"/>
    </row>
    <row r="437" spans="1:15" ht="12.75" customHeight="1" x14ac:dyDescent="0.2">
      <c r="A437" s="5">
        <v>7</v>
      </c>
      <c r="B437" s="6">
        <v>0.39261543516780079</v>
      </c>
      <c r="C437" s="6">
        <v>0.35260468578965348</v>
      </c>
      <c r="D437" s="6">
        <v>0.3037021004084679</v>
      </c>
      <c r="E437" s="6">
        <v>0.21051263139970194</v>
      </c>
      <c r="F437" s="6">
        <v>0.19048685193922396</v>
      </c>
      <c r="G437" s="6">
        <v>0.14030614440816291</v>
      </c>
      <c r="H437" s="6">
        <v>0.29645175830808035</v>
      </c>
    </row>
    <row r="438" spans="1:15" ht="12.75" customHeight="1" x14ac:dyDescent="0.2">
      <c r="A438" s="5">
        <v>8</v>
      </c>
      <c r="B438" s="6">
        <v>0.45959892177692607</v>
      </c>
      <c r="C438" s="6">
        <v>0.41276200293336596</v>
      </c>
      <c r="D438" s="6">
        <v>0.35551622627740981</v>
      </c>
      <c r="E438" s="6">
        <v>0.24642785215608173</v>
      </c>
      <c r="F438" s="6">
        <v>0.22298550673773476</v>
      </c>
      <c r="G438" s="6">
        <v>0.1642435495718837</v>
      </c>
      <c r="H438" s="6">
        <v>0.34702891499677258</v>
      </c>
    </row>
    <row r="439" spans="1:15" ht="12.75" customHeight="1" x14ac:dyDescent="0.2">
      <c r="A439" s="5">
        <v>9</v>
      </c>
      <c r="B439" s="6">
        <v>0.53092084559205255</v>
      </c>
      <c r="C439" s="6">
        <v>0.47681563476777922</v>
      </c>
      <c r="D439" s="6">
        <v>0.41068628870393936</v>
      </c>
      <c r="E439" s="6">
        <v>0.28466925713903768</v>
      </c>
      <c r="F439" s="6">
        <v>0.25758905903054286</v>
      </c>
      <c r="G439" s="6">
        <v>0.18973135072773037</v>
      </c>
      <c r="H439" s="6">
        <v>0.40088189128608387</v>
      </c>
      <c r="O439" s="18"/>
    </row>
    <row r="440" spans="1:15" ht="12.75" customHeight="1" x14ac:dyDescent="0.2">
      <c r="A440" s="5">
        <v>10</v>
      </c>
      <c r="B440" s="6">
        <v>0.60679676908915114</v>
      </c>
      <c r="C440" s="6">
        <v>0.54495917617556844</v>
      </c>
      <c r="D440" s="6">
        <v>0.46937903298347172</v>
      </c>
      <c r="E440" s="6">
        <v>0.32535242668490649</v>
      </c>
      <c r="F440" s="6">
        <v>0.29440209415425478</v>
      </c>
      <c r="G440" s="6">
        <v>0.21684658188194278</v>
      </c>
      <c r="H440" s="6">
        <v>0.4581734517270295</v>
      </c>
    </row>
    <row r="441" spans="1:15" ht="19.5" customHeight="1" x14ac:dyDescent="0.2">
      <c r="A441" s="5">
        <v>11</v>
      </c>
      <c r="B441" s="6">
        <v>0.68746622410703295</v>
      </c>
      <c r="C441" s="6">
        <v>0.61740774872658366</v>
      </c>
      <c r="D441" s="6">
        <v>0.53177974557202878</v>
      </c>
      <c r="E441" s="6">
        <v>0.36860579302832658</v>
      </c>
      <c r="F441" s="6">
        <v>0.33354082676022495</v>
      </c>
      <c r="G441" s="6">
        <v>0.24567484279896284</v>
      </c>
      <c r="H441" s="6">
        <v>0.51908445939432801</v>
      </c>
    </row>
    <row r="442" spans="1:15" ht="12.75" customHeight="1" x14ac:dyDescent="0.2">
      <c r="A442" s="5">
        <v>12</v>
      </c>
      <c r="B442" s="6">
        <v>0.77319487046676827</v>
      </c>
      <c r="C442" s="6">
        <v>0.69439993931615485</v>
      </c>
      <c r="D442" s="6">
        <v>0.5980939238556684</v>
      </c>
      <c r="E442" s="6">
        <v>0.41457179771127844</v>
      </c>
      <c r="F442" s="6">
        <v>0.3751341481208525</v>
      </c>
      <c r="G442" s="6">
        <v>0.27631107041167646</v>
      </c>
      <c r="H442" s="6">
        <v>0.58381550579308517</v>
      </c>
    </row>
    <row r="443" spans="1:15" ht="12.75" customHeight="1" x14ac:dyDescent="0.2">
      <c r="A443" s="5">
        <v>13</v>
      </c>
      <c r="B443" s="6">
        <v>0.86427673282193207</v>
      </c>
      <c r="C443" s="6">
        <v>0.7761998090618587</v>
      </c>
      <c r="D443" s="6">
        <v>0.66854900643426285</v>
      </c>
      <c r="E443" s="6">
        <v>0.46340809093794744</v>
      </c>
      <c r="F443" s="6">
        <v>0.41932471139145244</v>
      </c>
      <c r="G443" s="6">
        <v>0.30886033818844189</v>
      </c>
      <c r="H443" s="6">
        <v>0.65258859983515372</v>
      </c>
    </row>
    <row r="444" spans="1:15" ht="12.75" customHeight="1" x14ac:dyDescent="0.2">
      <c r="A444" s="5">
        <v>14</v>
      </c>
      <c r="B444" s="6">
        <v>0.96103648568649036</v>
      </c>
      <c r="C444" s="6">
        <v>0.86309894546822652</v>
      </c>
      <c r="D444" s="6">
        <v>0.74339614067240412</v>
      </c>
      <c r="E444" s="6">
        <v>0.515288756761484</v>
      </c>
      <c r="F444" s="6">
        <v>0.46627004024667074</v>
      </c>
      <c r="G444" s="6">
        <v>0.34343867271701334</v>
      </c>
      <c r="H444" s="6">
        <v>0.7256488931929379</v>
      </c>
    </row>
    <row r="445" spans="1:15" ht="12.75" customHeight="1" x14ac:dyDescent="0.2">
      <c r="A445" s="5">
        <v>15</v>
      </c>
      <c r="B445" s="6">
        <v>1.0638317449950874</v>
      </c>
      <c r="C445" s="6">
        <v>0.95541852045814624</v>
      </c>
      <c r="D445" s="6">
        <v>0.8229119553033577</v>
      </c>
      <c r="E445" s="6">
        <v>0.57040554177330827</v>
      </c>
      <c r="F445" s="6">
        <v>0.51614364068625107</v>
      </c>
      <c r="G445" s="6">
        <v>0.38017387262290192</v>
      </c>
      <c r="H445" s="6">
        <v>0.8032664105856111</v>
      </c>
    </row>
    <row r="446" spans="1:15" ht="19.5" customHeight="1" x14ac:dyDescent="0.2">
      <c r="A446" s="5">
        <v>16</v>
      </c>
      <c r="B446" s="6">
        <v>1.173055310022789</v>
      </c>
      <c r="C446" s="6">
        <v>1.0535113038225052</v>
      </c>
      <c r="D446" s="6">
        <v>0.90740029463427763</v>
      </c>
      <c r="E446" s="6">
        <v>0.62896905717613727</v>
      </c>
      <c r="F446" s="6">
        <v>0.56913608875649535</v>
      </c>
      <c r="G446" s="6">
        <v>0.41920630974805317</v>
      </c>
      <c r="H446" s="6">
        <v>0.88573774258329552</v>
      </c>
    </row>
    <row r="447" spans="1:15" ht="12.75" customHeight="1" x14ac:dyDescent="0.2">
      <c r="A447" s="5">
        <v>17</v>
      </c>
      <c r="B447" s="6">
        <v>1.2891372813859918</v>
      </c>
      <c r="C447" s="6">
        <v>1.1577635653793439</v>
      </c>
      <c r="D447" s="6">
        <v>0.99719385689576323</v>
      </c>
      <c r="E447" s="6">
        <v>0.691209914414184</v>
      </c>
      <c r="F447" s="6">
        <v>0.62545605814950977</v>
      </c>
      <c r="G447" s="6">
        <v>0.46068968604554589</v>
      </c>
      <c r="H447" s="6">
        <v>0.97338764484396945</v>
      </c>
    </row>
    <row r="448" spans="1:15" ht="12.75" customHeight="1" x14ac:dyDescent="0.2">
      <c r="A448" s="5">
        <v>18</v>
      </c>
      <c r="B448" s="6">
        <v>1.4125469583911192</v>
      </c>
      <c r="C448" s="6">
        <v>1.268596778967082</v>
      </c>
      <c r="D448" s="6">
        <v>1.0926556619090311</v>
      </c>
      <c r="E448" s="6">
        <v>0.75737974249400286</v>
      </c>
      <c r="F448" s="6">
        <v>0.68533124074770813</v>
      </c>
      <c r="G448" s="6">
        <v>0.5047917116214018</v>
      </c>
      <c r="H448" s="6">
        <v>1.0665704707427173</v>
      </c>
    </row>
    <row r="449" spans="1:13" ht="12.75" customHeight="1" x14ac:dyDescent="0.2">
      <c r="A449" s="5">
        <v>19</v>
      </c>
      <c r="B449" s="6">
        <v>1.5437943912654257</v>
      </c>
      <c r="C449" s="6">
        <v>1.3864690164902052</v>
      </c>
      <c r="D449" s="6">
        <v>1.1941802517920301</v>
      </c>
      <c r="E449" s="6">
        <v>0.82775202025994821</v>
      </c>
      <c r="F449" s="6">
        <v>0.74900909972603913</v>
      </c>
      <c r="G449" s="6">
        <v>0.55169465944410456</v>
      </c>
      <c r="H449" s="6">
        <v>1.1656713434131478</v>
      </c>
    </row>
    <row r="450" spans="1:13" ht="12.75" customHeight="1" x14ac:dyDescent="0.2">
      <c r="A450" s="5">
        <v>20</v>
      </c>
      <c r="B450" s="6">
        <v>1.6834314296819386</v>
      </c>
      <c r="C450" s="6">
        <v>1.5118758895908742</v>
      </c>
      <c r="D450" s="6">
        <v>1.302194502031041</v>
      </c>
      <c r="E450" s="6">
        <v>0.90262263859251091</v>
      </c>
      <c r="F450" s="6">
        <v>0.81675737826916306</v>
      </c>
      <c r="G450" s="6">
        <v>0.60159574004839111</v>
      </c>
      <c r="H450" s="6">
        <v>1.2711069474561116</v>
      </c>
    </row>
    <row r="451" spans="1:13" ht="19.5" customHeight="1" x14ac:dyDescent="0.2">
      <c r="A451" s="5">
        <v>21</v>
      </c>
      <c r="B451" s="6">
        <v>1.8320520671447451</v>
      </c>
      <c r="C451" s="6">
        <v>1.6453508589385102</v>
      </c>
      <c r="D451" s="6">
        <v>1.4171578878750255</v>
      </c>
      <c r="E451" s="6">
        <v>0.9823100850608979</v>
      </c>
      <c r="F451" s="6">
        <v>0.88886426665828411</v>
      </c>
      <c r="G451" s="6">
        <v>0.65470722460573572</v>
      </c>
      <c r="H451" s="6">
        <v>1.3833257889743686</v>
      </c>
    </row>
    <row r="452" spans="1:13" ht="12.75" customHeight="1" x14ac:dyDescent="0.2">
      <c r="A452" s="5">
        <v>22</v>
      </c>
      <c r="B452" s="6">
        <v>1.9902918296349055</v>
      </c>
      <c r="C452" s="6">
        <v>1.7874646851777298</v>
      </c>
      <c r="D452" s="6">
        <v>1.539562011431348</v>
      </c>
      <c r="E452" s="6">
        <v>1.0671551161270618</v>
      </c>
      <c r="F452" s="6">
        <v>0.96563810565796171</v>
      </c>
      <c r="G452" s="6">
        <v>0.71125622644915243</v>
      </c>
      <c r="H452" s="6">
        <v>1.5028077339580439</v>
      </c>
    </row>
    <row r="453" spans="1:13" ht="12.75" customHeight="1" x14ac:dyDescent="0.2">
      <c r="A453" s="5">
        <v>23</v>
      </c>
      <c r="B453" s="6">
        <v>2.1588258945218191</v>
      </c>
      <c r="C453" s="6">
        <v>1.93882373953815</v>
      </c>
      <c r="D453" s="6">
        <v>1.6699291465763455</v>
      </c>
      <c r="E453" s="6">
        <v>1.1575197485431792</v>
      </c>
      <c r="F453" s="6">
        <v>1.0474064738605728</v>
      </c>
      <c r="G453" s="6">
        <v>0.77148402884212697</v>
      </c>
      <c r="H453" s="6">
        <v>1.6300625879328507</v>
      </c>
    </row>
    <row r="454" spans="1:13" ht="12.75" customHeight="1" x14ac:dyDescent="0.2">
      <c r="A454" s="5">
        <v>24</v>
      </c>
      <c r="B454" s="6">
        <v>2.3383655498382656</v>
      </c>
      <c r="C454" s="6">
        <v>2.1000668239384908</v>
      </c>
      <c r="D454" s="6">
        <v>1.8088095000777633</v>
      </c>
      <c r="E454" s="6">
        <v>1.2537853608849538</v>
      </c>
      <c r="F454" s="6">
        <v>1.1345144698181602</v>
      </c>
      <c r="G454" s="6">
        <v>0.83564481965529236</v>
      </c>
      <c r="H454" s="6">
        <v>1.7656274224683022</v>
      </c>
    </row>
    <row r="455" spans="1:13" ht="12.75" customHeight="1" x14ac:dyDescent="0.2">
      <c r="A455" s="5">
        <v>25</v>
      </c>
      <c r="B455" s="6">
        <v>2.529652511875601</v>
      </c>
      <c r="C455" s="6">
        <v>2.2718600676656635</v>
      </c>
      <c r="D455" s="6">
        <v>1.9567768160511267</v>
      </c>
      <c r="E455" s="6">
        <v>1.3563496467585441</v>
      </c>
      <c r="F455" s="6">
        <v>1.2273219550866308</v>
      </c>
      <c r="G455" s="6">
        <v>0.90400366068643634</v>
      </c>
      <c r="H455" s="6">
        <v>1.9100622845697957</v>
      </c>
    </row>
    <row r="456" spans="1:13" ht="18" customHeight="1" x14ac:dyDescent="0.2">
      <c r="A456" s="60" t="s">
        <v>65</v>
      </c>
      <c r="B456" s="12"/>
      <c r="C456" s="12"/>
      <c r="D456" s="12"/>
      <c r="E456" s="12"/>
      <c r="F456" s="12"/>
      <c r="G456" s="12"/>
    </row>
    <row r="457" spans="1:13" ht="18" customHeight="1" x14ac:dyDescent="0.2">
      <c r="A457" s="2" t="s">
        <v>66</v>
      </c>
      <c r="B457" s="12"/>
      <c r="C457" s="12"/>
      <c r="D457" s="12"/>
      <c r="E457" s="12"/>
      <c r="F457" s="12"/>
      <c r="G457" s="12"/>
    </row>
    <row r="458" spans="1:13" ht="18" customHeight="1" x14ac:dyDescent="0.2">
      <c r="A458" s="4" t="s">
        <v>8</v>
      </c>
      <c r="D458" s="12"/>
      <c r="E458" s="12"/>
      <c r="F458" s="13"/>
      <c r="G458" s="13"/>
      <c r="H458" s="14"/>
    </row>
    <row r="459" spans="1:13" ht="18" customHeight="1" x14ac:dyDescent="0.2">
      <c r="A459" s="19" t="s">
        <v>0</v>
      </c>
      <c r="B459" s="12"/>
      <c r="C459" s="20">
        <v>0.75</v>
      </c>
      <c r="D459" s="12"/>
      <c r="E459" s="12"/>
      <c r="H459" s="14" t="s">
        <v>46</v>
      </c>
    </row>
    <row r="460" spans="1:13" ht="18" customHeight="1" x14ac:dyDescent="0.2">
      <c r="A460" s="19" t="s">
        <v>25</v>
      </c>
      <c r="B460" s="12"/>
      <c r="H460" s="24" t="s">
        <v>46</v>
      </c>
    </row>
    <row r="461" spans="1:13" ht="14.25" customHeight="1" x14ac:dyDescent="0.2">
      <c r="A461" s="4"/>
      <c r="B461" s="15"/>
      <c r="C461" s="8"/>
      <c r="D461" s="15"/>
      <c r="E461" s="15"/>
      <c r="H461" s="24"/>
    </row>
    <row r="462" spans="1:13" ht="14.25" customHeight="1" x14ac:dyDescent="0.2">
      <c r="A462" s="2"/>
      <c r="B462" s="9"/>
      <c r="C462" s="10"/>
      <c r="D462" s="10"/>
      <c r="E462" s="10"/>
      <c r="F462" s="3"/>
      <c r="G462" s="3"/>
    </row>
    <row r="463" spans="1:13" s="2" customFormat="1" ht="14.25" customHeight="1" x14ac:dyDescent="0.2">
      <c r="D463" s="5"/>
      <c r="E463" s="5"/>
      <c r="F463" s="5"/>
      <c r="G463" s="5"/>
      <c r="H463" s="1"/>
      <c r="M463" s="1"/>
    </row>
    <row r="464" spans="1:13" s="2" customFormat="1" ht="14.25" customHeight="1" x14ac:dyDescent="0.2">
      <c r="A464" s="3"/>
      <c r="B464" s="3"/>
      <c r="D464" s="5"/>
      <c r="E464" s="5"/>
      <c r="F464" s="5"/>
      <c r="G464" s="5"/>
      <c r="H464" s="3"/>
      <c r="M464" s="1"/>
    </row>
    <row r="465" spans="1:15" s="2" customFormat="1" ht="38.25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  <c r="M465" s="1"/>
    </row>
    <row r="466" spans="1:15" ht="19.5" customHeight="1" x14ac:dyDescent="0.2">
      <c r="A466" s="5">
        <v>1</v>
      </c>
      <c r="B466" s="6">
        <v>6.789422891801708E-2</v>
      </c>
      <c r="C466" s="6">
        <v>6.0975247303602625E-2</v>
      </c>
      <c r="D466" s="6">
        <v>5.2518617662605308E-2</v>
      </c>
      <c r="E466" s="6">
        <v>3.6403542770235144E-2</v>
      </c>
      <c r="F466" s="6">
        <v>3.2940523405318119E-2</v>
      </c>
      <c r="G466" s="6">
        <v>2.42628705694692E-2</v>
      </c>
      <c r="H466" s="6">
        <v>5.1264830006276248E-2</v>
      </c>
    </row>
    <row r="467" spans="1:15" ht="12.75" customHeight="1" x14ac:dyDescent="0.2">
      <c r="A467" s="5">
        <v>2</v>
      </c>
      <c r="B467" s="6">
        <v>0.11322880417989029</v>
      </c>
      <c r="C467" s="6">
        <v>0.10168985562965646</v>
      </c>
      <c r="D467" s="6">
        <v>8.7586535260578052E-2</v>
      </c>
      <c r="E467" s="6">
        <v>6.0711045422763149E-2</v>
      </c>
      <c r="F467" s="6">
        <v>5.4935686488871455E-2</v>
      </c>
      <c r="G467" s="6">
        <v>4.0463760533605696E-2</v>
      </c>
      <c r="H467" s="6">
        <v>8.5495564064880861E-2</v>
      </c>
    </row>
    <row r="468" spans="1:15" s="18" customFormat="1" ht="12.75" customHeight="1" x14ac:dyDescent="0.2">
      <c r="A468" s="17">
        <v>3</v>
      </c>
      <c r="B468" s="6">
        <v>0.15964651340233657</v>
      </c>
      <c r="C468" s="6">
        <v>0.14337721763686082</v>
      </c>
      <c r="D468" s="6">
        <v>0.12349229576890206</v>
      </c>
      <c r="E468" s="6">
        <v>8.5599303083308556E-2</v>
      </c>
      <c r="F468" s="6">
        <v>7.7456358148749266E-2</v>
      </c>
      <c r="G468" s="6">
        <v>5.7051722263834655E-2</v>
      </c>
      <c r="H468" s="6">
        <v>0.12054413903938796</v>
      </c>
      <c r="I468" s="1"/>
      <c r="J468" s="1"/>
      <c r="K468" s="1"/>
      <c r="L468" s="1"/>
      <c r="M468" s="1"/>
      <c r="N468" s="1"/>
    </row>
    <row r="469" spans="1:15" ht="12.75" customHeight="1" x14ac:dyDescent="0.2">
      <c r="A469" s="5">
        <v>4</v>
      </c>
      <c r="B469" s="6">
        <v>0.20951197334419691</v>
      </c>
      <c r="C469" s="6">
        <v>0.18816097614355698</v>
      </c>
      <c r="D469" s="6">
        <v>0.16206501493799119</v>
      </c>
      <c r="E469" s="6">
        <v>0.11233617649184122</v>
      </c>
      <c r="F469" s="6">
        <v>0.10164978926224275</v>
      </c>
      <c r="G469" s="6">
        <v>7.4871781784907485E-2</v>
      </c>
      <c r="H469" s="6">
        <v>0.15819600382735188</v>
      </c>
    </row>
    <row r="470" spans="1:15" ht="12.75" customHeight="1" x14ac:dyDescent="0.2">
      <c r="A470" s="5">
        <v>5</v>
      </c>
      <c r="B470" s="6">
        <v>0.26294579034160598</v>
      </c>
      <c r="C470" s="6">
        <v>0.23614944670600635</v>
      </c>
      <c r="D470" s="6">
        <v>0.20339798608829535</v>
      </c>
      <c r="E470" s="6">
        <v>0.14098633238050917</v>
      </c>
      <c r="F470" s="6">
        <v>0.12757449490348394</v>
      </c>
      <c r="G470" s="6">
        <v>9.3967039312705974E-2</v>
      </c>
      <c r="H470" s="6">
        <v>0.19854222453878156</v>
      </c>
    </row>
    <row r="471" spans="1:15" s="18" customFormat="1" ht="19.5" customHeight="1" x14ac:dyDescent="0.2">
      <c r="A471" s="17">
        <v>6</v>
      </c>
      <c r="B471" s="6">
        <v>0.32008299236600635</v>
      </c>
      <c r="C471" s="6">
        <v>0.28746389683225537</v>
      </c>
      <c r="D471" s="6">
        <v>0.24759565819167806</v>
      </c>
      <c r="E471" s="6">
        <v>0.1716221700770893</v>
      </c>
      <c r="F471" s="6">
        <v>0.1552959871509596</v>
      </c>
      <c r="G471" s="6">
        <v>0.11438574881883536</v>
      </c>
      <c r="H471" s="6">
        <v>0.24168475661396133</v>
      </c>
      <c r="I471" s="1"/>
      <c r="J471" s="1"/>
      <c r="K471" s="1"/>
      <c r="L471" s="1"/>
      <c r="M471" s="1"/>
      <c r="N471" s="1"/>
    </row>
    <row r="472" spans="1:15" ht="12.75" customHeight="1" x14ac:dyDescent="0.2">
      <c r="A472" s="5">
        <v>7</v>
      </c>
      <c r="B472" s="6">
        <v>0.381074559584762</v>
      </c>
      <c r="C472" s="6">
        <v>0.34223992056600488</v>
      </c>
      <c r="D472" s="6">
        <v>0.29477481981486697</v>
      </c>
      <c r="E472" s="6">
        <v>0.20432464216131735</v>
      </c>
      <c r="F472" s="6">
        <v>0.18488751767592448</v>
      </c>
      <c r="G472" s="6">
        <v>0.13618186499602408</v>
      </c>
      <c r="H472" s="6">
        <v>0.28773760050237818</v>
      </c>
    </row>
    <row r="473" spans="1:15" ht="12.75" customHeight="1" x14ac:dyDescent="0.2">
      <c r="A473" s="5">
        <v>8</v>
      </c>
      <c r="B473" s="6">
        <v>0.446089076011287</v>
      </c>
      <c r="C473" s="6">
        <v>0.40062892181997589</v>
      </c>
      <c r="D473" s="6">
        <v>0.3450658767299819</v>
      </c>
      <c r="E473" s="6">
        <v>0.23918414004702188</v>
      </c>
      <c r="F473" s="6">
        <v>0.21643087908031422</v>
      </c>
      <c r="G473" s="6">
        <v>0.15941563349640986</v>
      </c>
      <c r="H473" s="6">
        <v>0.33682804877259326</v>
      </c>
    </row>
    <row r="474" spans="1:15" ht="12.75" customHeight="1" x14ac:dyDescent="0.2">
      <c r="A474" s="5">
        <v>9</v>
      </c>
      <c r="B474" s="6">
        <v>0.5153145018913754</v>
      </c>
      <c r="C474" s="6">
        <v>0.46279970614146132</v>
      </c>
      <c r="D474" s="6">
        <v>0.39861422291883741</v>
      </c>
      <c r="E474" s="6">
        <v>0.27630144430062087</v>
      </c>
      <c r="F474" s="6">
        <v>0.25001726481274045</v>
      </c>
      <c r="G474" s="6">
        <v>0.18415422431645009</v>
      </c>
      <c r="H474" s="6">
        <v>0.38909802438627983</v>
      </c>
      <c r="O474" s="18"/>
    </row>
    <row r="475" spans="1:15" ht="12.75" customHeight="1" x14ac:dyDescent="0.2">
      <c r="A475" s="5">
        <v>10</v>
      </c>
      <c r="B475" s="6">
        <v>0.58896006327228778</v>
      </c>
      <c r="C475" s="6">
        <v>0.52894017771874613</v>
      </c>
      <c r="D475" s="6">
        <v>0.4555817022223056</v>
      </c>
      <c r="E475" s="6">
        <v>0.31578873779069505</v>
      </c>
      <c r="F475" s="6">
        <v>0.28574818593852658</v>
      </c>
      <c r="G475" s="6">
        <v>0.21047240705858888</v>
      </c>
      <c r="H475" s="6">
        <v>0.44470550745333282</v>
      </c>
    </row>
    <row r="476" spans="1:15" ht="19.5" customHeight="1" x14ac:dyDescent="0.2">
      <c r="A476" s="5">
        <v>11</v>
      </c>
      <c r="B476" s="6">
        <v>0.66725825098807034</v>
      </c>
      <c r="C476" s="6">
        <v>0.59925913465334357</v>
      </c>
      <c r="D476" s="6">
        <v>0.51614815462705277</v>
      </c>
      <c r="E476" s="6">
        <v>0.35777067750438102</v>
      </c>
      <c r="F476" s="6">
        <v>0.32373644099567012</v>
      </c>
      <c r="G476" s="6">
        <v>0.23845326529421279</v>
      </c>
      <c r="H476" s="6">
        <v>0.50382604460378755</v>
      </c>
    </row>
    <row r="477" spans="1:15" ht="12.75" customHeight="1" x14ac:dyDescent="0.2">
      <c r="A477" s="5">
        <v>12</v>
      </c>
      <c r="B477" s="6">
        <v>0.75046691582665837</v>
      </c>
      <c r="C477" s="6">
        <v>0.67398815061229922</v>
      </c>
      <c r="D477" s="6">
        <v>0.58051303695233081</v>
      </c>
      <c r="E477" s="6">
        <v>0.40238551793453531</v>
      </c>
      <c r="F477" s="6">
        <v>0.36410713251571797</v>
      </c>
      <c r="G477" s="6">
        <v>0.26818894529839726</v>
      </c>
      <c r="H477" s="6">
        <v>0.56665433098362494</v>
      </c>
    </row>
    <row r="478" spans="1:15" ht="12.75" customHeight="1" x14ac:dyDescent="0.2">
      <c r="A478" s="5">
        <v>13</v>
      </c>
      <c r="B478" s="6">
        <v>0.83887143962822419</v>
      </c>
      <c r="C478" s="6">
        <v>0.75338352467372005</v>
      </c>
      <c r="D478" s="6">
        <v>0.64889710227230757</v>
      </c>
      <c r="E478" s="6">
        <v>0.44978627517972947</v>
      </c>
      <c r="F478" s="6">
        <v>0.4069987203845169</v>
      </c>
      <c r="G478" s="6">
        <v>0.29978143191965329</v>
      </c>
      <c r="H478" s="6">
        <v>0.63340584958391077</v>
      </c>
    </row>
    <row r="479" spans="1:15" ht="12.75" customHeight="1" x14ac:dyDescent="0.2">
      <c r="A479" s="5">
        <v>14</v>
      </c>
      <c r="B479" s="6">
        <v>0.93278695314498861</v>
      </c>
      <c r="C479" s="6">
        <v>0.83772827316838783</v>
      </c>
      <c r="D479" s="6">
        <v>0.72154411551006015</v>
      </c>
      <c r="E479" s="6">
        <v>0.50014191611681758</v>
      </c>
      <c r="F479" s="6">
        <v>0.45256409789041718</v>
      </c>
      <c r="G479" s="6">
        <v>0.33334334116048137</v>
      </c>
      <c r="H479" s="6">
        <v>0.70431854587806419</v>
      </c>
    </row>
    <row r="480" spans="1:15" ht="12.75" customHeight="1" x14ac:dyDescent="0.2">
      <c r="A480" s="5">
        <v>15</v>
      </c>
      <c r="B480" s="6">
        <v>1.0325605602414161</v>
      </c>
      <c r="C480" s="6">
        <v>0.92733412721561892</v>
      </c>
      <c r="D480" s="6">
        <v>0.79872257393608614</v>
      </c>
      <c r="E480" s="6">
        <v>0.55363855097309167</v>
      </c>
      <c r="F480" s="6">
        <v>0.50097167084866479</v>
      </c>
      <c r="G480" s="6">
        <v>0.36899871502374182</v>
      </c>
      <c r="H480" s="6">
        <v>0.77965450724655705</v>
      </c>
    </row>
    <row r="481" spans="1:8" ht="19.5" customHeight="1" x14ac:dyDescent="0.2">
      <c r="A481" s="5">
        <v>16</v>
      </c>
      <c r="B481" s="6">
        <v>1.1385735139130411</v>
      </c>
      <c r="C481" s="6">
        <v>1.0225434869878356</v>
      </c>
      <c r="D481" s="6">
        <v>0.88072739039679848</v>
      </c>
      <c r="E481" s="6">
        <v>0.61048060006453986</v>
      </c>
      <c r="F481" s="6">
        <v>0.55240641334944252</v>
      </c>
      <c r="G481" s="6">
        <v>0.40688379914079847</v>
      </c>
      <c r="H481" s="6">
        <v>0.8597016060213527</v>
      </c>
    </row>
    <row r="482" spans="1:8" ht="12.75" customHeight="1" x14ac:dyDescent="0.2">
      <c r="A482" s="5">
        <v>17</v>
      </c>
      <c r="B482" s="6">
        <v>1.2512432720290392</v>
      </c>
      <c r="C482" s="6">
        <v>1.1237312679560199</v>
      </c>
      <c r="D482" s="6">
        <v>0.96788148350502823</v>
      </c>
      <c r="E482" s="6">
        <v>0.67089189604435706</v>
      </c>
      <c r="F482" s="6">
        <v>0.60707086515098108</v>
      </c>
      <c r="G482" s="6">
        <v>0.44714777741740319</v>
      </c>
      <c r="H482" s="6">
        <v>0.94477505171346698</v>
      </c>
    </row>
    <row r="483" spans="1:8" ht="12.75" customHeight="1" x14ac:dyDescent="0.2">
      <c r="A483" s="5">
        <v>18</v>
      </c>
      <c r="B483" s="6">
        <v>1.3710253389086238</v>
      </c>
      <c r="C483" s="6">
        <v>1.2313065547942967</v>
      </c>
      <c r="D483" s="6">
        <v>1.0605372021653239</v>
      </c>
      <c r="E483" s="6">
        <v>0.73511667131978509</v>
      </c>
      <c r="F483" s="6">
        <v>0.66518602516478409</v>
      </c>
      <c r="G483" s="6">
        <v>0.48995343014456194</v>
      </c>
      <c r="H483" s="6">
        <v>1.0352187815302847</v>
      </c>
    </row>
    <row r="484" spans="1:8" ht="12.75" customHeight="1" x14ac:dyDescent="0.2">
      <c r="A484" s="5">
        <v>19</v>
      </c>
      <c r="B484" s="6">
        <v>1.4984147719242431</v>
      </c>
      <c r="C484" s="6">
        <v>1.3457139544478458</v>
      </c>
      <c r="D484" s="6">
        <v>1.1590774909854829</v>
      </c>
      <c r="E484" s="6">
        <v>0.8034203658629524</v>
      </c>
      <c r="F484" s="6">
        <v>0.72699208242052304</v>
      </c>
      <c r="G484" s="6">
        <v>0.53547767240244593</v>
      </c>
      <c r="H484" s="6">
        <v>1.1314065979649837</v>
      </c>
    </row>
    <row r="485" spans="1:8" ht="12.75" customHeight="1" x14ac:dyDescent="0.2">
      <c r="A485" s="5">
        <v>20</v>
      </c>
      <c r="B485" s="6">
        <v>1.6339471992052816</v>
      </c>
      <c r="C485" s="6">
        <v>1.4674345101242032</v>
      </c>
      <c r="D485" s="6">
        <v>1.2639166775068107</v>
      </c>
      <c r="E485" s="6">
        <v>0.87609017288346869</v>
      </c>
      <c r="F485" s="6">
        <v>0.79274890982954438</v>
      </c>
      <c r="G485" s="6">
        <v>0.58391191774981721</v>
      </c>
      <c r="H485" s="6">
        <v>1.2337429372330866</v>
      </c>
    </row>
    <row r="486" spans="1:8" ht="19.5" customHeight="1" x14ac:dyDescent="0.2">
      <c r="A486" s="5">
        <v>21</v>
      </c>
      <c r="B486" s="6">
        <v>1.7781991539001862</v>
      </c>
      <c r="C486" s="6">
        <v>1.5969860014913246</v>
      </c>
      <c r="D486" s="6">
        <v>1.3755007307678488</v>
      </c>
      <c r="E486" s="6">
        <v>0.95343521805316844</v>
      </c>
      <c r="F486" s="6">
        <v>0.86273622636020475</v>
      </c>
      <c r="G486" s="6">
        <v>0.63546219767687329</v>
      </c>
      <c r="H486" s="6">
        <v>1.3426631216634439</v>
      </c>
    </row>
    <row r="487" spans="1:8" ht="12.75" customHeight="1" x14ac:dyDescent="0.2">
      <c r="A487" s="5">
        <v>22</v>
      </c>
      <c r="B487" s="6">
        <v>1.9317874807930471</v>
      </c>
      <c r="C487" s="6">
        <v>1.7349224117648281</v>
      </c>
      <c r="D487" s="6">
        <v>1.4943068023010488</v>
      </c>
      <c r="E487" s="6">
        <v>1.035786241345656</v>
      </c>
      <c r="F487" s="6">
        <v>0.93725330914358918</v>
      </c>
      <c r="G487" s="6">
        <v>0.69034894955209647</v>
      </c>
      <c r="H487" s="6">
        <v>1.4586329116527881</v>
      </c>
    </row>
    <row r="488" spans="1:8" ht="12.75" customHeight="1" x14ac:dyDescent="0.2">
      <c r="A488" s="5">
        <v>23</v>
      </c>
      <c r="B488" s="6">
        <v>2.095367510509305</v>
      </c>
      <c r="C488" s="6">
        <v>1.8818322879771878</v>
      </c>
      <c r="D488" s="6">
        <v>1.6208418138154959</v>
      </c>
      <c r="E488" s="6">
        <v>1.1234946180815157</v>
      </c>
      <c r="F488" s="6">
        <v>1.0166181076453527</v>
      </c>
      <c r="G488" s="6">
        <v>0.74880636415132562</v>
      </c>
      <c r="H488" s="6">
        <v>1.5821471270649941</v>
      </c>
    </row>
    <row r="489" spans="1:8" ht="12.75" customHeight="1" x14ac:dyDescent="0.2">
      <c r="A489" s="5">
        <v>24</v>
      </c>
      <c r="B489" s="6">
        <v>2.2696296228698984</v>
      </c>
      <c r="C489" s="6">
        <v>2.0383356545544267</v>
      </c>
      <c r="D489" s="6">
        <v>1.755639798828259</v>
      </c>
      <c r="E489" s="6">
        <v>1.216930516266773</v>
      </c>
      <c r="F489" s="6">
        <v>1.1011655762940615</v>
      </c>
      <c r="G489" s="6">
        <v>0.81108115752843057</v>
      </c>
      <c r="H489" s="6">
        <v>1.7137270523262083</v>
      </c>
    </row>
    <row r="490" spans="1:8" ht="12.75" customHeight="1" x14ac:dyDescent="0.2">
      <c r="A490" s="5">
        <v>25</v>
      </c>
      <c r="B490" s="6">
        <v>2.4552937315199568</v>
      </c>
      <c r="C490" s="6">
        <v>2.2050790600066099</v>
      </c>
      <c r="D490" s="6">
        <v>1.899257636327158</v>
      </c>
      <c r="E490" s="6">
        <v>1.3164799393598809</v>
      </c>
      <c r="F490" s="6">
        <v>1.1912449985657212</v>
      </c>
      <c r="G490" s="6">
        <v>0.87743060002687545</v>
      </c>
      <c r="H490" s="6">
        <v>1.8539162719387494</v>
      </c>
    </row>
    <row r="491" spans="1:8" ht="18" customHeight="1" x14ac:dyDescent="0.2">
      <c r="A491" s="60" t="s">
        <v>65</v>
      </c>
      <c r="B491" s="12"/>
      <c r="C491" s="12"/>
      <c r="D491" s="12"/>
      <c r="E491" s="12"/>
      <c r="F491" s="12"/>
      <c r="G491" s="12"/>
    </row>
    <row r="492" spans="1:8" ht="18" customHeight="1" x14ac:dyDescent="0.2">
      <c r="A492" s="2" t="s">
        <v>66</v>
      </c>
      <c r="B492" s="12"/>
      <c r="C492" s="12"/>
      <c r="D492" s="12"/>
      <c r="E492" s="12"/>
      <c r="F492" s="12"/>
      <c r="G492" s="12"/>
    </row>
    <row r="493" spans="1:8" ht="18" customHeight="1" x14ac:dyDescent="0.2">
      <c r="A493" s="4" t="s">
        <v>8</v>
      </c>
      <c r="D493" s="12"/>
      <c r="E493" s="12"/>
      <c r="F493" s="13"/>
      <c r="G493" s="13"/>
      <c r="H493" s="14"/>
    </row>
    <row r="494" spans="1:8" ht="18" customHeight="1" x14ac:dyDescent="0.2">
      <c r="A494" s="19" t="s">
        <v>0</v>
      </c>
      <c r="B494" s="12"/>
      <c r="C494" s="20">
        <v>0.75</v>
      </c>
      <c r="D494" s="12"/>
      <c r="E494" s="12"/>
      <c r="H494" s="14" t="s">
        <v>46</v>
      </c>
    </row>
    <row r="495" spans="1:8" ht="18" customHeight="1" x14ac:dyDescent="0.2">
      <c r="A495" s="19" t="s">
        <v>33</v>
      </c>
      <c r="B495" s="12"/>
      <c r="H495" s="24" t="s">
        <v>46</v>
      </c>
    </row>
    <row r="496" spans="1:8" ht="14.25" customHeight="1" x14ac:dyDescent="0.2">
      <c r="A496" s="4"/>
      <c r="B496" s="15"/>
      <c r="C496" s="8"/>
      <c r="D496" s="15"/>
      <c r="E496" s="15"/>
      <c r="H496" s="24"/>
    </row>
    <row r="497" spans="1:15" ht="14.25" customHeight="1" x14ac:dyDescent="0.2">
      <c r="A497" s="2"/>
      <c r="B497" s="9"/>
      <c r="C497" s="10"/>
      <c r="D497" s="10"/>
      <c r="E497" s="10"/>
      <c r="F497" s="3"/>
      <c r="G497" s="3"/>
    </row>
    <row r="498" spans="1:15" s="2" customFormat="1" ht="14.25" customHeight="1" x14ac:dyDescent="0.2">
      <c r="D498" s="5"/>
      <c r="E498" s="5"/>
      <c r="F498" s="5"/>
      <c r="G498" s="5"/>
      <c r="H498" s="1"/>
      <c r="M498" s="1"/>
    </row>
    <row r="499" spans="1:15" s="2" customFormat="1" ht="14.25" customHeight="1" x14ac:dyDescent="0.2">
      <c r="A499" s="3"/>
      <c r="B499" s="3"/>
      <c r="D499" s="5"/>
      <c r="E499" s="5"/>
      <c r="F499" s="5"/>
      <c r="G499" s="5"/>
      <c r="H499" s="3"/>
      <c r="M499" s="1"/>
    </row>
    <row r="500" spans="1:15" s="2" customFormat="1" ht="38.25" x14ac:dyDescent="0.2">
      <c r="A500" s="48" t="s">
        <v>48</v>
      </c>
      <c r="B500" s="48" t="s">
        <v>3</v>
      </c>
      <c r="C500" s="48" t="s">
        <v>7</v>
      </c>
      <c r="D500" s="48" t="s">
        <v>42</v>
      </c>
      <c r="E500" s="48" t="s">
        <v>50</v>
      </c>
      <c r="F500" s="48" t="s">
        <v>47</v>
      </c>
      <c r="G500" s="48" t="s">
        <v>51</v>
      </c>
      <c r="H500" s="48" t="s">
        <v>49</v>
      </c>
      <c r="M500" s="1"/>
    </row>
    <row r="501" spans="1:15" ht="19.5" customHeight="1" x14ac:dyDescent="0.2">
      <c r="A501" s="5">
        <v>1</v>
      </c>
      <c r="B501" s="6">
        <v>6.5955476935415355E-2</v>
      </c>
      <c r="C501" s="6">
        <v>5.9234070130175454E-2</v>
      </c>
      <c r="D501" s="6">
        <v>5.1018923568725436E-2</v>
      </c>
      <c r="E501" s="6">
        <v>3.5364022300759849E-2</v>
      </c>
      <c r="F501" s="6">
        <v>3.1999891100072925E-2</v>
      </c>
      <c r="G501" s="6">
        <v>2.3570032766171242E-2</v>
      </c>
      <c r="H501" s="6">
        <v>4.9800938414953769E-2</v>
      </c>
    </row>
    <row r="502" spans="1:15" ht="12.75" customHeight="1" x14ac:dyDescent="0.2">
      <c r="A502" s="5">
        <v>2</v>
      </c>
      <c r="B502" s="6">
        <v>0.10999550184934223</v>
      </c>
      <c r="C502" s="6">
        <v>9.8786053460394874E-2</v>
      </c>
      <c r="D502" s="6">
        <v>8.5085460108952016E-2</v>
      </c>
      <c r="E502" s="6">
        <v>5.8977412659640759E-2</v>
      </c>
      <c r="F502" s="6">
        <v>5.3366971845621072E-2</v>
      </c>
      <c r="G502" s="6">
        <v>3.9308298615733733E-2</v>
      </c>
      <c r="H502" s="6">
        <v>8.3054197589762735E-2</v>
      </c>
    </row>
    <row r="503" spans="1:15" s="18" customFormat="1" ht="12.75" customHeight="1" x14ac:dyDescent="0.2">
      <c r="A503" s="17">
        <v>3</v>
      </c>
      <c r="B503" s="6">
        <v>0.15508773131869327</v>
      </c>
      <c r="C503" s="6">
        <v>0.13928301302796778</v>
      </c>
      <c r="D503" s="6">
        <v>0.11996591455692744</v>
      </c>
      <c r="E503" s="6">
        <v>8.315497429120336E-2</v>
      </c>
      <c r="F503" s="6">
        <v>7.5244555020278242E-2</v>
      </c>
      <c r="G503" s="6">
        <v>5.5422583213100098E-2</v>
      </c>
      <c r="H503" s="6">
        <v>0.11710194384433197</v>
      </c>
      <c r="I503" s="1"/>
      <c r="J503" s="1"/>
      <c r="K503" s="1"/>
      <c r="L503" s="1"/>
      <c r="M503" s="1"/>
      <c r="N503" s="1"/>
    </row>
    <row r="504" spans="1:15" ht="12.75" customHeight="1" x14ac:dyDescent="0.2">
      <c r="A504" s="5">
        <v>4</v>
      </c>
      <c r="B504" s="6">
        <v>0.203529259346659</v>
      </c>
      <c r="C504" s="6">
        <v>0.18278795002101131</v>
      </c>
      <c r="D504" s="6">
        <v>0.15743717139327967</v>
      </c>
      <c r="E504" s="6">
        <v>0.10912836356926656</v>
      </c>
      <c r="F504" s="6">
        <v>9.8747131207149563E-2</v>
      </c>
      <c r="G504" s="6">
        <v>7.2733782463172886E-2</v>
      </c>
      <c r="H504" s="6">
        <v>0.15367864173417164</v>
      </c>
    </row>
    <row r="505" spans="1:15" ht="12.75" customHeight="1" x14ac:dyDescent="0.2">
      <c r="A505" s="5">
        <v>5</v>
      </c>
      <c r="B505" s="6">
        <v>0.25543724829811149</v>
      </c>
      <c r="C505" s="6">
        <v>0.22940608699358644</v>
      </c>
      <c r="D505" s="6">
        <v>0.19758985990334299</v>
      </c>
      <c r="E505" s="6">
        <v>0.13696040063670048</v>
      </c>
      <c r="F505" s="6">
        <v>0.12393154455460811</v>
      </c>
      <c r="G505" s="6">
        <v>9.1283765834680217E-2</v>
      </c>
      <c r="H505" s="6">
        <v>0.1928727569332282</v>
      </c>
    </row>
    <row r="506" spans="1:15" s="18" customFormat="1" ht="19.5" customHeight="1" x14ac:dyDescent="0.2">
      <c r="A506" s="17">
        <v>6</v>
      </c>
      <c r="B506" s="6">
        <v>0.31094287035657864</v>
      </c>
      <c r="C506" s="6">
        <v>0.27925522860239849</v>
      </c>
      <c r="D506" s="6">
        <v>0.24052544646893598</v>
      </c>
      <c r="E506" s="6">
        <v>0.16672141742405969</v>
      </c>
      <c r="F506" s="6">
        <v>0.15086143641259608</v>
      </c>
      <c r="G506" s="6">
        <v>0.11111940938412898</v>
      </c>
      <c r="H506" s="6">
        <v>0.23478333349572056</v>
      </c>
      <c r="I506" s="1"/>
      <c r="J506" s="1"/>
      <c r="K506" s="1"/>
      <c r="L506" s="1"/>
      <c r="M506" s="1"/>
      <c r="N506" s="1"/>
    </row>
    <row r="507" spans="1:15" ht="12.75" customHeight="1" x14ac:dyDescent="0.2">
      <c r="A507" s="5">
        <v>7</v>
      </c>
      <c r="B507" s="6">
        <v>0.37019279437897162</v>
      </c>
      <c r="C507" s="6">
        <v>0.33246709693877124</v>
      </c>
      <c r="D507" s="6">
        <v>0.28635738470374394</v>
      </c>
      <c r="E507" s="6">
        <v>0.19849005487168209</v>
      </c>
      <c r="F507" s="6">
        <v>0.17960796671607271</v>
      </c>
      <c r="G507" s="6">
        <v>0.13229312710234753</v>
      </c>
      <c r="H507" s="6">
        <v>0.2795211165341065</v>
      </c>
    </row>
    <row r="508" spans="1:15" ht="12.75" customHeight="1" x14ac:dyDescent="0.2">
      <c r="A508" s="5">
        <v>8</v>
      </c>
      <c r="B508" s="6">
        <v>0.43335079038205948</v>
      </c>
      <c r="C508" s="6">
        <v>0.38918877250472306</v>
      </c>
      <c r="D508" s="6">
        <v>0.33521235658107085</v>
      </c>
      <c r="E508" s="6">
        <v>0.23235412322360377</v>
      </c>
      <c r="F508" s="6">
        <v>0.21025059244034267</v>
      </c>
      <c r="G508" s="6">
        <v>0.15486344429823695</v>
      </c>
      <c r="H508" s="6">
        <v>0.32720976371713917</v>
      </c>
    </row>
    <row r="509" spans="1:15" ht="12.75" customHeight="1" x14ac:dyDescent="0.2">
      <c r="A509" s="5">
        <v>9</v>
      </c>
      <c r="B509" s="6">
        <v>0.50059945131746419</v>
      </c>
      <c r="C509" s="6">
        <v>0.44958424052489621</v>
      </c>
      <c r="D509" s="6">
        <v>0.38723160428846271</v>
      </c>
      <c r="E509" s="6">
        <v>0.26841152520925909</v>
      </c>
      <c r="F509" s="6">
        <v>0.24287790296174028</v>
      </c>
      <c r="G509" s="6">
        <v>0.17889561289707426</v>
      </c>
      <c r="H509" s="6">
        <v>0.3779871453288533</v>
      </c>
      <c r="O509" s="18"/>
    </row>
    <row r="510" spans="1:15" ht="12.75" customHeight="1" x14ac:dyDescent="0.2">
      <c r="A510" s="5">
        <v>10</v>
      </c>
      <c r="B510" s="6">
        <v>0.57214202868320385</v>
      </c>
      <c r="C510" s="6">
        <v>0.51383603949415269</v>
      </c>
      <c r="D510" s="6">
        <v>0.44257235013897733</v>
      </c>
      <c r="E510" s="6">
        <v>0.30677124026208641</v>
      </c>
      <c r="F510" s="6">
        <v>0.27758851064886214</v>
      </c>
      <c r="G510" s="6">
        <v>0.20446226741976142</v>
      </c>
      <c r="H510" s="6">
        <v>0.43200673028200454</v>
      </c>
    </row>
    <row r="511" spans="1:15" ht="19.5" customHeight="1" x14ac:dyDescent="0.2">
      <c r="A511" s="5">
        <v>11</v>
      </c>
      <c r="B511" s="6">
        <v>0.64820437442703616</v>
      </c>
      <c r="C511" s="6">
        <v>0.58214700518495721</v>
      </c>
      <c r="D511" s="6">
        <v>0.50140929870296869</v>
      </c>
      <c r="E511" s="6">
        <v>0.34755436572969478</v>
      </c>
      <c r="F511" s="6">
        <v>0.31449199302383041</v>
      </c>
      <c r="G511" s="6">
        <v>0.23164411894680759</v>
      </c>
      <c r="H511" s="6">
        <v>0.48943905238915497</v>
      </c>
    </row>
    <row r="512" spans="1:15" ht="12.75" customHeight="1" x14ac:dyDescent="0.2">
      <c r="A512" s="5">
        <v>12</v>
      </c>
      <c r="B512" s="6">
        <v>0.72903697628506869</v>
      </c>
      <c r="C512" s="6">
        <v>0.65474209856820698</v>
      </c>
      <c r="D512" s="6">
        <v>0.56393621121539672</v>
      </c>
      <c r="E512" s="6">
        <v>0.39089520818217316</v>
      </c>
      <c r="F512" s="6">
        <v>0.35370988025593197</v>
      </c>
      <c r="G512" s="6">
        <v>0.26053068247259831</v>
      </c>
      <c r="H512" s="6">
        <v>0.55047324718383794</v>
      </c>
    </row>
    <row r="513" spans="1:8" ht="12.75" customHeight="1" x14ac:dyDescent="0.2">
      <c r="A513" s="5">
        <v>13</v>
      </c>
      <c r="B513" s="6">
        <v>0.81491706688336174</v>
      </c>
      <c r="C513" s="6">
        <v>0.73187029997999287</v>
      </c>
      <c r="D513" s="6">
        <v>0.63036753704145299</v>
      </c>
      <c r="E513" s="6">
        <v>0.43694241427065683</v>
      </c>
      <c r="F513" s="6">
        <v>0.39537667844315161</v>
      </c>
      <c r="G513" s="6">
        <v>0.29122103061981341</v>
      </c>
      <c r="H513" s="6">
        <v>0.61531864443787132</v>
      </c>
    </row>
    <row r="514" spans="1:8" ht="12.75" customHeight="1" x14ac:dyDescent="0.2">
      <c r="A514" s="5">
        <v>14</v>
      </c>
      <c r="B514" s="6">
        <v>0.90615077826569812</v>
      </c>
      <c r="C514" s="6">
        <v>0.81380654408522968</v>
      </c>
      <c r="D514" s="6">
        <v>0.70094008028095522</v>
      </c>
      <c r="E514" s="6">
        <v>0.48586012594250738</v>
      </c>
      <c r="F514" s="6">
        <v>0.43964091493330759</v>
      </c>
      <c r="G514" s="6">
        <v>0.32382456358746636</v>
      </c>
      <c r="H514" s="6">
        <v>0.6842063949785655</v>
      </c>
    </row>
    <row r="515" spans="1:8" ht="12.75" customHeight="1" x14ac:dyDescent="0.2">
      <c r="A515" s="5">
        <v>15</v>
      </c>
      <c r="B515" s="6">
        <v>1.0030753025806849</v>
      </c>
      <c r="C515" s="6">
        <v>0.90085366037292947</v>
      </c>
      <c r="D515" s="6">
        <v>0.77591467113720181</v>
      </c>
      <c r="E515" s="6">
        <v>0.5378291389590022</v>
      </c>
      <c r="F515" s="6">
        <v>0.48666618663353423</v>
      </c>
      <c r="G515" s="6">
        <v>0.3584617813000579</v>
      </c>
      <c r="H515" s="6">
        <v>0.75739110215665073</v>
      </c>
    </row>
    <row r="516" spans="1:8" ht="19.5" customHeight="1" x14ac:dyDescent="0.2">
      <c r="A516" s="5">
        <v>16</v>
      </c>
      <c r="B516" s="6">
        <v>1.1060610059633273</v>
      </c>
      <c r="C516" s="6">
        <v>0.9933442716158194</v>
      </c>
      <c r="D516" s="6">
        <v>0.85557780108007919</v>
      </c>
      <c r="E516" s="6">
        <v>0.59304803631682879</v>
      </c>
      <c r="F516" s="6">
        <v>0.5366321856109354</v>
      </c>
      <c r="G516" s="6">
        <v>0.39526503883017927</v>
      </c>
      <c r="H516" s="6">
        <v>0.83515241797280138</v>
      </c>
    </row>
    <row r="517" spans="1:8" ht="12.75" customHeight="1" x14ac:dyDescent="0.2">
      <c r="A517" s="5">
        <v>17</v>
      </c>
      <c r="B517" s="6">
        <v>1.2155134255748934</v>
      </c>
      <c r="C517" s="6">
        <v>1.0916425873953788</v>
      </c>
      <c r="D517" s="6">
        <v>0.9402431676279196</v>
      </c>
      <c r="E517" s="6">
        <v>0.65173425902136306</v>
      </c>
      <c r="F517" s="6">
        <v>0.58973566800466104</v>
      </c>
      <c r="G517" s="6">
        <v>0.43437926006623395</v>
      </c>
      <c r="H517" s="6">
        <v>0.91779655098060042</v>
      </c>
    </row>
    <row r="518" spans="1:8" ht="12.75" customHeight="1" x14ac:dyDescent="0.2">
      <c r="A518" s="5">
        <v>18</v>
      </c>
      <c r="B518" s="6">
        <v>1.3318750585922221</v>
      </c>
      <c r="C518" s="6">
        <v>1.1961460107783908</v>
      </c>
      <c r="D518" s="6">
        <v>1.0302530581948006</v>
      </c>
      <c r="E518" s="6">
        <v>0.71412506530735398</v>
      </c>
      <c r="F518" s="6">
        <v>0.6461913219972375</v>
      </c>
      <c r="G518" s="6">
        <v>0.47596257703063527</v>
      </c>
      <c r="H518" s="6">
        <v>1.0056576170969735</v>
      </c>
    </row>
    <row r="519" spans="1:8" ht="12.75" customHeight="1" x14ac:dyDescent="0.2">
      <c r="A519" s="5">
        <v>19</v>
      </c>
      <c r="B519" s="6">
        <v>1.4556268257891491</v>
      </c>
      <c r="C519" s="6">
        <v>1.3072864527473553</v>
      </c>
      <c r="D519" s="6">
        <v>1.1259794822231974</v>
      </c>
      <c r="E519" s="6">
        <v>0.7804783153823398</v>
      </c>
      <c r="F519" s="6">
        <v>0.70623247790641219</v>
      </c>
      <c r="G519" s="6">
        <v>0.52018685290933708</v>
      </c>
      <c r="H519" s="6">
        <v>1.0990987447072054</v>
      </c>
    </row>
    <row r="520" spans="1:8" ht="12.75" customHeight="1" x14ac:dyDescent="0.2">
      <c r="A520" s="5">
        <v>20</v>
      </c>
      <c r="B520" s="6">
        <v>1.5872890601791951</v>
      </c>
      <c r="C520" s="6">
        <v>1.4255312200923382</v>
      </c>
      <c r="D520" s="6">
        <v>1.2278249359345095</v>
      </c>
      <c r="E520" s="6">
        <v>0.85107300151730292</v>
      </c>
      <c r="F520" s="6">
        <v>0.77011158784900779</v>
      </c>
      <c r="G520" s="6">
        <v>0.56723803535593642</v>
      </c>
      <c r="H520" s="6">
        <v>1.1985128211584228</v>
      </c>
    </row>
    <row r="521" spans="1:8" ht="19.5" customHeight="1" x14ac:dyDescent="0.2">
      <c r="A521" s="5">
        <v>21</v>
      </c>
      <c r="B521" s="6">
        <v>1.7274218317326779</v>
      </c>
      <c r="C521" s="6">
        <v>1.551383307036732</v>
      </c>
      <c r="D521" s="6">
        <v>1.3362226535093762</v>
      </c>
      <c r="E521" s="6">
        <v>0.92620942215356494</v>
      </c>
      <c r="F521" s="6">
        <v>0.83810038328526681</v>
      </c>
      <c r="G521" s="6">
        <v>0.61731627253348376</v>
      </c>
      <c r="H521" s="6">
        <v>1.3043227379434301</v>
      </c>
    </row>
    <row r="522" spans="1:8" ht="12.75" customHeight="1" x14ac:dyDescent="0.2">
      <c r="A522" s="5">
        <v>22</v>
      </c>
      <c r="B522" s="6">
        <v>1.8766243709376398</v>
      </c>
      <c r="C522" s="6">
        <v>1.6853808775420771</v>
      </c>
      <c r="D522" s="6">
        <v>1.4516361611914095</v>
      </c>
      <c r="E522" s="6">
        <v>1.0062088728275556</v>
      </c>
      <c r="F522" s="6">
        <v>0.91048959534552343</v>
      </c>
      <c r="G522" s="6">
        <v>0.67063570711661202</v>
      </c>
      <c r="H522" s="6">
        <v>1.4169809554494159</v>
      </c>
    </row>
    <row r="523" spans="1:8" ht="12.75" customHeight="1" x14ac:dyDescent="0.2">
      <c r="A523" s="5">
        <v>23</v>
      </c>
      <c r="B523" s="6">
        <v>2.0355332951419789</v>
      </c>
      <c r="C523" s="6">
        <v>1.8280956724005502</v>
      </c>
      <c r="D523" s="6">
        <v>1.5745579052993084</v>
      </c>
      <c r="E523" s="6">
        <v>1.0914126951705407</v>
      </c>
      <c r="F523" s="6">
        <v>0.98758809429729311</v>
      </c>
      <c r="G523" s="6">
        <v>0.72742384245222524</v>
      </c>
      <c r="H523" s="6">
        <v>1.5369681637238126</v>
      </c>
    </row>
    <row r="524" spans="1:8" ht="12.75" customHeight="1" x14ac:dyDescent="0.2">
      <c r="A524" s="5">
        <v>24</v>
      </c>
      <c r="B524" s="6">
        <v>2.2048192700426505</v>
      </c>
      <c r="C524" s="6">
        <v>1.9801300109459383</v>
      </c>
      <c r="D524" s="6">
        <v>1.7055066697691919</v>
      </c>
      <c r="E524" s="6">
        <v>1.1821804868651626</v>
      </c>
      <c r="F524" s="6">
        <v>1.0697212697862024</v>
      </c>
      <c r="G524" s="6">
        <v>0.78792034949999057</v>
      </c>
      <c r="H524" s="6">
        <v>1.6647907616681672</v>
      </c>
    </row>
    <row r="525" spans="1:8" ht="12.75" customHeight="1" x14ac:dyDescent="0.2">
      <c r="A525" s="5">
        <v>25</v>
      </c>
      <c r="B525" s="6">
        <v>2.3851816518084119</v>
      </c>
      <c r="C525" s="6">
        <v>2.142111979188245</v>
      </c>
      <c r="D525" s="6">
        <v>1.8450234316446505</v>
      </c>
      <c r="E525" s="6">
        <v>1.2788872288576181</v>
      </c>
      <c r="F525" s="6">
        <v>1.1572284313325552</v>
      </c>
      <c r="G525" s="6">
        <v>0.85237515212641179</v>
      </c>
      <c r="H525" s="6">
        <v>1.8009768114709239</v>
      </c>
    </row>
    <row r="526" spans="1:8" ht="18" customHeight="1" x14ac:dyDescent="0.2">
      <c r="A526" s="60" t="s">
        <v>65</v>
      </c>
      <c r="B526" s="12"/>
      <c r="C526" s="12"/>
      <c r="D526" s="12"/>
      <c r="E526" s="12"/>
      <c r="F526" s="12"/>
      <c r="G526" s="12"/>
    </row>
    <row r="527" spans="1:8" ht="18" customHeight="1" x14ac:dyDescent="0.2">
      <c r="A527" s="2" t="s">
        <v>66</v>
      </c>
      <c r="B527" s="12"/>
      <c r="C527" s="12"/>
      <c r="D527" s="12"/>
      <c r="E527" s="12"/>
      <c r="F527" s="12"/>
      <c r="G527" s="12"/>
    </row>
    <row r="528" spans="1:8" ht="18" customHeight="1" x14ac:dyDescent="0.2">
      <c r="A528" s="4" t="s">
        <v>8</v>
      </c>
      <c r="D528" s="12"/>
      <c r="E528" s="12"/>
      <c r="F528" s="13"/>
      <c r="G528" s="13"/>
      <c r="H528" s="14"/>
    </row>
    <row r="529" spans="1:15" ht="18" customHeight="1" x14ac:dyDescent="0.2">
      <c r="A529" s="19" t="s">
        <v>0</v>
      </c>
      <c r="B529" s="12"/>
      <c r="C529" s="20">
        <v>0.75</v>
      </c>
      <c r="D529" s="12"/>
      <c r="E529" s="12"/>
      <c r="H529" s="14" t="s">
        <v>46</v>
      </c>
    </row>
    <row r="530" spans="1:15" ht="18" customHeight="1" x14ac:dyDescent="0.2">
      <c r="A530" s="19" t="s">
        <v>32</v>
      </c>
      <c r="B530" s="12"/>
      <c r="H530" s="24" t="s">
        <v>46</v>
      </c>
    </row>
    <row r="531" spans="1:15" ht="14.25" customHeight="1" x14ac:dyDescent="0.2">
      <c r="A531" s="4"/>
      <c r="B531" s="15"/>
      <c r="C531" s="8"/>
      <c r="D531" s="15"/>
      <c r="E531" s="15"/>
      <c r="H531" s="24"/>
    </row>
    <row r="532" spans="1:15" ht="14.25" customHeight="1" x14ac:dyDescent="0.2">
      <c r="A532" s="2"/>
      <c r="B532" s="9"/>
      <c r="C532" s="10"/>
      <c r="D532" s="10"/>
      <c r="E532" s="10"/>
      <c r="F532" s="3"/>
      <c r="G532" s="3"/>
    </row>
    <row r="533" spans="1:15" s="2" customFormat="1" ht="14.25" customHeight="1" x14ac:dyDescent="0.2">
      <c r="D533" s="5"/>
      <c r="E533" s="5"/>
      <c r="F533" s="5"/>
      <c r="G533" s="5"/>
      <c r="H533" s="1"/>
      <c r="M533" s="1"/>
    </row>
    <row r="534" spans="1:15" s="2" customFormat="1" ht="14.25" customHeight="1" x14ac:dyDescent="0.2">
      <c r="A534" s="3"/>
      <c r="B534" s="3"/>
      <c r="D534" s="5"/>
      <c r="E534" s="5"/>
      <c r="F534" s="5"/>
      <c r="G534" s="5"/>
      <c r="H534" s="3"/>
      <c r="M534" s="1"/>
    </row>
    <row r="535" spans="1:15" s="2" customFormat="1" ht="38.25" x14ac:dyDescent="0.2">
      <c r="A535" s="48" t="s">
        <v>48</v>
      </c>
      <c r="B535" s="48" t="s">
        <v>3</v>
      </c>
      <c r="C535" s="48" t="s">
        <v>7</v>
      </c>
      <c r="D535" s="48" t="s">
        <v>42</v>
      </c>
      <c r="E535" s="48" t="s">
        <v>50</v>
      </c>
      <c r="F535" s="48" t="s">
        <v>47</v>
      </c>
      <c r="G535" s="48" t="s">
        <v>51</v>
      </c>
      <c r="H535" s="48" t="s">
        <v>49</v>
      </c>
      <c r="M535" s="1"/>
    </row>
    <row r="536" spans="1:15" ht="19.5" customHeight="1" x14ac:dyDescent="0.2">
      <c r="A536" s="5">
        <v>1</v>
      </c>
      <c r="B536" s="6">
        <v>5.778913577644286E-2</v>
      </c>
      <c r="C536" s="6">
        <v>5.1899946454727133E-2</v>
      </c>
      <c r="D536" s="6">
        <v>4.4701966209236804E-2</v>
      </c>
      <c r="E536" s="6">
        <v>3.098539168082954E-2</v>
      </c>
      <c r="F536" s="6">
        <v>2.8037793638037219E-2</v>
      </c>
      <c r="G536" s="6">
        <v>2.0651686365838251E-2</v>
      </c>
      <c r="H536" s="6">
        <v>4.3634787065131367E-2</v>
      </c>
    </row>
    <row r="537" spans="1:15" ht="12.75" customHeight="1" x14ac:dyDescent="0.2">
      <c r="A537" s="5">
        <v>2</v>
      </c>
      <c r="B537" s="6">
        <v>9.6376302416765758E-2</v>
      </c>
      <c r="C537" s="6">
        <v>8.6554762720187889E-2</v>
      </c>
      <c r="D537" s="6">
        <v>7.4550521583706522E-2</v>
      </c>
      <c r="E537" s="6">
        <v>5.1675067277107176E-2</v>
      </c>
      <c r="F537" s="6">
        <v>4.675928861804958E-2</v>
      </c>
      <c r="G537" s="6">
        <v>3.4441303609554323E-2</v>
      </c>
      <c r="H537" s="6">
        <v>7.2770761797662148E-2</v>
      </c>
    </row>
    <row r="538" spans="1:15" s="18" customFormat="1" ht="12.75" customHeight="1" x14ac:dyDescent="0.2">
      <c r="A538" s="17">
        <v>3</v>
      </c>
      <c r="B538" s="6">
        <v>0.13588539388794904</v>
      </c>
      <c r="C538" s="6">
        <v>0.12203755207633535</v>
      </c>
      <c r="D538" s="6">
        <v>0.10511221883307821</v>
      </c>
      <c r="E538" s="6">
        <v>7.2859060734357842E-2</v>
      </c>
      <c r="F538" s="6">
        <v>6.5928077675229693E-2</v>
      </c>
      <c r="G538" s="6">
        <v>4.8560382476186166E-2</v>
      </c>
      <c r="H538" s="6">
        <v>0.1026028534238643</v>
      </c>
      <c r="I538" s="1"/>
      <c r="J538" s="1"/>
      <c r="K538" s="1"/>
      <c r="L538" s="1"/>
      <c r="M538" s="1"/>
      <c r="N538" s="1"/>
    </row>
    <row r="539" spans="1:15" ht="12.75" customHeight="1" x14ac:dyDescent="0.2">
      <c r="A539" s="5">
        <v>4</v>
      </c>
      <c r="B539" s="6">
        <v>0.17832908727777447</v>
      </c>
      <c r="C539" s="6">
        <v>0.16015588322415564</v>
      </c>
      <c r="D539" s="6">
        <v>0.13794393576767555</v>
      </c>
      <c r="E539" s="6">
        <v>9.5616529701403358E-2</v>
      </c>
      <c r="F539" s="6">
        <v>8.6520659663367916E-2</v>
      </c>
      <c r="G539" s="6">
        <v>6.3728178850323808E-2</v>
      </c>
      <c r="H539" s="6">
        <v>0.13465077209299442</v>
      </c>
    </row>
    <row r="540" spans="1:15" ht="12.75" customHeight="1" x14ac:dyDescent="0.2">
      <c r="A540" s="5">
        <v>5</v>
      </c>
      <c r="B540" s="6">
        <v>0.22381003837960572</v>
      </c>
      <c r="C540" s="6">
        <v>0.20100195048542313</v>
      </c>
      <c r="D540" s="6">
        <v>0.17312508032022619</v>
      </c>
      <c r="E540" s="6">
        <v>0.1200025161843741</v>
      </c>
      <c r="F540" s="6">
        <v>0.10858684051763536</v>
      </c>
      <c r="G540" s="6">
        <v>7.9981378091934938E-2</v>
      </c>
      <c r="H540" s="6">
        <v>0.16899203001602847</v>
      </c>
    </row>
    <row r="541" spans="1:15" s="18" customFormat="1" ht="19.5" customHeight="1" x14ac:dyDescent="0.2">
      <c r="A541" s="17">
        <v>6</v>
      </c>
      <c r="B541" s="6">
        <v>0.27244317816621721</v>
      </c>
      <c r="C541" s="6">
        <v>0.24467897241935033</v>
      </c>
      <c r="D541" s="6">
        <v>0.21074455571436079</v>
      </c>
      <c r="E541" s="6">
        <v>0.14607864389782865</v>
      </c>
      <c r="F541" s="6">
        <v>0.13218238177268682</v>
      </c>
      <c r="G541" s="6">
        <v>9.7361052253258612E-2</v>
      </c>
      <c r="H541" s="6">
        <v>0.20571340801183174</v>
      </c>
      <c r="I541" s="1"/>
      <c r="J541" s="1"/>
      <c r="K541" s="1"/>
      <c r="L541" s="1"/>
      <c r="M541" s="1"/>
      <c r="N541" s="1"/>
    </row>
    <row r="542" spans="1:15" ht="12.75" customHeight="1" x14ac:dyDescent="0.2">
      <c r="A542" s="5">
        <v>7</v>
      </c>
      <c r="B542" s="6">
        <v>0.32435701554816543</v>
      </c>
      <c r="C542" s="6">
        <v>0.29130236181914199</v>
      </c>
      <c r="D542" s="6">
        <v>0.25090176819487092</v>
      </c>
      <c r="E542" s="6">
        <v>0.17391381677802728</v>
      </c>
      <c r="F542" s="6">
        <v>0.1573696326273194</v>
      </c>
      <c r="G542" s="6">
        <v>0.11591312563616182</v>
      </c>
      <c r="H542" s="6">
        <v>0.24491193917966719</v>
      </c>
    </row>
    <row r="543" spans="1:15" ht="12.75" customHeight="1" x14ac:dyDescent="0.2">
      <c r="A543" s="5">
        <v>8</v>
      </c>
      <c r="B543" s="6">
        <v>0.37969504319921948</v>
      </c>
      <c r="C543" s="6">
        <v>0.3410009882722248</v>
      </c>
      <c r="D543" s="6">
        <v>0.29370771448402816</v>
      </c>
      <c r="E543" s="6">
        <v>0.20358497275872381</v>
      </c>
      <c r="F543" s="6">
        <v>0.18421821201460153</v>
      </c>
      <c r="G543" s="6">
        <v>0.13568887718182715</v>
      </c>
      <c r="H543" s="6">
        <v>0.286695970394448</v>
      </c>
    </row>
    <row r="544" spans="1:15" ht="12.75" customHeight="1" x14ac:dyDescent="0.2">
      <c r="A544" s="5">
        <v>9</v>
      </c>
      <c r="B544" s="6">
        <v>0.43861724614812003</v>
      </c>
      <c r="C544" s="6">
        <v>0.39391853301407032</v>
      </c>
      <c r="D544" s="6">
        <v>0.33928614873133944</v>
      </c>
      <c r="E544" s="6">
        <v>0.23517789264823094</v>
      </c>
      <c r="F544" s="6">
        <v>0.21280574053156653</v>
      </c>
      <c r="G544" s="6">
        <v>0.15674547958530172</v>
      </c>
      <c r="H544" s="6">
        <v>0.33118630139766386</v>
      </c>
      <c r="O544" s="18"/>
    </row>
    <row r="545" spans="1:8" ht="12.75" customHeight="1" x14ac:dyDescent="0.2">
      <c r="A545" s="5">
        <v>10</v>
      </c>
      <c r="B545" s="6">
        <v>0.50130171011210367</v>
      </c>
      <c r="C545" s="6">
        <v>0.4502149333592752</v>
      </c>
      <c r="D545" s="6">
        <v>0.38777482661712953</v>
      </c>
      <c r="E545" s="6">
        <v>0.26878806248604747</v>
      </c>
      <c r="F545" s="6">
        <v>0.2432186207610299</v>
      </c>
      <c r="G545" s="6">
        <v>0.17914657405404075</v>
      </c>
      <c r="H545" s="6">
        <v>0.37851739920022553</v>
      </c>
    </row>
    <row r="546" spans="1:8" ht="19.5" customHeight="1" x14ac:dyDescent="0.2">
      <c r="A546" s="5">
        <v>11</v>
      </c>
      <c r="B546" s="6">
        <v>0.56794632296160641</v>
      </c>
      <c r="C546" s="6">
        <v>0.51006791077298441</v>
      </c>
      <c r="D546" s="6">
        <v>0.43932682149642577</v>
      </c>
      <c r="E546" s="6">
        <v>0.30452158583458083</v>
      </c>
      <c r="F546" s="6">
        <v>0.27555286277824564</v>
      </c>
      <c r="G546" s="6">
        <v>0.20296287834806837</v>
      </c>
      <c r="H546" s="6">
        <v>0.42883868280577814</v>
      </c>
    </row>
    <row r="547" spans="1:8" ht="12.75" customHeight="1" x14ac:dyDescent="0.2">
      <c r="A547" s="5">
        <v>12</v>
      </c>
      <c r="B547" s="6">
        <v>0.63877055805145577</v>
      </c>
      <c r="C547" s="6">
        <v>0.5736745724659349</v>
      </c>
      <c r="D547" s="6">
        <v>0.4941119038695051</v>
      </c>
      <c r="E547" s="6">
        <v>0.34249613996606354</v>
      </c>
      <c r="F547" s="6">
        <v>0.30991494937706449</v>
      </c>
      <c r="G547" s="6">
        <v>0.22827282407617522</v>
      </c>
      <c r="H547" s="6">
        <v>0.48231586974886703</v>
      </c>
    </row>
    <row r="548" spans="1:8" ht="12.75" customHeight="1" x14ac:dyDescent="0.2">
      <c r="A548" s="5">
        <v>13</v>
      </c>
      <c r="B548" s="6">
        <v>0.71401732218201841</v>
      </c>
      <c r="C548" s="6">
        <v>0.64125307103312834</v>
      </c>
      <c r="D548" s="6">
        <v>0.55231797084602485</v>
      </c>
      <c r="E548" s="6">
        <v>0.38284196670277187</v>
      </c>
      <c r="F548" s="6">
        <v>0.34642273265287526</v>
      </c>
      <c r="G548" s="6">
        <v>0.25516321708845574</v>
      </c>
      <c r="H548" s="6">
        <v>0.53913237143318016</v>
      </c>
    </row>
    <row r="549" spans="1:8" ht="12.75" customHeight="1" x14ac:dyDescent="0.2">
      <c r="A549" s="5">
        <v>14</v>
      </c>
      <c r="B549" s="6">
        <v>0.79395484336203181</v>
      </c>
      <c r="C549" s="6">
        <v>0.7130442998380675</v>
      </c>
      <c r="D549" s="6">
        <v>0.614152506397182</v>
      </c>
      <c r="E549" s="6">
        <v>0.42570288459812133</v>
      </c>
      <c r="F549" s="6">
        <v>0.38520634989629265</v>
      </c>
      <c r="G549" s="6">
        <v>0.28372991209248688</v>
      </c>
      <c r="H549" s="6">
        <v>0.59949071852281055</v>
      </c>
    </row>
    <row r="550" spans="1:8" ht="12.75" customHeight="1" x14ac:dyDescent="0.2">
      <c r="A550" s="5">
        <v>15</v>
      </c>
      <c r="B550" s="6">
        <v>0.8788785639681409</v>
      </c>
      <c r="C550" s="6">
        <v>0.7893135932437314</v>
      </c>
      <c r="D550" s="6">
        <v>0.6798440457824183</v>
      </c>
      <c r="E550" s="6">
        <v>0.47123730401136849</v>
      </c>
      <c r="F550" s="6">
        <v>0.4264091421051881</v>
      </c>
      <c r="G550" s="6">
        <v>0.31407848919808823</v>
      </c>
      <c r="H550" s="6">
        <v>0.66361399040840341</v>
      </c>
    </row>
    <row r="551" spans="1:8" ht="19.5" customHeight="1" x14ac:dyDescent="0.2">
      <c r="A551" s="5">
        <v>16</v>
      </c>
      <c r="B551" s="6">
        <v>0.96911299289418396</v>
      </c>
      <c r="C551" s="6">
        <v>0.87035239001257936</v>
      </c>
      <c r="D551" s="6">
        <v>0.74964360825322485</v>
      </c>
      <c r="E551" s="6">
        <v>0.5196192201934261</v>
      </c>
      <c r="F551" s="6">
        <v>0.47018855259960579</v>
      </c>
      <c r="G551" s="6">
        <v>0.34632491580654412</v>
      </c>
      <c r="H551" s="6">
        <v>0.73174721370773188</v>
      </c>
    </row>
    <row r="552" spans="1:8" ht="12.75" customHeight="1" x14ac:dyDescent="0.2">
      <c r="A552" s="5">
        <v>17</v>
      </c>
      <c r="B552" s="6">
        <v>1.0650134553256312</v>
      </c>
      <c r="C552" s="6">
        <v>0.95647980476455086</v>
      </c>
      <c r="D552" s="6">
        <v>0.82382605056633973</v>
      </c>
      <c r="E552" s="6">
        <v>0.57103915148131323</v>
      </c>
      <c r="F552" s="6">
        <v>0.51671697596705357</v>
      </c>
      <c r="G552" s="6">
        <v>0.38059617191486683</v>
      </c>
      <c r="H552" s="6">
        <v>0.8041586834661989</v>
      </c>
    </row>
    <row r="553" spans="1:8" ht="12.75" customHeight="1" x14ac:dyDescent="0.2">
      <c r="A553" s="5">
        <v>18</v>
      </c>
      <c r="B553" s="6">
        <v>1.1669676602234549</v>
      </c>
      <c r="C553" s="6">
        <v>1.0480440357214069</v>
      </c>
      <c r="D553" s="6">
        <v>0.90269127948865857</v>
      </c>
      <c r="E553" s="6">
        <v>0.62570497975200356</v>
      </c>
      <c r="F553" s="6">
        <v>0.56618251856512469</v>
      </c>
      <c r="G553" s="6">
        <v>0.41703081027619293</v>
      </c>
      <c r="H553" s="6">
        <v>0.88114114671536914</v>
      </c>
    </row>
    <row r="554" spans="1:8" ht="12.75" customHeight="1" x14ac:dyDescent="0.2">
      <c r="A554" s="5">
        <v>19</v>
      </c>
      <c r="B554" s="6">
        <v>1.2753969826908045</v>
      </c>
      <c r="C554" s="6">
        <v>1.1454235163896704</v>
      </c>
      <c r="D554" s="6">
        <v>0.98656524375378463</v>
      </c>
      <c r="E554" s="6">
        <v>0.68384263800207457</v>
      </c>
      <c r="F554" s="6">
        <v>0.61878962069263233</v>
      </c>
      <c r="G554" s="6">
        <v>0.4557794146699074</v>
      </c>
      <c r="H554" s="6">
        <v>0.96301277074834046</v>
      </c>
    </row>
    <row r="555" spans="1:8" ht="12.75" customHeight="1" x14ac:dyDescent="0.2">
      <c r="A555" s="5">
        <v>20</v>
      </c>
      <c r="B555" s="6">
        <v>1.3907573302059424</v>
      </c>
      <c r="C555" s="6">
        <v>1.2490276935172857</v>
      </c>
      <c r="D555" s="6">
        <v>1.075800604124231</v>
      </c>
      <c r="E555" s="6">
        <v>0.74569657480467799</v>
      </c>
      <c r="F555" s="6">
        <v>0.67475947686342141</v>
      </c>
      <c r="G555" s="6">
        <v>0.49700490946105635</v>
      </c>
      <c r="H555" s="6">
        <v>1.0501177971854125</v>
      </c>
    </row>
    <row r="556" spans="1:8" ht="19.5" customHeight="1" x14ac:dyDescent="0.2">
      <c r="A556" s="5">
        <v>21</v>
      </c>
      <c r="B556" s="6">
        <v>1.5135394271341973</v>
      </c>
      <c r="C556" s="6">
        <v>1.3592972826114558</v>
      </c>
      <c r="D556" s="6">
        <v>1.1707769534716017</v>
      </c>
      <c r="E556" s="6">
        <v>0.81152990685921966</v>
      </c>
      <c r="F556" s="6">
        <v>0.73433017384420607</v>
      </c>
      <c r="G556" s="6">
        <v>0.54088266127432894</v>
      </c>
      <c r="H556" s="6">
        <v>1.1428267568002521</v>
      </c>
    </row>
    <row r="557" spans="1:8" ht="12.75" customHeight="1" x14ac:dyDescent="0.2">
      <c r="A557" s="5">
        <v>22</v>
      </c>
      <c r="B557" s="6">
        <v>1.6442683096612494</v>
      </c>
      <c r="C557" s="6">
        <v>1.4767038143423914</v>
      </c>
      <c r="D557" s="6">
        <v>1.2719004260894038</v>
      </c>
      <c r="E557" s="6">
        <v>0.88162414818457746</v>
      </c>
      <c r="F557" s="6">
        <v>0.79775644560926717</v>
      </c>
      <c r="G557" s="6">
        <v>0.58760029850201223</v>
      </c>
      <c r="H557" s="6">
        <v>1.241536088159656</v>
      </c>
    </row>
    <row r="558" spans="1:8" ht="12.75" customHeight="1" x14ac:dyDescent="0.2">
      <c r="A558" s="5">
        <v>23</v>
      </c>
      <c r="B558" s="6">
        <v>1.7835017717424253</v>
      </c>
      <c r="C558" s="6">
        <v>1.601748238863185</v>
      </c>
      <c r="D558" s="6">
        <v>1.3796024955791661</v>
      </c>
      <c r="E558" s="6">
        <v>0.95627837686784845</v>
      </c>
      <c r="F558" s="6">
        <v>0.865308919355255</v>
      </c>
      <c r="G558" s="6">
        <v>0.63735715594410602</v>
      </c>
      <c r="H558" s="6">
        <v>1.3466669642079827</v>
      </c>
    </row>
    <row r="559" spans="1:8" ht="12.75" customHeight="1" x14ac:dyDescent="0.2">
      <c r="A559" s="5">
        <v>24</v>
      </c>
      <c r="B559" s="6">
        <v>1.931827439952845</v>
      </c>
      <c r="C559" s="6">
        <v>1.7349582987568382</v>
      </c>
      <c r="D559" s="6">
        <v>1.4943377121422681</v>
      </c>
      <c r="E559" s="6">
        <v>1.035807666656849</v>
      </c>
      <c r="F559" s="6">
        <v>0.93727269629415488</v>
      </c>
      <c r="G559" s="6">
        <v>0.6903632294686326</v>
      </c>
      <c r="H559" s="6">
        <v>1.4586630835770722</v>
      </c>
    </row>
    <row r="560" spans="1:8" ht="12.75" customHeight="1" x14ac:dyDescent="0.2">
      <c r="A560" s="5">
        <v>25</v>
      </c>
      <c r="B560" s="6">
        <v>2.0898580790009187</v>
      </c>
      <c r="C560" s="6">
        <v>1.8768843129566342</v>
      </c>
      <c r="D560" s="6">
        <v>1.6165800712264953</v>
      </c>
      <c r="E560" s="6">
        <v>1.1205405698692974</v>
      </c>
      <c r="F560" s="6">
        <v>1.0139450740098852</v>
      </c>
      <c r="G560" s="6">
        <v>0.74683749837687585</v>
      </c>
      <c r="H560" s="6">
        <v>1.5779871259248428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  <brk id="490" max="6" man="1"/>
    <brk id="525" max="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560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140625" style="1" customWidth="1"/>
    <col min="2" max="2" width="19" style="1" customWidth="1"/>
    <col min="3" max="3" width="16.85546875" style="1" customWidth="1"/>
    <col min="4" max="4" width="19" style="1" customWidth="1"/>
    <col min="5" max="5" width="20.5703125" style="1" customWidth="1"/>
    <col min="6" max="6" width="19" style="1" customWidth="1"/>
    <col min="7" max="7" width="20.42578125" style="1" customWidth="1"/>
    <col min="8" max="8" width="17.5703125" style="1" customWidth="1"/>
    <col min="9" max="13" width="9.140625" style="1"/>
    <col min="14" max="14" width="10.140625" style="1" bestFit="1" customWidth="1"/>
    <col min="15" max="16384" width="9.140625" style="1"/>
  </cols>
  <sheetData>
    <row r="1" spans="1:14" ht="18" customHeight="1" x14ac:dyDescent="0.2">
      <c r="A1" s="60" t="s">
        <v>65</v>
      </c>
      <c r="B1" s="12"/>
      <c r="C1" s="12"/>
      <c r="D1" s="12"/>
      <c r="E1" s="12"/>
      <c r="F1" s="12"/>
      <c r="G1" s="12"/>
      <c r="N1" s="23"/>
    </row>
    <row r="2" spans="1:14" ht="18" customHeight="1" x14ac:dyDescent="0.2">
      <c r="A2" s="2" t="s">
        <v>66</v>
      </c>
      <c r="B2" s="12"/>
      <c r="C2" s="12"/>
      <c r="D2" s="12"/>
      <c r="E2" s="12"/>
      <c r="F2" s="12"/>
      <c r="G2" s="12"/>
      <c r="N2" s="23"/>
    </row>
    <row r="3" spans="1:14" ht="18" customHeight="1" x14ac:dyDescent="0.2">
      <c r="A3" s="4" t="s">
        <v>8</v>
      </c>
      <c r="D3" s="12"/>
      <c r="E3" s="12"/>
      <c r="F3" s="13"/>
      <c r="G3" s="13"/>
      <c r="H3" s="14"/>
    </row>
    <row r="4" spans="1:14" ht="18" customHeight="1" x14ac:dyDescent="0.2">
      <c r="A4" s="19" t="s">
        <v>0</v>
      </c>
      <c r="B4" s="12"/>
      <c r="C4" s="20">
        <v>0.45</v>
      </c>
      <c r="D4" s="12"/>
      <c r="E4" s="12"/>
      <c r="H4" s="14" t="s">
        <v>46</v>
      </c>
    </row>
    <row r="5" spans="1:14" ht="18" customHeight="1" x14ac:dyDescent="0.2">
      <c r="A5" s="4" t="s">
        <v>27</v>
      </c>
      <c r="B5" s="12"/>
      <c r="H5" s="24" t="s">
        <v>46</v>
      </c>
    </row>
    <row r="6" spans="1:14" x14ac:dyDescent="0.2">
      <c r="A6" s="4"/>
      <c r="B6" s="15"/>
      <c r="C6" s="8"/>
      <c r="D6" s="15"/>
      <c r="E6" s="15"/>
      <c r="H6" s="24"/>
    </row>
    <row r="7" spans="1:14" x14ac:dyDescent="0.2">
      <c r="A7" s="2"/>
      <c r="B7" s="9"/>
      <c r="C7" s="10"/>
      <c r="D7" s="10"/>
      <c r="E7" s="10"/>
      <c r="F7" s="3"/>
      <c r="G7" s="3"/>
    </row>
    <row r="8" spans="1:14" x14ac:dyDescent="0.2">
      <c r="A8" s="2"/>
      <c r="B8" s="2"/>
      <c r="C8" s="2"/>
      <c r="D8" s="5"/>
      <c r="E8" s="5"/>
      <c r="F8" s="5"/>
      <c r="G8" s="5"/>
    </row>
    <row r="9" spans="1:14" x14ac:dyDescent="0.2">
      <c r="A9" s="3"/>
      <c r="B9" s="3"/>
      <c r="C9" s="2"/>
      <c r="D9" s="5"/>
      <c r="E9" s="5"/>
      <c r="F9" s="5"/>
      <c r="G9" s="5"/>
      <c r="H9" s="3"/>
    </row>
    <row r="10" spans="1:14" ht="38.25" x14ac:dyDescent="0.2">
      <c r="A10" s="48" t="s">
        <v>48</v>
      </c>
      <c r="B10" s="28" t="s">
        <v>3</v>
      </c>
      <c r="C10" s="28" t="s">
        <v>7</v>
      </c>
      <c r="D10" s="29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</row>
    <row r="11" spans="1:14" ht="19.5" customHeight="1" x14ac:dyDescent="0.2">
      <c r="A11" s="5">
        <v>1</v>
      </c>
      <c r="B11" s="6">
        <v>5.7979966361242738E-2</v>
      </c>
      <c r="C11" s="6">
        <v>5.2071329829819504E-2</v>
      </c>
      <c r="D11" s="6">
        <v>4.4849580501072094E-2</v>
      </c>
      <c r="E11" s="6">
        <v>3.1087711266254398E-2</v>
      </c>
      <c r="F11" s="6">
        <v>2.813037970087685E-2</v>
      </c>
      <c r="G11" s="6">
        <v>2.0719882114629905E-2</v>
      </c>
      <c r="H11" s="6">
        <v>4.3778877330911938E-2</v>
      </c>
    </row>
    <row r="12" spans="1:14" ht="12.75" customHeight="1" x14ac:dyDescent="0.2">
      <c r="A12" s="5">
        <v>2</v>
      </c>
      <c r="B12" s="6">
        <v>9.6694555076265454E-2</v>
      </c>
      <c r="C12" s="6">
        <v>8.6840582810161299E-2</v>
      </c>
      <c r="D12" s="6">
        <v>7.4796701413873748E-2</v>
      </c>
      <c r="E12" s="6">
        <v>5.1845708058900701E-2</v>
      </c>
      <c r="F12" s="6">
        <v>4.6913696575045662E-2</v>
      </c>
      <c r="G12" s="6">
        <v>3.4555035265526945E-2</v>
      </c>
      <c r="H12" s="6">
        <v>7.3011064526602457E-2</v>
      </c>
    </row>
    <row r="13" spans="1:14" ht="12.75" customHeight="1" x14ac:dyDescent="0.2">
      <c r="A13" s="17">
        <v>3</v>
      </c>
      <c r="B13" s="6">
        <v>0.13633411299116791</v>
      </c>
      <c r="C13" s="6">
        <v>0.12244054300390982</v>
      </c>
      <c r="D13" s="6">
        <v>0.10545931913004625</v>
      </c>
      <c r="E13" s="6">
        <v>7.3099655042978315E-2</v>
      </c>
      <c r="F13" s="6">
        <v>6.6145784575470712E-2</v>
      </c>
      <c r="G13" s="6">
        <v>4.8720737983523818E-2</v>
      </c>
      <c r="H13" s="6">
        <v>0.10294166732474624</v>
      </c>
    </row>
    <row r="14" spans="1:14" ht="12.75" customHeight="1" x14ac:dyDescent="0.2">
      <c r="A14" s="5">
        <v>4</v>
      </c>
      <c r="B14" s="6">
        <v>0.17891796343165395</v>
      </c>
      <c r="C14" s="6">
        <v>0.16068474804354041</v>
      </c>
      <c r="D14" s="6">
        <v>0.13839945256297734</v>
      </c>
      <c r="E14" s="6">
        <v>9.5932273448637126E-2</v>
      </c>
      <c r="F14" s="6">
        <v>8.6806367138639817E-2</v>
      </c>
      <c r="G14" s="6">
        <v>6.3938621271288271E-2</v>
      </c>
      <c r="H14" s="6">
        <v>0.13509541424306337</v>
      </c>
    </row>
    <row r="15" spans="1:14" ht="12.75" customHeight="1" x14ac:dyDescent="0.2">
      <c r="A15" s="5">
        <v>5</v>
      </c>
      <c r="B15" s="6">
        <v>0.22454910117980556</v>
      </c>
      <c r="C15" s="6">
        <v>0.20166569669380108</v>
      </c>
      <c r="D15" s="6">
        <v>0.17369677186530905</v>
      </c>
      <c r="E15" s="6">
        <v>0.12039878704105399</v>
      </c>
      <c r="F15" s="6">
        <v>0.10894541466828048</v>
      </c>
      <c r="G15" s="6">
        <v>8.0245491630739713E-2</v>
      </c>
      <c r="H15" s="6">
        <v>0.16955007345241471</v>
      </c>
    </row>
    <row r="16" spans="1:14" ht="19.5" customHeight="1" x14ac:dyDescent="0.2">
      <c r="A16" s="17">
        <v>6</v>
      </c>
      <c r="B16" s="6">
        <v>0.27334283673206466</v>
      </c>
      <c r="C16" s="6">
        <v>0.24548694836098151</v>
      </c>
      <c r="D16" s="6">
        <v>0.21144047383582124</v>
      </c>
      <c r="E16" s="6">
        <v>0.14656102302787202</v>
      </c>
      <c r="F16" s="6">
        <v>0.13261887283411242</v>
      </c>
      <c r="G16" s="6">
        <v>9.7682556741750998E-2</v>
      </c>
      <c r="H16" s="6">
        <v>0.20639271233823558</v>
      </c>
    </row>
    <row r="17" spans="1:8" ht="12.75" customHeight="1" x14ac:dyDescent="0.2">
      <c r="A17" s="5">
        <v>7</v>
      </c>
      <c r="B17" s="6">
        <v>0.32542810335955702</v>
      </c>
      <c r="C17" s="6">
        <v>0.29226429695301531</v>
      </c>
      <c r="D17" s="6">
        <v>0.25173029297740401</v>
      </c>
      <c r="E17" s="6">
        <v>0.17448811287909582</v>
      </c>
      <c r="F17" s="6">
        <v>0.15788929672370236</v>
      </c>
      <c r="G17" s="6">
        <v>0.116295892556863</v>
      </c>
      <c r="H17" s="6">
        <v>0.24572068442131487</v>
      </c>
    </row>
    <row r="18" spans="1:8" ht="12.75" customHeight="1" x14ac:dyDescent="0.2">
      <c r="A18" s="5">
        <v>8</v>
      </c>
      <c r="B18" s="6">
        <v>0.38094886757582253</v>
      </c>
      <c r="C18" s="6">
        <v>0.34212703760892132</v>
      </c>
      <c r="D18" s="6">
        <v>0.29467759254436204</v>
      </c>
      <c r="E18" s="6">
        <v>0.20425724859199304</v>
      </c>
      <c r="F18" s="6">
        <v>0.18482653516491707</v>
      </c>
      <c r="G18" s="6">
        <v>0.13613694734995738</v>
      </c>
      <c r="H18" s="6">
        <v>0.28764269435830503</v>
      </c>
    </row>
    <row r="19" spans="1:8" ht="12.75" customHeight="1" x14ac:dyDescent="0.2">
      <c r="A19" s="5">
        <v>9</v>
      </c>
      <c r="B19" s="6">
        <v>0.44006564271022747</v>
      </c>
      <c r="C19" s="6">
        <v>0.39521932602660803</v>
      </c>
      <c r="D19" s="6">
        <v>0.34040653534565696</v>
      </c>
      <c r="E19" s="6">
        <v>0.23595449423922346</v>
      </c>
      <c r="F19" s="6">
        <v>0.21350846507258595</v>
      </c>
      <c r="G19" s="6">
        <v>0.15726308261106275</v>
      </c>
      <c r="H19" s="6">
        <v>0.33227994079414008</v>
      </c>
    </row>
    <row r="20" spans="1:8" ht="12.75" customHeight="1" x14ac:dyDescent="0.2">
      <c r="A20" s="5">
        <v>10</v>
      </c>
      <c r="B20" s="6">
        <v>0.50295710255250903</v>
      </c>
      <c r="C20" s="6">
        <v>0.45170162766373673</v>
      </c>
      <c r="D20" s="6">
        <v>0.38905533195675401</v>
      </c>
      <c r="E20" s="6">
        <v>0.26967565117312986</v>
      </c>
      <c r="F20" s="6">
        <v>0.24402177434708808</v>
      </c>
      <c r="G20" s="6">
        <v>0.17973814970285956</v>
      </c>
      <c r="H20" s="6">
        <v>0.37976733477506686</v>
      </c>
    </row>
    <row r="21" spans="1:8" ht="19.5" customHeight="1" x14ac:dyDescent="0.2">
      <c r="A21" s="5">
        <v>11</v>
      </c>
      <c r="B21" s="6">
        <v>0.5698217884360337</v>
      </c>
      <c r="C21" s="6">
        <v>0.51175225085512399</v>
      </c>
      <c r="D21" s="6">
        <v>0.44077756120966122</v>
      </c>
      <c r="E21" s="6">
        <v>0.30552717333001961</v>
      </c>
      <c r="F21" s="6">
        <v>0.27646279010698571</v>
      </c>
      <c r="G21" s="6">
        <v>0.20363309990870332</v>
      </c>
      <c r="H21" s="6">
        <v>0.43025478871435624</v>
      </c>
    </row>
    <row r="22" spans="1:8" ht="12.75" customHeight="1" x14ac:dyDescent="0.2">
      <c r="A22" s="5">
        <v>12</v>
      </c>
      <c r="B22" s="6">
        <v>0.64087989845788562</v>
      </c>
      <c r="C22" s="6">
        <v>0.57556895369655248</v>
      </c>
      <c r="D22" s="6">
        <v>0.49574355421874672</v>
      </c>
      <c r="E22" s="6">
        <v>0.34362712657458921</v>
      </c>
      <c r="F22" s="6">
        <v>0.31093834677232302</v>
      </c>
      <c r="G22" s="6">
        <v>0.22902662383329386</v>
      </c>
      <c r="H22" s="6">
        <v>0.4839085673769904</v>
      </c>
    </row>
    <row r="23" spans="1:8" ht="12.75" customHeight="1" x14ac:dyDescent="0.2">
      <c r="A23" s="5">
        <v>13</v>
      </c>
      <c r="B23" s="6">
        <v>0.71637514154232784</v>
      </c>
      <c r="C23" s="6">
        <v>0.643370609163883</v>
      </c>
      <c r="D23" s="6">
        <v>0.55414182856522953</v>
      </c>
      <c r="E23" s="6">
        <v>0.38410618281208447</v>
      </c>
      <c r="F23" s="6">
        <v>0.34756668560825194</v>
      </c>
      <c r="G23" s="6">
        <v>0.2560058139759534</v>
      </c>
      <c r="H23" s="6">
        <v>0.54091268782557522</v>
      </c>
    </row>
    <row r="24" spans="1:8" ht="12.75" customHeight="1" x14ac:dyDescent="0.2">
      <c r="A24" s="5">
        <v>14</v>
      </c>
      <c r="B24" s="6">
        <v>0.79657663143738211</v>
      </c>
      <c r="C24" s="6">
        <v>0.71539890609576817</v>
      </c>
      <c r="D24" s="6">
        <v>0.61618055337136546</v>
      </c>
      <c r="E24" s="6">
        <v>0.42710863551180739</v>
      </c>
      <c r="F24" s="6">
        <v>0.38647837364317328</v>
      </c>
      <c r="G24" s="6">
        <v>0.28466684157451422</v>
      </c>
      <c r="H24" s="6">
        <v>0.60147034951851142</v>
      </c>
    </row>
    <row r="25" spans="1:8" ht="12.75" customHeight="1" x14ac:dyDescent="0.2">
      <c r="A25" s="5">
        <v>15</v>
      </c>
      <c r="B25" s="6">
        <v>0.88178078612593447</v>
      </c>
      <c r="C25" s="6">
        <v>0.79192005503910945</v>
      </c>
      <c r="D25" s="6">
        <v>0.68208901856296411</v>
      </c>
      <c r="E25" s="6">
        <v>0.47279341813378573</v>
      </c>
      <c r="F25" s="6">
        <v>0.42781722521386684</v>
      </c>
      <c r="G25" s="6">
        <v>0.31511563538415682</v>
      </c>
      <c r="H25" s="6">
        <v>0.66580536849650829</v>
      </c>
    </row>
    <row r="26" spans="1:8" ht="19.5" customHeight="1" x14ac:dyDescent="0.2">
      <c r="A26" s="5">
        <v>16</v>
      </c>
      <c r="B26" s="6">
        <v>0.97231318609116446</v>
      </c>
      <c r="C26" s="6">
        <v>0.87322645714192004</v>
      </c>
      <c r="D26" s="6">
        <v>0.75211907230425101</v>
      </c>
      <c r="E26" s="6">
        <v>0.52133510049394438</v>
      </c>
      <c r="F26" s="6">
        <v>0.47174120354780297</v>
      </c>
      <c r="G26" s="6">
        <v>0.34746854575231462</v>
      </c>
      <c r="H26" s="6">
        <v>0.7341635805012714</v>
      </c>
    </row>
    <row r="27" spans="1:8" ht="12.75" customHeight="1" x14ac:dyDescent="0.2">
      <c r="A27" s="5">
        <v>17</v>
      </c>
      <c r="B27" s="6">
        <v>1.0685303298690705</v>
      </c>
      <c r="C27" s="6">
        <v>0.959638280800576</v>
      </c>
      <c r="D27" s="6">
        <v>0.8265464789806205</v>
      </c>
      <c r="E27" s="6">
        <v>0.57292483005664918</v>
      </c>
      <c r="F27" s="6">
        <v>0.51842327251181042</v>
      </c>
      <c r="G27" s="6">
        <v>0.38185297198780926</v>
      </c>
      <c r="H27" s="6">
        <v>0.80681416653885507</v>
      </c>
    </row>
    <row r="28" spans="1:8" ht="12.75" customHeight="1" x14ac:dyDescent="0.2">
      <c r="A28" s="5">
        <v>18</v>
      </c>
      <c r="B28" s="6">
        <v>1.1708212067084633</v>
      </c>
      <c r="C28" s="6">
        <v>1.0515048740527924</v>
      </c>
      <c r="D28" s="6">
        <v>0.90567213570746352</v>
      </c>
      <c r="E28" s="6">
        <v>0.6277711751638918</v>
      </c>
      <c r="F28" s="6">
        <v>0.5680521596260194</v>
      </c>
      <c r="G28" s="6">
        <v>0.41840792437100205</v>
      </c>
      <c r="H28" s="6">
        <v>0.88405084034652881</v>
      </c>
    </row>
    <row r="29" spans="1:8" ht="12.75" customHeight="1" x14ac:dyDescent="0.2">
      <c r="A29" s="5">
        <v>19</v>
      </c>
      <c r="B29" s="6">
        <v>1.2796085831722586</v>
      </c>
      <c r="C29" s="6">
        <v>1.1492059200636373</v>
      </c>
      <c r="D29" s="6">
        <v>0.98982306756234761</v>
      </c>
      <c r="E29" s="6">
        <v>0.68610081488545738</v>
      </c>
      <c r="F29" s="6">
        <v>0.62083298028952405</v>
      </c>
      <c r="G29" s="6">
        <v>0.45728448393721188</v>
      </c>
      <c r="H29" s="6">
        <v>0.96619281986557559</v>
      </c>
    </row>
    <row r="30" spans="1:8" ht="12.75" customHeight="1" x14ac:dyDescent="0.2">
      <c r="A30" s="5">
        <v>20</v>
      </c>
      <c r="B30" s="6">
        <v>1.3953498722308764</v>
      </c>
      <c r="C30" s="6">
        <v>1.2531522176511509</v>
      </c>
      <c r="D30" s="6">
        <v>1.0793530998598875</v>
      </c>
      <c r="E30" s="6">
        <v>0.7481590050096173</v>
      </c>
      <c r="F30" s="6">
        <v>0.67698765944201611</v>
      </c>
      <c r="G30" s="6">
        <v>0.49864611305835133</v>
      </c>
      <c r="H30" s="6">
        <v>1.0535854834668079</v>
      </c>
    </row>
    <row r="31" spans="1:8" ht="19.5" customHeight="1" x14ac:dyDescent="0.2">
      <c r="A31" s="5">
        <v>21</v>
      </c>
      <c r="B31" s="6">
        <v>1.5185374187137053</v>
      </c>
      <c r="C31" s="6">
        <v>1.3637859376479509</v>
      </c>
      <c r="D31" s="6">
        <v>1.1746430789586746</v>
      </c>
      <c r="E31" s="6">
        <v>0.81420973109655792</v>
      </c>
      <c r="F31" s="6">
        <v>0.73675507005744911</v>
      </c>
      <c r="G31" s="6">
        <v>0.54266875745265553</v>
      </c>
      <c r="H31" s="6">
        <v>1.1466005854861285</v>
      </c>
    </row>
    <row r="32" spans="1:8" ht="12.75" customHeight="1" x14ac:dyDescent="0.2">
      <c r="A32" s="5">
        <v>22</v>
      </c>
      <c r="B32" s="6">
        <v>1.6496979925745643</v>
      </c>
      <c r="C32" s="6">
        <v>1.4815801678071212</v>
      </c>
      <c r="D32" s="6">
        <v>1.2761004802839644</v>
      </c>
      <c r="E32" s="6">
        <v>0.88453543677734381</v>
      </c>
      <c r="F32" s="6">
        <v>0.80039078728955171</v>
      </c>
      <c r="G32" s="6">
        <v>0.58954066509661773</v>
      </c>
      <c r="H32" s="6">
        <v>1.2456358736049726</v>
      </c>
    </row>
    <row r="33" spans="1:14" ht="12.75" customHeight="1" x14ac:dyDescent="0.2">
      <c r="A33" s="5">
        <v>23</v>
      </c>
      <c r="B33" s="6">
        <v>1.7893912297092283</v>
      </c>
      <c r="C33" s="6">
        <v>1.6070375125132863</v>
      </c>
      <c r="D33" s="6">
        <v>1.3841582022441909</v>
      </c>
      <c r="E33" s="6">
        <v>0.95943618775111073</v>
      </c>
      <c r="F33" s="6">
        <v>0.86816633199682702</v>
      </c>
      <c r="G33" s="6">
        <v>0.63946182903120197</v>
      </c>
      <c r="H33" s="6">
        <v>1.3511139115598978</v>
      </c>
    </row>
    <row r="34" spans="1:14" ht="12.75" customHeight="1" x14ac:dyDescent="0.2">
      <c r="A34" s="5">
        <v>24</v>
      </c>
      <c r="B34" s="6">
        <v>1.9382066971461829</v>
      </c>
      <c r="C34" s="6">
        <v>1.7406874570546194</v>
      </c>
      <c r="D34" s="6">
        <v>1.4992722960509079</v>
      </c>
      <c r="E34" s="6">
        <v>1.0392280981983935</v>
      </c>
      <c r="F34" s="6">
        <v>0.94036774684903268</v>
      </c>
      <c r="G34" s="6">
        <v>0.6926429385702445</v>
      </c>
      <c r="H34" s="6">
        <v>1.4634798631589965</v>
      </c>
    </row>
    <row r="35" spans="1:14" ht="12.75" customHeight="1" x14ac:dyDescent="0.2">
      <c r="A35" s="5">
        <v>25</v>
      </c>
      <c r="B35" s="6">
        <v>2.096759183058043</v>
      </c>
      <c r="C35" s="6">
        <v>1.8830821376209241</v>
      </c>
      <c r="D35" s="6">
        <v>1.6219183223739326</v>
      </c>
      <c r="E35" s="6">
        <v>1.1242408053783968</v>
      </c>
      <c r="F35" s="6">
        <v>1.0172933111625706</v>
      </c>
      <c r="G35" s="6">
        <v>0.74930369612582803</v>
      </c>
      <c r="H35" s="6">
        <v>1.5831979359153547</v>
      </c>
    </row>
    <row r="36" spans="1:14" ht="18" customHeight="1" x14ac:dyDescent="0.2">
      <c r="A36" s="60" t="s">
        <v>65</v>
      </c>
      <c r="B36" s="12"/>
      <c r="C36" s="12"/>
      <c r="D36" s="12"/>
      <c r="E36" s="12"/>
      <c r="F36" s="12"/>
      <c r="G36" s="12"/>
    </row>
    <row r="37" spans="1:14" ht="18" customHeight="1" x14ac:dyDescent="0.2">
      <c r="A37" s="2" t="s">
        <v>66</v>
      </c>
      <c r="B37" s="12"/>
      <c r="C37" s="12"/>
      <c r="D37" s="12"/>
      <c r="E37" s="12"/>
      <c r="F37" s="12"/>
      <c r="G37" s="12"/>
    </row>
    <row r="38" spans="1:14" ht="18" customHeight="1" x14ac:dyDescent="0.2">
      <c r="A38" s="4" t="s">
        <v>8</v>
      </c>
      <c r="D38" s="12"/>
      <c r="E38" s="12"/>
      <c r="F38" s="13"/>
      <c r="G38" s="13"/>
      <c r="H38" s="14"/>
    </row>
    <row r="39" spans="1:14" ht="18" customHeight="1" x14ac:dyDescent="0.2">
      <c r="A39" s="19" t="s">
        <v>0</v>
      </c>
      <c r="B39" s="12"/>
      <c r="C39" s="20">
        <v>0.45</v>
      </c>
      <c r="D39" s="12"/>
      <c r="E39" s="12"/>
      <c r="H39" s="14" t="s">
        <v>46</v>
      </c>
    </row>
    <row r="40" spans="1:14" ht="18" customHeight="1" x14ac:dyDescent="0.2">
      <c r="A40" s="4" t="s">
        <v>28</v>
      </c>
      <c r="B40" s="12"/>
      <c r="H40" s="24" t="s">
        <v>46</v>
      </c>
    </row>
    <row r="41" spans="1:14" ht="14.25" customHeight="1" x14ac:dyDescent="0.2">
      <c r="A41" s="4"/>
      <c r="B41" s="15"/>
      <c r="C41" s="8"/>
      <c r="D41" s="15"/>
      <c r="E41" s="15"/>
      <c r="H41" s="24"/>
    </row>
    <row r="42" spans="1:14" ht="14.25" customHeight="1" x14ac:dyDescent="0.2">
      <c r="A42" s="2"/>
      <c r="B42" s="9"/>
      <c r="C42" s="10"/>
      <c r="D42" s="10"/>
      <c r="E42" s="10"/>
      <c r="F42" s="3"/>
      <c r="G42" s="3"/>
    </row>
    <row r="43" spans="1:14" s="2" customFormat="1" ht="14.25" customHeight="1" x14ac:dyDescent="0.2">
      <c r="D43" s="5"/>
      <c r="E43" s="5"/>
      <c r="F43" s="5"/>
      <c r="G43" s="5"/>
      <c r="H43" s="1"/>
      <c r="M43" s="1"/>
    </row>
    <row r="44" spans="1:14" s="2" customFormat="1" ht="14.25" customHeight="1" x14ac:dyDescent="0.2">
      <c r="A44" s="3"/>
      <c r="B44" s="3"/>
      <c r="D44" s="5"/>
      <c r="E44" s="5"/>
      <c r="F44" s="5"/>
      <c r="G44" s="5"/>
      <c r="H44" s="3"/>
      <c r="M44" s="1"/>
    </row>
    <row r="45" spans="1:14" s="2" customFormat="1" ht="38.25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  <c r="M45" s="1"/>
    </row>
    <row r="46" spans="1:14" ht="19.5" customHeight="1" x14ac:dyDescent="0.2">
      <c r="A46" s="5">
        <v>1</v>
      </c>
      <c r="B46" s="6">
        <v>5.4888888680208379E-2</v>
      </c>
      <c r="C46" s="6">
        <v>4.9295258445853911E-2</v>
      </c>
      <c r="D46" s="6">
        <v>4.2458521209542591E-2</v>
      </c>
      <c r="E46" s="6">
        <v>2.9430336547358483E-2</v>
      </c>
      <c r="F46" s="6">
        <v>2.6630668778130827E-2</v>
      </c>
      <c r="G46" s="6">
        <v>1.9615245993264231E-2</v>
      </c>
      <c r="H46" s="6">
        <v>4.1444900284854501E-2</v>
      </c>
    </row>
    <row r="47" spans="1:14" ht="12.75" customHeight="1" x14ac:dyDescent="0.2">
      <c r="A47" s="5">
        <v>2</v>
      </c>
      <c r="B47" s="6">
        <v>9.1539492046191204E-2</v>
      </c>
      <c r="C47" s="6">
        <v>8.2210863198734607E-2</v>
      </c>
      <c r="D47" s="6">
        <v>7.0809075534360208E-2</v>
      </c>
      <c r="E47" s="6">
        <v>4.9081665216243617E-2</v>
      </c>
      <c r="F47" s="6">
        <v>4.4412593357523317E-2</v>
      </c>
      <c r="G47" s="6">
        <v>3.271280759655705E-2</v>
      </c>
      <c r="H47" s="6">
        <v>6.9118636051900911E-2</v>
      </c>
    </row>
    <row r="48" spans="1:14" s="18" customFormat="1" ht="12.75" customHeight="1" x14ac:dyDescent="0.2">
      <c r="A48" s="17">
        <v>3</v>
      </c>
      <c r="B48" s="6">
        <v>0.1290657518609635</v>
      </c>
      <c r="C48" s="6">
        <v>0.11591288778977869</v>
      </c>
      <c r="D48" s="6">
        <v>9.9836981483471282E-2</v>
      </c>
      <c r="E48" s="6">
        <v>6.9202503554706613E-2</v>
      </c>
      <c r="F48" s="6">
        <v>6.2619363792094429E-2</v>
      </c>
      <c r="G48" s="6">
        <v>4.612329622500181E-2</v>
      </c>
      <c r="H48" s="6">
        <v>9.7453552889952597E-2</v>
      </c>
      <c r="I48" s="1"/>
      <c r="J48" s="1"/>
      <c r="K48" s="1"/>
      <c r="L48" s="1"/>
      <c r="M48" s="1"/>
      <c r="N48" s="1"/>
    </row>
    <row r="49" spans="1:15" ht="12.75" customHeight="1" x14ac:dyDescent="0.2">
      <c r="A49" s="5">
        <v>4</v>
      </c>
      <c r="B49" s="6">
        <v>0.16937933555363918</v>
      </c>
      <c r="C49" s="6">
        <v>0.15211818497819798</v>
      </c>
      <c r="D49" s="6">
        <v>0.13102098227861439</v>
      </c>
      <c r="E49" s="6">
        <v>9.0817849830306274E-2</v>
      </c>
      <c r="F49" s="6">
        <v>8.2178471662431182E-2</v>
      </c>
      <c r="G49" s="6">
        <v>6.0529870670496234E-2</v>
      </c>
      <c r="H49" s="6">
        <v>0.12789309168262861</v>
      </c>
    </row>
    <row r="50" spans="1:15" ht="12.75" customHeight="1" x14ac:dyDescent="0.2">
      <c r="A50" s="5">
        <v>5</v>
      </c>
      <c r="B50" s="6">
        <v>0.21257774696016596</v>
      </c>
      <c r="C50" s="6">
        <v>0.19091432215528209</v>
      </c>
      <c r="D50" s="6">
        <v>0.1644365006289415</v>
      </c>
      <c r="E50" s="6">
        <v>0.11397998367149935</v>
      </c>
      <c r="F50" s="6">
        <v>0.10313722330725089</v>
      </c>
      <c r="G50" s="6">
        <v>7.5967375175170035E-2</v>
      </c>
      <c r="H50" s="6">
        <v>0.16051087455738344</v>
      </c>
    </row>
    <row r="51" spans="1:15" s="18" customFormat="1" ht="19.5" customHeight="1" x14ac:dyDescent="0.2">
      <c r="A51" s="17">
        <v>6</v>
      </c>
      <c r="B51" s="6">
        <v>0.25877014904492751</v>
      </c>
      <c r="C51" s="6">
        <v>0.23239933767945642</v>
      </c>
      <c r="D51" s="6">
        <v>0.20016797799701491</v>
      </c>
      <c r="E51" s="6">
        <v>0.13874743610082177</v>
      </c>
      <c r="F51" s="6">
        <v>0.12554858177275907</v>
      </c>
      <c r="G51" s="6">
        <v>9.2474820519733505E-2</v>
      </c>
      <c r="H51" s="6">
        <v>0.19538932708854478</v>
      </c>
      <c r="I51" s="1"/>
      <c r="J51" s="1"/>
      <c r="K51" s="1"/>
      <c r="L51" s="1"/>
      <c r="M51" s="1"/>
      <c r="N51" s="1"/>
    </row>
    <row r="52" spans="1:15" ht="12.75" customHeight="1" x14ac:dyDescent="0.2">
      <c r="A52" s="5">
        <v>7</v>
      </c>
      <c r="B52" s="6">
        <v>0.30807860127794684</v>
      </c>
      <c r="C52" s="6">
        <v>0.27668285215454858</v>
      </c>
      <c r="D52" s="6">
        <v>0.23830983175439038</v>
      </c>
      <c r="E52" s="6">
        <v>0.16518565299207327</v>
      </c>
      <c r="F52" s="6">
        <v>0.1494717671560569</v>
      </c>
      <c r="G52" s="6">
        <v>0.11009582621603832</v>
      </c>
      <c r="H52" s="6">
        <v>0.23262061260252653</v>
      </c>
    </row>
    <row r="53" spans="1:15" ht="12.75" customHeight="1" x14ac:dyDescent="0.2">
      <c r="A53" s="5">
        <v>8</v>
      </c>
      <c r="B53" s="6">
        <v>0.36063939490655106</v>
      </c>
      <c r="C53" s="6">
        <v>0.32388726762626291</v>
      </c>
      <c r="D53" s="6">
        <v>0.2789674880620715</v>
      </c>
      <c r="E53" s="6">
        <v>0.19336771101657552</v>
      </c>
      <c r="F53" s="6">
        <v>0.17497290444440861</v>
      </c>
      <c r="G53" s="6">
        <v>0.128879097683475</v>
      </c>
      <c r="H53" s="6">
        <v>0.27230764040011768</v>
      </c>
    </row>
    <row r="54" spans="1:15" ht="12.75" customHeight="1" x14ac:dyDescent="0.2">
      <c r="A54" s="5">
        <v>9</v>
      </c>
      <c r="B54" s="6">
        <v>0.41660448583586063</v>
      </c>
      <c r="C54" s="6">
        <v>0.37414905444033614</v>
      </c>
      <c r="D54" s="6">
        <v>0.32225849025488634</v>
      </c>
      <c r="E54" s="6">
        <v>0.22337508592535182</v>
      </c>
      <c r="F54" s="6">
        <v>0.20212571871178539</v>
      </c>
      <c r="G54" s="6">
        <v>0.14887893830713184</v>
      </c>
      <c r="H54" s="6">
        <v>0.31456514768017302</v>
      </c>
      <c r="O54" s="18"/>
    </row>
    <row r="55" spans="1:15" ht="12.75" customHeight="1" x14ac:dyDescent="0.2">
      <c r="A55" s="5">
        <v>10</v>
      </c>
      <c r="B55" s="6">
        <v>0.47614302224533217</v>
      </c>
      <c r="C55" s="6">
        <v>0.4276201231823612</v>
      </c>
      <c r="D55" s="6">
        <v>0.36831368050759372</v>
      </c>
      <c r="E55" s="6">
        <v>0.25529847162690489</v>
      </c>
      <c r="F55" s="6">
        <v>0.23101227627889148</v>
      </c>
      <c r="G55" s="6">
        <v>0.17015579535109321</v>
      </c>
      <c r="H55" s="6">
        <v>0.35952085299556363</v>
      </c>
    </row>
    <row r="56" spans="1:15" ht="19.5" customHeight="1" x14ac:dyDescent="0.2">
      <c r="A56" s="5">
        <v>11</v>
      </c>
      <c r="B56" s="6">
        <v>0.5394429606625305</v>
      </c>
      <c r="C56" s="6">
        <v>0.48446927606032003</v>
      </c>
      <c r="D56" s="6">
        <v>0.41727844992582475</v>
      </c>
      <c r="E56" s="6">
        <v>0.28923864669401184</v>
      </c>
      <c r="F56" s="6">
        <v>0.26172376879034986</v>
      </c>
      <c r="G56" s="6">
        <v>0.19277683748305988</v>
      </c>
      <c r="H56" s="6">
        <v>0.40731667650044306</v>
      </c>
    </row>
    <row r="57" spans="1:15" ht="12.75" customHeight="1" x14ac:dyDescent="0.2">
      <c r="A57" s="5">
        <v>12</v>
      </c>
      <c r="B57" s="6">
        <v>0.60671275979478079</v>
      </c>
      <c r="C57" s="6">
        <v>0.54488372812082697</v>
      </c>
      <c r="D57" s="6">
        <v>0.46931404878552957</v>
      </c>
      <c r="E57" s="6">
        <v>0.32530738256275576</v>
      </c>
      <c r="F57" s="6">
        <v>0.29436133501799872</v>
      </c>
      <c r="G57" s="6">
        <v>0.21681656008674133</v>
      </c>
      <c r="H57" s="6">
        <v>0.45811001891008057</v>
      </c>
    </row>
    <row r="58" spans="1:15" ht="12.75" customHeight="1" x14ac:dyDescent="0.2">
      <c r="A58" s="5">
        <v>13</v>
      </c>
      <c r="B58" s="6">
        <v>0.67818313574721001</v>
      </c>
      <c r="C58" s="6">
        <v>0.60907068359598326</v>
      </c>
      <c r="D58" s="6">
        <v>0.5245989442569946</v>
      </c>
      <c r="E58" s="6">
        <v>0.36362838464572678</v>
      </c>
      <c r="F58" s="6">
        <v>0.32903691244727751</v>
      </c>
      <c r="G58" s="6">
        <v>0.24235741251145929</v>
      </c>
      <c r="H58" s="6">
        <v>0.51207508681165659</v>
      </c>
    </row>
    <row r="59" spans="1:15" ht="12.75" customHeight="1" x14ac:dyDescent="0.2">
      <c r="A59" s="5">
        <v>14</v>
      </c>
      <c r="B59" s="6">
        <v>0.75410885504495639</v>
      </c>
      <c r="C59" s="6">
        <v>0.67725894620184135</v>
      </c>
      <c r="D59" s="6">
        <v>0.58333020737173724</v>
      </c>
      <c r="E59" s="6">
        <v>0.40433825371506826</v>
      </c>
      <c r="F59" s="6">
        <v>0.36587410720521557</v>
      </c>
      <c r="G59" s="6">
        <v>0.26949043883155366</v>
      </c>
      <c r="H59" s="6">
        <v>0.56940424651981414</v>
      </c>
    </row>
    <row r="60" spans="1:15" ht="12.75" customHeight="1" x14ac:dyDescent="0.2">
      <c r="A60" s="5">
        <v>15</v>
      </c>
      <c r="B60" s="6">
        <v>0.83477053278124125</v>
      </c>
      <c r="C60" s="6">
        <v>0.74970053404036652</v>
      </c>
      <c r="D60" s="6">
        <v>0.64572490395443982</v>
      </c>
      <c r="E60" s="6">
        <v>0.44758745003391104</v>
      </c>
      <c r="F60" s="6">
        <v>0.40500906647535789</v>
      </c>
      <c r="G60" s="6">
        <v>0.29831592043758109</v>
      </c>
      <c r="H60" s="6">
        <v>0.63030938180259155</v>
      </c>
    </row>
    <row r="61" spans="1:15" ht="19.5" customHeight="1" x14ac:dyDescent="0.2">
      <c r="A61" s="5">
        <v>16</v>
      </c>
      <c r="B61" s="6">
        <v>0.92047639181335927</v>
      </c>
      <c r="C61" s="6">
        <v>0.82667225951885259</v>
      </c>
      <c r="D61" s="6">
        <v>0.71202145542405204</v>
      </c>
      <c r="E61" s="6">
        <v>0.49354123660247018</v>
      </c>
      <c r="F61" s="6">
        <v>0.44659133201414791</v>
      </c>
      <c r="G61" s="6">
        <v>0.32894400470748908</v>
      </c>
      <c r="H61" s="6">
        <v>0.69502322219584256</v>
      </c>
    </row>
    <row r="62" spans="1:15" ht="12.75" customHeight="1" x14ac:dyDescent="0.2">
      <c r="A62" s="5">
        <v>17</v>
      </c>
      <c r="B62" s="6">
        <v>1.011563924721681</v>
      </c>
      <c r="C62" s="6">
        <v>0.90847722194160252</v>
      </c>
      <c r="D62" s="6">
        <v>0.78248092437860206</v>
      </c>
      <c r="E62" s="6">
        <v>0.54238057026759334</v>
      </c>
      <c r="F62" s="6">
        <v>0.49078464649043951</v>
      </c>
      <c r="G62" s="6">
        <v>0.36149529892890997</v>
      </c>
      <c r="H62" s="6">
        <v>0.76380059789702004</v>
      </c>
    </row>
    <row r="63" spans="1:15" ht="12.75" customHeight="1" x14ac:dyDescent="0.2">
      <c r="A63" s="5">
        <v>18</v>
      </c>
      <c r="B63" s="6">
        <v>1.1084013826266499</v>
      </c>
      <c r="C63" s="6">
        <v>0.99544614460419967</v>
      </c>
      <c r="D63" s="6">
        <v>0.85738816624846426</v>
      </c>
      <c r="E63" s="6">
        <v>0.59430289999698938</v>
      </c>
      <c r="F63" s="6">
        <v>0.5377676758209875</v>
      </c>
      <c r="G63" s="6">
        <v>0.39610140234694557</v>
      </c>
      <c r="H63" s="6">
        <v>0.8369195639247905</v>
      </c>
    </row>
    <row r="64" spans="1:15" ht="12.75" customHeight="1" x14ac:dyDescent="0.2">
      <c r="A64" s="5">
        <v>19</v>
      </c>
      <c r="B64" s="6">
        <v>1.2113889931976811</v>
      </c>
      <c r="C64" s="6">
        <v>1.0879384686772595</v>
      </c>
      <c r="D64" s="6">
        <v>0.93705277146986554</v>
      </c>
      <c r="E64" s="6">
        <v>0.64952281995151084</v>
      </c>
      <c r="F64" s="6">
        <v>0.58773460011685474</v>
      </c>
      <c r="G64" s="6">
        <v>0.43290534143521664</v>
      </c>
      <c r="H64" s="6">
        <v>0.91468231979984005</v>
      </c>
    </row>
    <row r="65" spans="1:13" ht="12.75" customHeight="1" x14ac:dyDescent="0.2">
      <c r="A65" s="5">
        <v>20</v>
      </c>
      <c r="B65" s="6">
        <v>1.3209597834127125</v>
      </c>
      <c r="C65" s="6">
        <v>1.1863430921199998</v>
      </c>
      <c r="D65" s="6">
        <v>1.0218097019188641</v>
      </c>
      <c r="E65" s="6">
        <v>0.70827251063255281</v>
      </c>
      <c r="F65" s="6">
        <v>0.64089551286506075</v>
      </c>
      <c r="G65" s="6">
        <v>0.47206186391950511</v>
      </c>
      <c r="H65" s="6">
        <v>0.99741583078513563</v>
      </c>
    </row>
    <row r="66" spans="1:13" ht="19.5" customHeight="1" x14ac:dyDescent="0.2">
      <c r="A66" s="5">
        <v>21</v>
      </c>
      <c r="B66" s="6">
        <v>1.4375798497914312</v>
      </c>
      <c r="C66" s="6">
        <v>1.2910786123744746</v>
      </c>
      <c r="D66" s="6">
        <v>1.1120194999464288</v>
      </c>
      <c r="E66" s="6">
        <v>0.77080188377576464</v>
      </c>
      <c r="F66" s="6">
        <v>0.6974765520387527</v>
      </c>
      <c r="G66" s="6">
        <v>0.51373753534905253</v>
      </c>
      <c r="H66" s="6">
        <v>1.085472031930667</v>
      </c>
    </row>
    <row r="67" spans="1:13" ht="12.75" customHeight="1" x14ac:dyDescent="0.2">
      <c r="A67" s="5">
        <v>22</v>
      </c>
      <c r="B67" s="6">
        <v>1.5617478786762036</v>
      </c>
      <c r="C67" s="6">
        <v>1.4025928955338303</v>
      </c>
      <c r="D67" s="6">
        <v>1.208067917298558</v>
      </c>
      <c r="E67" s="6">
        <v>0.83737832513517296</v>
      </c>
      <c r="F67" s="6">
        <v>0.75771966734992258</v>
      </c>
      <c r="G67" s="6">
        <v>0.55811056766281775</v>
      </c>
      <c r="H67" s="6">
        <v>1.1792274658524307</v>
      </c>
    </row>
    <row r="68" spans="1:13" ht="12.75" customHeight="1" x14ac:dyDescent="0.2">
      <c r="A68" s="5">
        <v>23</v>
      </c>
      <c r="B68" s="6">
        <v>1.693993670174075</v>
      </c>
      <c r="C68" s="6">
        <v>1.5213617507067847</v>
      </c>
      <c r="D68" s="6">
        <v>1.3103647733325507</v>
      </c>
      <c r="E68" s="6">
        <v>0.90828590305007328</v>
      </c>
      <c r="F68" s="6">
        <v>0.8218819041042521</v>
      </c>
      <c r="G68" s="6">
        <v>0.60537029170128298</v>
      </c>
      <c r="H68" s="6">
        <v>1.2790821682067386</v>
      </c>
    </row>
    <row r="69" spans="1:13" ht="12.75" customHeight="1" x14ac:dyDescent="0.2">
      <c r="A69" s="5">
        <v>24</v>
      </c>
      <c r="B69" s="6">
        <v>1.8348753598105905</v>
      </c>
      <c r="C69" s="6">
        <v>1.6478864348078264</v>
      </c>
      <c r="D69" s="6">
        <v>1.4193418058667329</v>
      </c>
      <c r="E69" s="6">
        <v>0.98382387875075761</v>
      </c>
      <c r="F69" s="6">
        <v>0.89023405521942423</v>
      </c>
      <c r="G69" s="6">
        <v>0.65571616432893143</v>
      </c>
      <c r="H69" s="6">
        <v>1.3854575698470444</v>
      </c>
    </row>
    <row r="70" spans="1:13" ht="12.75" customHeight="1" x14ac:dyDescent="0.2">
      <c r="A70" s="5">
        <v>25</v>
      </c>
      <c r="B70" s="6">
        <v>1.9849749596441606</v>
      </c>
      <c r="C70" s="6">
        <v>1.7826896480687839</v>
      </c>
      <c r="D70" s="6">
        <v>1.5354492220727283</v>
      </c>
      <c r="E70" s="6">
        <v>1.0643043155922243</v>
      </c>
      <c r="F70" s="6">
        <v>0.9630584978891682</v>
      </c>
      <c r="G70" s="6">
        <v>0.70935617499447123</v>
      </c>
      <c r="H70" s="6">
        <v>1.4987931300574659</v>
      </c>
    </row>
    <row r="71" spans="1:13" ht="18" customHeight="1" x14ac:dyDescent="0.2">
      <c r="A71" s="60" t="s">
        <v>65</v>
      </c>
      <c r="B71" s="12"/>
      <c r="C71" s="12"/>
      <c r="D71" s="12"/>
      <c r="E71" s="12"/>
      <c r="F71" s="12"/>
      <c r="G71" s="12"/>
    </row>
    <row r="72" spans="1:13" ht="18" customHeight="1" x14ac:dyDescent="0.2">
      <c r="A72" s="2" t="s">
        <v>66</v>
      </c>
      <c r="B72" s="12"/>
      <c r="C72" s="12"/>
      <c r="D72" s="12"/>
      <c r="E72" s="12"/>
      <c r="F72" s="12"/>
      <c r="G72" s="12"/>
    </row>
    <row r="73" spans="1:13" ht="18" customHeight="1" x14ac:dyDescent="0.2">
      <c r="A73" s="4" t="s">
        <v>8</v>
      </c>
      <c r="D73" s="12"/>
      <c r="E73" s="12"/>
      <c r="F73" s="13"/>
      <c r="G73" s="13"/>
      <c r="H73" s="14"/>
    </row>
    <row r="74" spans="1:13" ht="18" customHeight="1" x14ac:dyDescent="0.2">
      <c r="A74" s="19" t="s">
        <v>0</v>
      </c>
      <c r="B74" s="12"/>
      <c r="C74" s="20">
        <v>0.45</v>
      </c>
      <c r="D74" s="12"/>
      <c r="E74" s="12"/>
      <c r="H74" s="14" t="s">
        <v>46</v>
      </c>
    </row>
    <row r="75" spans="1:13" ht="18" customHeight="1" x14ac:dyDescent="0.2">
      <c r="A75" s="19" t="s">
        <v>29</v>
      </c>
      <c r="B75" s="12"/>
      <c r="H75" s="24" t="s">
        <v>46</v>
      </c>
    </row>
    <row r="76" spans="1:13" ht="14.25" customHeight="1" x14ac:dyDescent="0.2">
      <c r="A76" s="4"/>
      <c r="B76" s="15"/>
      <c r="C76" s="8"/>
      <c r="D76" s="15"/>
      <c r="E76" s="15"/>
      <c r="H76" s="24"/>
    </row>
    <row r="77" spans="1:13" ht="14.25" customHeight="1" x14ac:dyDescent="0.2">
      <c r="A77" s="2"/>
      <c r="B77" s="9"/>
      <c r="C77" s="10"/>
      <c r="D77" s="10"/>
      <c r="E77" s="10"/>
      <c r="F77" s="3"/>
      <c r="G77" s="3"/>
    </row>
    <row r="78" spans="1:13" s="2" customFormat="1" ht="14.25" customHeight="1" x14ac:dyDescent="0.2">
      <c r="D78" s="5"/>
      <c r="E78" s="5"/>
      <c r="F78" s="5"/>
      <c r="G78" s="5"/>
      <c r="H78" s="1"/>
      <c r="M78" s="1"/>
    </row>
    <row r="79" spans="1:13" s="2" customFormat="1" ht="14.25" customHeight="1" x14ac:dyDescent="0.2">
      <c r="A79" s="3"/>
      <c r="B79" s="3"/>
      <c r="D79" s="5"/>
      <c r="E79" s="5"/>
      <c r="F79" s="5"/>
      <c r="G79" s="5"/>
      <c r="H79" s="3"/>
      <c r="M79" s="1"/>
    </row>
    <row r="80" spans="1:13" s="2" customFormat="1" ht="38.25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  <c r="M80" s="1"/>
    </row>
    <row r="81" spans="1:15" ht="19.5" customHeight="1" x14ac:dyDescent="0.2">
      <c r="A81" s="5">
        <v>1</v>
      </c>
      <c r="B81" s="6">
        <v>5.268658559981039E-2</v>
      </c>
      <c r="C81" s="6">
        <v>4.7317388204085577E-2</v>
      </c>
      <c r="D81" s="6">
        <v>4.075496090257949E-2</v>
      </c>
      <c r="E81" s="6">
        <v>2.8249505191616935E-2</v>
      </c>
      <c r="F81" s="6">
        <v>2.5562168298464829E-2</v>
      </c>
      <c r="G81" s="6">
        <v>1.8828224836297234E-2</v>
      </c>
      <c r="H81" s="6">
        <v>3.978200942007673E-2</v>
      </c>
    </row>
    <row r="82" spans="1:15" ht="12.75" customHeight="1" x14ac:dyDescent="0.2">
      <c r="A82" s="5">
        <v>2</v>
      </c>
      <c r="B82" s="6">
        <v>8.7866659344368159E-2</v>
      </c>
      <c r="C82" s="6">
        <v>7.8912322426309855E-2</v>
      </c>
      <c r="D82" s="6">
        <v>6.7968007899014096E-2</v>
      </c>
      <c r="E82" s="6">
        <v>4.7112364960839252E-2</v>
      </c>
      <c r="F82" s="6">
        <v>4.2630629949052909E-2</v>
      </c>
      <c r="G82" s="6">
        <v>3.1400273882163564E-2</v>
      </c>
      <c r="H82" s="6">
        <v>6.6345393802875449E-2</v>
      </c>
    </row>
    <row r="83" spans="1:15" s="18" customFormat="1" ht="12.75" customHeight="1" x14ac:dyDescent="0.2">
      <c r="A83" s="17">
        <v>3</v>
      </c>
      <c r="B83" s="6">
        <v>0.12388725563464489</v>
      </c>
      <c r="C83" s="6">
        <v>0.111262123017977</v>
      </c>
      <c r="D83" s="6">
        <v>9.5831229187415656E-2</v>
      </c>
      <c r="E83" s="6">
        <v>6.6425896295672457E-2</v>
      </c>
      <c r="F83" s="6">
        <v>6.0106891393985583E-2</v>
      </c>
      <c r="G83" s="6">
        <v>4.4272694403816516E-2</v>
      </c>
      <c r="H83" s="6">
        <v>9.3543430734343E-2</v>
      </c>
      <c r="I83" s="1"/>
      <c r="J83" s="1"/>
      <c r="K83" s="1"/>
      <c r="L83" s="1"/>
      <c r="M83" s="1"/>
      <c r="N83" s="1"/>
    </row>
    <row r="84" spans="1:15" ht="12.75" customHeight="1" x14ac:dyDescent="0.2">
      <c r="A84" s="5">
        <v>4</v>
      </c>
      <c r="B84" s="6">
        <v>0.16258334019984641</v>
      </c>
      <c r="C84" s="6">
        <v>0.14601475757390381</v>
      </c>
      <c r="D84" s="6">
        <v>0.12576403647761467</v>
      </c>
      <c r="E84" s="6">
        <v>8.7173971529149782E-2</v>
      </c>
      <c r="F84" s="6">
        <v>7.8881230533374966E-2</v>
      </c>
      <c r="G84" s="6">
        <v>5.8101234860243593E-2</v>
      </c>
      <c r="H84" s="6">
        <v>0.12276164601945866</v>
      </c>
    </row>
    <row r="85" spans="1:15" ht="12.75" customHeight="1" x14ac:dyDescent="0.2">
      <c r="A85" s="5">
        <v>5</v>
      </c>
      <c r="B85" s="6">
        <v>0.20404850473626129</v>
      </c>
      <c r="C85" s="6">
        <v>0.1832542800250016</v>
      </c>
      <c r="D85" s="6">
        <v>0.1578388262986255</v>
      </c>
      <c r="E85" s="6">
        <v>0.10940677267781482</v>
      </c>
      <c r="F85" s="6">
        <v>9.8999055636985162E-2</v>
      </c>
      <c r="G85" s="6">
        <v>7.2919341440459848E-2</v>
      </c>
      <c r="H85" s="6">
        <v>0.154070707850154</v>
      </c>
    </row>
    <row r="86" spans="1:15" s="18" customFormat="1" ht="19.5" customHeight="1" x14ac:dyDescent="0.2">
      <c r="A86" s="17">
        <v>6</v>
      </c>
      <c r="B86" s="6">
        <v>0.24838753227021079</v>
      </c>
      <c r="C86" s="6">
        <v>0.22307479514342823</v>
      </c>
      <c r="D86" s="6">
        <v>0.1921366520740542</v>
      </c>
      <c r="E86" s="6">
        <v>0.13318048232803859</v>
      </c>
      <c r="F86" s="6">
        <v>0.12051120471838554</v>
      </c>
      <c r="G86" s="6">
        <v>8.8764459698322057E-2</v>
      </c>
      <c r="H86" s="6">
        <v>0.18754973464514466</v>
      </c>
      <c r="I86" s="1"/>
      <c r="J86" s="1"/>
      <c r="K86" s="1"/>
      <c r="L86" s="1"/>
      <c r="M86" s="1"/>
      <c r="N86" s="1"/>
    </row>
    <row r="87" spans="1:15" ht="12.75" customHeight="1" x14ac:dyDescent="0.2">
      <c r="A87" s="5">
        <v>7</v>
      </c>
      <c r="B87" s="6">
        <v>0.29571758488805278</v>
      </c>
      <c r="C87" s="6">
        <v>0.26558152523311318</v>
      </c>
      <c r="D87" s="6">
        <v>0.22874814287379433</v>
      </c>
      <c r="E87" s="6">
        <v>0.15855792047335732</v>
      </c>
      <c r="F87" s="6">
        <v>0.14347452179082126</v>
      </c>
      <c r="G87" s="6">
        <v>0.10567845900302768</v>
      </c>
      <c r="H87" s="6">
        <v>0.22328719186807947</v>
      </c>
    </row>
    <row r="88" spans="1:15" ht="12.75" customHeight="1" x14ac:dyDescent="0.2">
      <c r="A88" s="5">
        <v>8</v>
      </c>
      <c r="B88" s="6">
        <v>0.34616948543283371</v>
      </c>
      <c r="C88" s="6">
        <v>0.31089196121095553</v>
      </c>
      <c r="D88" s="6">
        <v>0.26777449485229066</v>
      </c>
      <c r="E88" s="6">
        <v>0.18560923173486865</v>
      </c>
      <c r="F88" s="6">
        <v>0.16795247871327063</v>
      </c>
      <c r="G88" s="6">
        <v>0.12370809056979712</v>
      </c>
      <c r="H88" s="6">
        <v>0.26138185979699669</v>
      </c>
    </row>
    <row r="89" spans="1:15" ht="12.75" customHeight="1" x14ac:dyDescent="0.2">
      <c r="A89" s="5">
        <v>9</v>
      </c>
      <c r="B89" s="6">
        <v>0.39988909289341329</v>
      </c>
      <c r="C89" s="6">
        <v>0.35913709783245795</v>
      </c>
      <c r="D89" s="6">
        <v>0.30932853516128567</v>
      </c>
      <c r="E89" s="6">
        <v>0.21441262281767831</v>
      </c>
      <c r="F89" s="6">
        <v>0.19401584249366607</v>
      </c>
      <c r="G89" s="6">
        <v>0.14290547897275832</v>
      </c>
      <c r="H89" s="6">
        <v>0.301943872038065</v>
      </c>
      <c r="O89" s="18"/>
    </row>
    <row r="90" spans="1:15" ht="12.75" customHeight="1" x14ac:dyDescent="0.2">
      <c r="A90" s="5">
        <v>10</v>
      </c>
      <c r="B90" s="6">
        <v>0.45703876872855426</v>
      </c>
      <c r="C90" s="6">
        <v>0.4104627505853049</v>
      </c>
      <c r="D90" s="6">
        <v>0.35353585620401889</v>
      </c>
      <c r="E90" s="6">
        <v>0.2450551487248771</v>
      </c>
      <c r="F90" s="6">
        <v>0.22174338671140789</v>
      </c>
      <c r="G90" s="6">
        <v>0.16332864615460377</v>
      </c>
      <c r="H90" s="6">
        <v>0.34509582270150085</v>
      </c>
    </row>
    <row r="91" spans="1:15" ht="19.5" customHeight="1" x14ac:dyDescent="0.2">
      <c r="A91" s="5">
        <v>11</v>
      </c>
      <c r="B91" s="6">
        <v>0.5177989280990789</v>
      </c>
      <c r="C91" s="6">
        <v>0.4650309488381742</v>
      </c>
      <c r="D91" s="6">
        <v>0.40053601556885621</v>
      </c>
      <c r="E91" s="6">
        <v>0.2776335444975439</v>
      </c>
      <c r="F91" s="6">
        <v>0.25122264413507522</v>
      </c>
      <c r="G91" s="6">
        <v>0.18504206577923032</v>
      </c>
      <c r="H91" s="6">
        <v>0.39097393768893851</v>
      </c>
    </row>
    <row r="92" spans="1:15" ht="12.75" customHeight="1" x14ac:dyDescent="0.2">
      <c r="A92" s="5">
        <v>12</v>
      </c>
      <c r="B92" s="6">
        <v>0.5823696657380304</v>
      </c>
      <c r="C92" s="6">
        <v>0.52302139602132636</v>
      </c>
      <c r="D92" s="6">
        <v>0.45048379369808955</v>
      </c>
      <c r="E92" s="6">
        <v>0.31225509697417014</v>
      </c>
      <c r="F92" s="6">
        <v>0.28255069555256618</v>
      </c>
      <c r="G92" s="6">
        <v>0.20811724425722444</v>
      </c>
      <c r="H92" s="6">
        <v>0.43972930233764551</v>
      </c>
    </row>
    <row r="93" spans="1:15" ht="12.75" customHeight="1" x14ac:dyDescent="0.2">
      <c r="A93" s="5">
        <v>13</v>
      </c>
      <c r="B93" s="6">
        <v>0.65097244074422311</v>
      </c>
      <c r="C93" s="6">
        <v>0.58463298272580311</v>
      </c>
      <c r="D93" s="6">
        <v>0.50355049713608768</v>
      </c>
      <c r="E93" s="6">
        <v>0.34903854814364094</v>
      </c>
      <c r="F93" s="6">
        <v>0.3158349871893415</v>
      </c>
      <c r="G93" s="6">
        <v>0.23263332282837323</v>
      </c>
      <c r="H93" s="6">
        <v>0.49152913355596567</v>
      </c>
    </row>
    <row r="94" spans="1:15" ht="12.75" customHeight="1" x14ac:dyDescent="0.2">
      <c r="A94" s="5">
        <v>14</v>
      </c>
      <c r="B94" s="6">
        <v>0.72385179766314522</v>
      </c>
      <c r="C94" s="6">
        <v>0.65008533239199895</v>
      </c>
      <c r="D94" s="6">
        <v>0.55992528984701428</v>
      </c>
      <c r="E94" s="6">
        <v>0.38811501795477632</v>
      </c>
      <c r="F94" s="6">
        <v>0.35119416573235335</v>
      </c>
      <c r="G94" s="6">
        <v>0.25867769261192508</v>
      </c>
      <c r="H94" s="6">
        <v>0.5465580793582181</v>
      </c>
    </row>
    <row r="95" spans="1:15" ht="12.75" customHeight="1" x14ac:dyDescent="0.2">
      <c r="A95" s="5">
        <v>15</v>
      </c>
      <c r="B95" s="6">
        <v>0.80127709248806056</v>
      </c>
      <c r="C95" s="6">
        <v>0.71962035141702163</v>
      </c>
      <c r="D95" s="6">
        <v>0.6198165283384961</v>
      </c>
      <c r="E95" s="6">
        <v>0.42962892976398631</v>
      </c>
      <c r="F95" s="6">
        <v>0.38875891574112725</v>
      </c>
      <c r="G95" s="6">
        <v>0.28634661141514611</v>
      </c>
      <c r="H95" s="6">
        <v>0.60501952211468479</v>
      </c>
    </row>
    <row r="96" spans="1:15" ht="19.5" customHeight="1" x14ac:dyDescent="0.2">
      <c r="A96" s="5">
        <v>16</v>
      </c>
      <c r="B96" s="6">
        <v>0.88354418127189982</v>
      </c>
      <c r="C96" s="6">
        <v>0.79350374568311166</v>
      </c>
      <c r="D96" s="6">
        <v>0.68345306786339688</v>
      </c>
      <c r="E96" s="6">
        <v>0.47373891573556992</v>
      </c>
      <c r="F96" s="6">
        <v>0.42867277891856598</v>
      </c>
      <c r="G96" s="6">
        <v>0.31574580718036432</v>
      </c>
      <c r="H96" s="6">
        <v>0.66713685357016561</v>
      </c>
    </row>
    <row r="97" spans="1:8" ht="12.75" customHeight="1" x14ac:dyDescent="0.2">
      <c r="A97" s="5">
        <v>17</v>
      </c>
      <c r="B97" s="6">
        <v>0.97097701540359682</v>
      </c>
      <c r="C97" s="6">
        <v>0.87202645326216988</v>
      </c>
      <c r="D97" s="6">
        <v>0.75108549642319822</v>
      </c>
      <c r="E97" s="6">
        <v>0.52061867219733704</v>
      </c>
      <c r="F97" s="6">
        <v>0.47109292809775744</v>
      </c>
      <c r="G97" s="6">
        <v>0.34699104807736025</v>
      </c>
      <c r="H97" s="6">
        <v>0.73315467938774315</v>
      </c>
    </row>
    <row r="98" spans="1:8" ht="12.75" customHeight="1" x14ac:dyDescent="0.2">
      <c r="A98" s="5">
        <v>18</v>
      </c>
      <c r="B98" s="6">
        <v>1.0639290706893845</v>
      </c>
      <c r="C98" s="6">
        <v>0.95550592786188782</v>
      </c>
      <c r="D98" s="6">
        <v>0.82298724021356284</v>
      </c>
      <c r="E98" s="6">
        <v>0.57045772588573496</v>
      </c>
      <c r="F98" s="6">
        <v>0.5161908605952481</v>
      </c>
      <c r="G98" s="6">
        <v>0.38020865320383551</v>
      </c>
      <c r="H98" s="6">
        <v>0.8033398982038209</v>
      </c>
    </row>
    <row r="99" spans="1:8" ht="12.75" customHeight="1" x14ac:dyDescent="0.2">
      <c r="A99" s="5">
        <v>19</v>
      </c>
      <c r="B99" s="6">
        <v>1.1627845164916073</v>
      </c>
      <c r="C99" s="6">
        <v>1.0442871888196783</v>
      </c>
      <c r="D99" s="6">
        <v>0.89945546799507914</v>
      </c>
      <c r="E99" s="6">
        <v>0.62346206081495747</v>
      </c>
      <c r="F99" s="6">
        <v>0.56415296544694837</v>
      </c>
      <c r="G99" s="6">
        <v>0.41553591039211202</v>
      </c>
      <c r="H99" s="6">
        <v>0.87798258440863863</v>
      </c>
    </row>
    <row r="100" spans="1:8" ht="12.75" customHeight="1" x14ac:dyDescent="0.2">
      <c r="A100" s="5">
        <v>20</v>
      </c>
      <c r="B100" s="6">
        <v>1.2679590054767464</v>
      </c>
      <c r="C100" s="6">
        <v>1.1387435303688649</v>
      </c>
      <c r="D100" s="6">
        <v>0.98081170199164225</v>
      </c>
      <c r="E100" s="6">
        <v>0.67985454172421644</v>
      </c>
      <c r="F100" s="6">
        <v>0.61518090657344338</v>
      </c>
      <c r="G100" s="6">
        <v>0.45312135843568369</v>
      </c>
      <c r="H100" s="6">
        <v>0.95739658446055353</v>
      </c>
    </row>
    <row r="101" spans="1:8" ht="19.5" customHeight="1" x14ac:dyDescent="0.2">
      <c r="A101" s="5">
        <v>21</v>
      </c>
      <c r="B101" s="6">
        <v>1.3798999330060995</v>
      </c>
      <c r="C101" s="6">
        <v>1.2392767545953152</v>
      </c>
      <c r="D101" s="6">
        <v>1.0674020185384347</v>
      </c>
      <c r="E101" s="6">
        <v>0.73987505315789448</v>
      </c>
      <c r="F101" s="6">
        <v>0.66949174862963989</v>
      </c>
      <c r="G101" s="6">
        <v>0.49312487978579189</v>
      </c>
      <c r="H101" s="6">
        <v>1.0419197127439106</v>
      </c>
    </row>
    <row r="102" spans="1:8" ht="12.75" customHeight="1" x14ac:dyDescent="0.2">
      <c r="A102" s="5">
        <v>22</v>
      </c>
      <c r="B102" s="6">
        <v>1.4990859766644431</v>
      </c>
      <c r="C102" s="6">
        <v>1.3463167578919273</v>
      </c>
      <c r="D102" s="6">
        <v>1.1595966918908567</v>
      </c>
      <c r="E102" s="6">
        <v>0.80378025256992047</v>
      </c>
      <c r="F102" s="6">
        <v>0.72731773359598628</v>
      </c>
      <c r="G102" s="6">
        <v>0.5357175359961065</v>
      </c>
      <c r="H102" s="6">
        <v>1.1319134038813938</v>
      </c>
    </row>
    <row r="103" spans="1:8" ht="12.75" customHeight="1" x14ac:dyDescent="0.2">
      <c r="A103" s="5">
        <v>23</v>
      </c>
      <c r="B103" s="6">
        <v>1.6260256794258079</v>
      </c>
      <c r="C103" s="6">
        <v>1.4603202585114921</v>
      </c>
      <c r="D103" s="6">
        <v>1.2577890982525075</v>
      </c>
      <c r="E103" s="6">
        <v>0.87184281064527991</v>
      </c>
      <c r="F103" s="6">
        <v>0.78890559336716082</v>
      </c>
      <c r="G103" s="6">
        <v>0.58108106139890503</v>
      </c>
      <c r="H103" s="6">
        <v>1.2277616429263725</v>
      </c>
    </row>
    <row r="104" spans="1:8" ht="12.75" customHeight="1" x14ac:dyDescent="0.2">
      <c r="A104" s="5">
        <v>24</v>
      </c>
      <c r="B104" s="6">
        <v>1.7612547827826881</v>
      </c>
      <c r="C104" s="6">
        <v>1.5817684014720208</v>
      </c>
      <c r="D104" s="6">
        <v>1.3623936528551188</v>
      </c>
      <c r="E104" s="6">
        <v>0.94434998137664017</v>
      </c>
      <c r="F104" s="6">
        <v>0.85451525585535792</v>
      </c>
      <c r="G104" s="6">
        <v>0.62940691006470606</v>
      </c>
      <c r="H104" s="6">
        <v>1.3298689516913436</v>
      </c>
    </row>
    <row r="105" spans="1:8" ht="12.75" customHeight="1" x14ac:dyDescent="0.2">
      <c r="A105" s="5">
        <v>25</v>
      </c>
      <c r="B105" s="6">
        <v>1.9053319467639696</v>
      </c>
      <c r="C105" s="6">
        <v>1.711162914740129</v>
      </c>
      <c r="D105" s="6">
        <v>1.4738424992391363</v>
      </c>
      <c r="E105" s="6">
        <v>1.0216013072226124</v>
      </c>
      <c r="F105" s="6">
        <v>0.92441776845371237</v>
      </c>
      <c r="G105" s="6">
        <v>0.68089472629596692</v>
      </c>
      <c r="H105" s="6">
        <v>1.4386571570659941</v>
      </c>
    </row>
    <row r="106" spans="1:8" ht="18" customHeight="1" x14ac:dyDescent="0.2">
      <c r="A106" s="60" t="s">
        <v>65</v>
      </c>
      <c r="B106" s="12"/>
      <c r="C106" s="12"/>
      <c r="D106" s="12"/>
      <c r="E106" s="12"/>
      <c r="F106" s="12"/>
      <c r="G106" s="12"/>
    </row>
    <row r="107" spans="1:8" ht="18" customHeight="1" x14ac:dyDescent="0.2">
      <c r="A107" s="2" t="s">
        <v>66</v>
      </c>
      <c r="B107" s="12"/>
      <c r="C107" s="12"/>
      <c r="D107" s="12"/>
      <c r="E107" s="12"/>
      <c r="F107" s="12"/>
      <c r="G107" s="12"/>
    </row>
    <row r="108" spans="1:8" ht="18" customHeight="1" x14ac:dyDescent="0.2">
      <c r="A108" s="4" t="s">
        <v>8</v>
      </c>
      <c r="D108" s="12"/>
      <c r="E108" s="12"/>
      <c r="F108" s="13"/>
      <c r="G108" s="13"/>
      <c r="H108" s="14"/>
    </row>
    <row r="109" spans="1:8" ht="18" customHeight="1" x14ac:dyDescent="0.2">
      <c r="A109" s="19" t="s">
        <v>0</v>
      </c>
      <c r="B109" s="12"/>
      <c r="C109" s="20">
        <v>0.45</v>
      </c>
      <c r="D109" s="12"/>
      <c r="E109" s="12"/>
      <c r="H109" s="14" t="s">
        <v>46</v>
      </c>
    </row>
    <row r="110" spans="1:8" ht="18" customHeight="1" x14ac:dyDescent="0.2">
      <c r="A110" s="19" t="s">
        <v>30</v>
      </c>
      <c r="B110" s="12"/>
      <c r="H110" s="24" t="s">
        <v>46</v>
      </c>
    </row>
    <row r="111" spans="1:8" ht="14.25" customHeight="1" x14ac:dyDescent="0.2">
      <c r="A111" s="4"/>
      <c r="B111" s="15"/>
      <c r="C111" s="8"/>
      <c r="D111" s="15"/>
      <c r="E111" s="15"/>
      <c r="H111" s="24"/>
    </row>
    <row r="112" spans="1:8" ht="14.25" customHeight="1" x14ac:dyDescent="0.2">
      <c r="A112" s="2"/>
      <c r="B112" s="9"/>
      <c r="C112" s="10"/>
      <c r="D112" s="10"/>
      <c r="E112" s="10"/>
      <c r="F112" s="3"/>
      <c r="G112" s="3"/>
    </row>
    <row r="113" spans="1:15" s="2" customFormat="1" ht="14.25" customHeight="1" x14ac:dyDescent="0.2">
      <c r="D113" s="5"/>
      <c r="E113" s="5"/>
      <c r="F113" s="5"/>
      <c r="G113" s="5"/>
      <c r="H113" s="1"/>
      <c r="M113" s="1"/>
    </row>
    <row r="114" spans="1:15" s="2" customFormat="1" ht="14.25" customHeight="1" x14ac:dyDescent="0.2">
      <c r="A114" s="3"/>
      <c r="B114" s="3"/>
      <c r="D114" s="5"/>
      <c r="E114" s="5"/>
      <c r="F114" s="5"/>
      <c r="G114" s="5"/>
      <c r="H114" s="3"/>
      <c r="M114" s="1"/>
    </row>
    <row r="115" spans="1:15" s="2" customFormat="1" ht="38.25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  <c r="M115" s="1"/>
    </row>
    <row r="116" spans="1:15" ht="19.5" customHeight="1" x14ac:dyDescent="0.2">
      <c r="A116" s="5">
        <v>1</v>
      </c>
      <c r="B116" s="6">
        <v>4.932520924945915E-2</v>
      </c>
      <c r="C116" s="6">
        <v>4.4298563813419914E-2</v>
      </c>
      <c r="D116" s="6">
        <v>3.815481590973499E-2</v>
      </c>
      <c r="E116" s="6">
        <v>2.6447201672055262E-2</v>
      </c>
      <c r="F116" s="6">
        <v>2.3931315454160055E-2</v>
      </c>
      <c r="G116" s="6">
        <v>1.7626994030328039E-2</v>
      </c>
      <c r="H116" s="6">
        <v>3.7243938218237876E-2</v>
      </c>
    </row>
    <row r="117" spans="1:15" ht="12.75" customHeight="1" x14ac:dyDescent="0.2">
      <c r="A117" s="5">
        <v>2</v>
      </c>
      <c r="B117" s="6">
        <v>8.2260812859118029E-2</v>
      </c>
      <c r="C117" s="6">
        <v>7.3877757909833697E-2</v>
      </c>
      <c r="D117" s="6">
        <v>6.3631684872360164E-2</v>
      </c>
      <c r="E117" s="6">
        <v>4.4106620944870015E-2</v>
      </c>
      <c r="F117" s="6">
        <v>3.9910818261126087E-2</v>
      </c>
      <c r="G117" s="6">
        <v>2.9396952983296362E-2</v>
      </c>
      <c r="H117" s="6">
        <v>6.2112592699048987E-2</v>
      </c>
    </row>
    <row r="118" spans="1:15" s="18" customFormat="1" ht="12.75" customHeight="1" x14ac:dyDescent="0.2">
      <c r="A118" s="17">
        <v>3</v>
      </c>
      <c r="B118" s="6">
        <v>0.11598331411975364</v>
      </c>
      <c r="C118" s="6">
        <v>0.10416365829978047</v>
      </c>
      <c r="D118" s="6">
        <v>8.9717247350323021E-2</v>
      </c>
      <c r="E118" s="6">
        <v>6.2187959175299262E-2</v>
      </c>
      <c r="F118" s="6">
        <v>5.6272103450816999E-2</v>
      </c>
      <c r="G118" s="6">
        <v>4.1448119870448927E-2</v>
      </c>
      <c r="H118" s="6">
        <v>8.7575409230928852E-2</v>
      </c>
      <c r="I118" s="1"/>
      <c r="J118" s="1"/>
      <c r="K118" s="1"/>
      <c r="L118" s="1"/>
      <c r="M118" s="1"/>
      <c r="N118" s="1"/>
    </row>
    <row r="119" spans="1:15" ht="12.75" customHeight="1" x14ac:dyDescent="0.2">
      <c r="A119" s="5">
        <v>4</v>
      </c>
      <c r="B119" s="6">
        <v>0.15221060891564567</v>
      </c>
      <c r="C119" s="6">
        <v>0.13669909311541675</v>
      </c>
      <c r="D119" s="6">
        <v>0.11774035733561149</v>
      </c>
      <c r="E119" s="6">
        <v>8.1612318160871333E-2</v>
      </c>
      <c r="F119" s="6">
        <v>7.3848649663256008E-2</v>
      </c>
      <c r="G119" s="6">
        <v>5.4394406745230404E-2</v>
      </c>
      <c r="H119" s="6">
        <v>0.11492951780385677</v>
      </c>
    </row>
    <row r="120" spans="1:15" ht="12.75" customHeight="1" x14ac:dyDescent="0.2">
      <c r="A120" s="5">
        <v>5</v>
      </c>
      <c r="B120" s="6">
        <v>0.19103031784226243</v>
      </c>
      <c r="C120" s="6">
        <v>0.17156275369123022</v>
      </c>
      <c r="D120" s="6">
        <v>0.14776879249690375</v>
      </c>
      <c r="E120" s="6">
        <v>0.10242667833196326</v>
      </c>
      <c r="F120" s="6">
        <v>9.268296814456535E-2</v>
      </c>
      <c r="G120" s="6">
        <v>6.8267125947451504E-2</v>
      </c>
      <c r="H120" s="6">
        <v>0.1442410780164218</v>
      </c>
    </row>
    <row r="121" spans="1:15" s="18" customFormat="1" ht="19.5" customHeight="1" x14ac:dyDescent="0.2">
      <c r="A121" s="17">
        <v>6</v>
      </c>
      <c r="B121" s="6">
        <v>0.23254053882415618</v>
      </c>
      <c r="C121" s="6">
        <v>0.20884274096458874</v>
      </c>
      <c r="D121" s="6">
        <v>0.17987843509216433</v>
      </c>
      <c r="E121" s="6">
        <v>0.12468363785559185</v>
      </c>
      <c r="F121" s="6">
        <v>0.11282265346988377</v>
      </c>
      <c r="G121" s="6">
        <v>8.3101334024398718E-2</v>
      </c>
      <c r="H121" s="6">
        <v>0.17558416057398854</v>
      </c>
      <c r="I121" s="1"/>
      <c r="J121" s="1"/>
      <c r="K121" s="1"/>
      <c r="L121" s="1"/>
      <c r="M121" s="1"/>
      <c r="N121" s="1"/>
    </row>
    <row r="122" spans="1:15" ht="12.75" customHeight="1" x14ac:dyDescent="0.2">
      <c r="A122" s="5">
        <v>7</v>
      </c>
      <c r="B122" s="6">
        <v>0.27685095906841983</v>
      </c>
      <c r="C122" s="6">
        <v>0.24863756411197335</v>
      </c>
      <c r="D122" s="6">
        <v>0.21415413210446668</v>
      </c>
      <c r="E122" s="6">
        <v>0.14844200884286571</v>
      </c>
      <c r="F122" s="6">
        <v>0.13432092303441684</v>
      </c>
      <c r="G122" s="6">
        <v>9.8936229101615786E-2</v>
      </c>
      <c r="H122" s="6">
        <v>0.2090415868903221</v>
      </c>
    </row>
    <row r="123" spans="1:15" ht="12.75" customHeight="1" x14ac:dyDescent="0.2">
      <c r="A123" s="5">
        <v>8</v>
      </c>
      <c r="B123" s="6">
        <v>0.32408405498976911</v>
      </c>
      <c r="C123" s="6">
        <v>0.29105721819180308</v>
      </c>
      <c r="D123" s="6">
        <v>0.25069062342701887</v>
      </c>
      <c r="E123" s="6">
        <v>0.17376746072508251</v>
      </c>
      <c r="F123" s="6">
        <v>0.15723719922604404</v>
      </c>
      <c r="G123" s="6">
        <v>0.11581557969146987</v>
      </c>
      <c r="H123" s="6">
        <v>0.24470583511386357</v>
      </c>
    </row>
    <row r="124" spans="1:15" ht="12.75" customHeight="1" x14ac:dyDescent="0.2">
      <c r="A124" s="5">
        <v>9</v>
      </c>
      <c r="B124" s="6">
        <v>0.37437637985056688</v>
      </c>
      <c r="C124" s="6">
        <v>0.33622434056332595</v>
      </c>
      <c r="D124" s="6">
        <v>0.28959353789883874</v>
      </c>
      <c r="E124" s="6">
        <v>0.20073321066084429</v>
      </c>
      <c r="F124" s="6">
        <v>0.18163773415494644</v>
      </c>
      <c r="G124" s="6">
        <v>0.1337881848477738</v>
      </c>
      <c r="H124" s="6">
        <v>0.28268001238484269</v>
      </c>
      <c r="O124" s="18"/>
    </row>
    <row r="125" spans="1:15" ht="12.75" customHeight="1" x14ac:dyDescent="0.2">
      <c r="A125" s="5">
        <v>10</v>
      </c>
      <c r="B125" s="6">
        <v>0.42787993653421025</v>
      </c>
      <c r="C125" s="6">
        <v>0.3842754437630817</v>
      </c>
      <c r="D125" s="6">
        <v>0.33098045519413372</v>
      </c>
      <c r="E125" s="6">
        <v>0.22942075958999703</v>
      </c>
      <c r="F125" s="6">
        <v>0.2075962756877397</v>
      </c>
      <c r="G125" s="6">
        <v>0.15290836474390354</v>
      </c>
      <c r="H125" s="6">
        <v>0.32307889137395623</v>
      </c>
    </row>
    <row r="126" spans="1:15" ht="19.5" customHeight="1" x14ac:dyDescent="0.2">
      <c r="A126" s="5">
        <v>11</v>
      </c>
      <c r="B126" s="6">
        <v>0.48476362980949428</v>
      </c>
      <c r="C126" s="6">
        <v>0.43536221977155454</v>
      </c>
      <c r="D126" s="6">
        <v>0.37498202920079832</v>
      </c>
      <c r="E126" s="6">
        <v>0.25992067090906085</v>
      </c>
      <c r="F126" s="6">
        <v>0.23519477204857231</v>
      </c>
      <c r="G126" s="6">
        <v>0.1732364796580321</v>
      </c>
      <c r="H126" s="6">
        <v>0.36603000684222164</v>
      </c>
    </row>
    <row r="127" spans="1:15" ht="12.75" customHeight="1" x14ac:dyDescent="0.2">
      <c r="A127" s="5">
        <v>12</v>
      </c>
      <c r="B127" s="6">
        <v>0.54521478847111537</v>
      </c>
      <c r="C127" s="6">
        <v>0.48965290703501219</v>
      </c>
      <c r="D127" s="6">
        <v>0.42174316545060803</v>
      </c>
      <c r="E127" s="6">
        <v>0.29233338661286362</v>
      </c>
      <c r="F127" s="6">
        <v>0.26452411032231915</v>
      </c>
      <c r="G127" s="6">
        <v>0.19483947392949566</v>
      </c>
      <c r="H127" s="6">
        <v>0.41167480496214032</v>
      </c>
    </row>
    <row r="128" spans="1:15" ht="12.75" customHeight="1" x14ac:dyDescent="0.2">
      <c r="A128" s="5">
        <v>13</v>
      </c>
      <c r="B128" s="6">
        <v>0.6094407426442815</v>
      </c>
      <c r="C128" s="6">
        <v>0.54733370702977313</v>
      </c>
      <c r="D128" s="6">
        <v>0.47142424122082588</v>
      </c>
      <c r="E128" s="6">
        <v>0.32677007301407807</v>
      </c>
      <c r="F128" s="6">
        <v>0.29568488172197255</v>
      </c>
      <c r="G128" s="6">
        <v>0.21779143962875797</v>
      </c>
      <c r="H128" s="6">
        <v>0.46016983429156999</v>
      </c>
    </row>
    <row r="129" spans="1:8" ht="12.75" customHeight="1" x14ac:dyDescent="0.2">
      <c r="A129" s="5">
        <v>14</v>
      </c>
      <c r="B129" s="6">
        <v>0.67767043506156333</v>
      </c>
      <c r="C129" s="6">
        <v>0.60861023133666414</v>
      </c>
      <c r="D129" s="6">
        <v>0.52420235191455344</v>
      </c>
      <c r="E129" s="6">
        <v>0.36335348467800188</v>
      </c>
      <c r="F129" s="6">
        <v>0.32878816333848565</v>
      </c>
      <c r="G129" s="6">
        <v>0.24217419236778931</v>
      </c>
      <c r="H129" s="6">
        <v>0.51168796239898362</v>
      </c>
    </row>
    <row r="130" spans="1:8" ht="12.75" customHeight="1" x14ac:dyDescent="0.2">
      <c r="A130" s="5">
        <v>15</v>
      </c>
      <c r="B130" s="6">
        <v>0.75015603694603561</v>
      </c>
      <c r="C130" s="6">
        <v>0.67370895285234933</v>
      </c>
      <c r="D130" s="6">
        <v>0.58027256100421287</v>
      </c>
      <c r="E130" s="6">
        <v>0.40221883082714099</v>
      </c>
      <c r="F130" s="6">
        <v>0.36395630212546881</v>
      </c>
      <c r="G130" s="6">
        <v>0.26807784875656249</v>
      </c>
      <c r="H130" s="6">
        <v>0.56641959596679603</v>
      </c>
    </row>
    <row r="131" spans="1:8" ht="19.5" customHeight="1" x14ac:dyDescent="0.2">
      <c r="A131" s="5">
        <v>16</v>
      </c>
      <c r="B131" s="6">
        <v>0.82717452889062093</v>
      </c>
      <c r="C131" s="6">
        <v>0.74287862556403672</v>
      </c>
      <c r="D131" s="6">
        <v>0.63984912289833762</v>
      </c>
      <c r="E131" s="6">
        <v>0.44351462297744693</v>
      </c>
      <c r="F131" s="6">
        <v>0.40132368190094875</v>
      </c>
      <c r="G131" s="6">
        <v>0.29560139135049401</v>
      </c>
      <c r="H131" s="6">
        <v>0.62457387446440704</v>
      </c>
    </row>
    <row r="132" spans="1:8" ht="12.75" customHeight="1" x14ac:dyDescent="0.2">
      <c r="A132" s="5">
        <v>17</v>
      </c>
      <c r="B132" s="6">
        <v>0.90902919435663898</v>
      </c>
      <c r="C132" s="6">
        <v>0.8163916258482129</v>
      </c>
      <c r="D132" s="6">
        <v>0.7031666382161893</v>
      </c>
      <c r="E132" s="6">
        <v>0.48740347572270176</v>
      </c>
      <c r="F132" s="6">
        <v>0.44103744795422711</v>
      </c>
      <c r="G132" s="6">
        <v>0.32485320237124143</v>
      </c>
      <c r="H132" s="6">
        <v>0.68637979784271164</v>
      </c>
    </row>
    <row r="133" spans="1:8" ht="12.75" customHeight="1" x14ac:dyDescent="0.2">
      <c r="A133" s="5">
        <v>18</v>
      </c>
      <c r="B133" s="6">
        <v>0.99605095758046946</v>
      </c>
      <c r="C133" s="6">
        <v>0.89454515403358892</v>
      </c>
      <c r="D133" s="6">
        <v>0.77048108870647691</v>
      </c>
      <c r="E133" s="6">
        <v>0.53406282409361061</v>
      </c>
      <c r="F133" s="6">
        <v>0.48325815616358042</v>
      </c>
      <c r="G133" s="6">
        <v>0.35595154182475119</v>
      </c>
      <c r="H133" s="6">
        <v>0.7520872367459942</v>
      </c>
    </row>
    <row r="134" spans="1:8" ht="12.75" customHeight="1" x14ac:dyDescent="0.2">
      <c r="A134" s="5">
        <v>19</v>
      </c>
      <c r="B134" s="6">
        <v>1.088599478121925</v>
      </c>
      <c r="C134" s="6">
        <v>0.97766221740597026</v>
      </c>
      <c r="D134" s="6">
        <v>0.84207068391972539</v>
      </c>
      <c r="E134" s="6">
        <v>0.58368551043299111</v>
      </c>
      <c r="F134" s="6">
        <v>0.52816030404281455</v>
      </c>
      <c r="G134" s="6">
        <v>0.38902493865211107</v>
      </c>
      <c r="H134" s="6">
        <v>0.82196775897151486</v>
      </c>
    </row>
    <row r="135" spans="1:8" ht="12.75" customHeight="1" x14ac:dyDescent="0.2">
      <c r="A135" s="5">
        <v>20</v>
      </c>
      <c r="B135" s="6">
        <v>1.1870638902267703</v>
      </c>
      <c r="C135" s="6">
        <v>1.066092294223641</v>
      </c>
      <c r="D135" s="6">
        <v>0.91823643313166314</v>
      </c>
      <c r="E135" s="6">
        <v>0.63648018082733426</v>
      </c>
      <c r="F135" s="6">
        <v>0.57593268946083087</v>
      </c>
      <c r="G135" s="6">
        <v>0.42421245495019749</v>
      </c>
      <c r="H135" s="6">
        <v>0.89631518773925345</v>
      </c>
    </row>
    <row r="136" spans="1:8" ht="19.5" customHeight="1" x14ac:dyDescent="0.2">
      <c r="A136" s="5">
        <v>21</v>
      </c>
      <c r="B136" s="6">
        <v>1.2918630456684115</v>
      </c>
      <c r="C136" s="6">
        <v>1.1602115518114833</v>
      </c>
      <c r="D136" s="6">
        <v>0.99930233318996586</v>
      </c>
      <c r="E136" s="6">
        <v>0.69267141531371501</v>
      </c>
      <c r="F136" s="6">
        <v>0.62677852846213167</v>
      </c>
      <c r="G136" s="6">
        <v>0.46166377275425707</v>
      </c>
      <c r="H136" s="6">
        <v>0.9754457850541508</v>
      </c>
    </row>
    <row r="137" spans="1:8" ht="12.75" customHeight="1" x14ac:dyDescent="0.2">
      <c r="A137" s="5">
        <v>22</v>
      </c>
      <c r="B137" s="6">
        <v>1.4034450826543905</v>
      </c>
      <c r="C137" s="6">
        <v>1.260422459399452</v>
      </c>
      <c r="D137" s="6">
        <v>1.085615035047991</v>
      </c>
      <c r="E137" s="6">
        <v>0.75249949673598027</v>
      </c>
      <c r="F137" s="6">
        <v>0.68091524611140342</v>
      </c>
      <c r="G137" s="6">
        <v>0.5015390399811317</v>
      </c>
      <c r="H137" s="6">
        <v>1.0596979262007493</v>
      </c>
    </row>
    <row r="138" spans="1:8" ht="12.75" customHeight="1" x14ac:dyDescent="0.2">
      <c r="A138" s="5">
        <v>23</v>
      </c>
      <c r="B138" s="6">
        <v>1.5222860993854308</v>
      </c>
      <c r="C138" s="6">
        <v>1.3671525968568907</v>
      </c>
      <c r="D138" s="6">
        <v>1.1775428177151939</v>
      </c>
      <c r="E138" s="6">
        <v>0.81621969953334372</v>
      </c>
      <c r="F138" s="6">
        <v>0.7385738329386824</v>
      </c>
      <c r="G138" s="6">
        <v>0.54400839640862897</v>
      </c>
      <c r="H138" s="6">
        <v>1.1494310981887015</v>
      </c>
    </row>
    <row r="139" spans="1:8" ht="12.75" customHeight="1" x14ac:dyDescent="0.2">
      <c r="A139" s="5">
        <v>24</v>
      </c>
      <c r="B139" s="6">
        <v>1.6488876573296005</v>
      </c>
      <c r="C139" s="6">
        <v>1.4808524124036371</v>
      </c>
      <c r="D139" s="6">
        <v>1.2754736569502731</v>
      </c>
      <c r="E139" s="6">
        <v>0.88410095104536957</v>
      </c>
      <c r="F139" s="6">
        <v>0.79999763359256937</v>
      </c>
      <c r="G139" s="6">
        <v>0.58925108143862859</v>
      </c>
      <c r="H139" s="6">
        <v>1.2450240145523965</v>
      </c>
    </row>
    <row r="140" spans="1:8" ht="12.75" customHeight="1" x14ac:dyDescent="0.2">
      <c r="A140" s="5">
        <v>25</v>
      </c>
      <c r="B140" s="6">
        <v>1.7837727743008343</v>
      </c>
      <c r="C140" s="6">
        <v>1.6019916240268766</v>
      </c>
      <c r="D140" s="6">
        <v>1.3798121257639038</v>
      </c>
      <c r="E140" s="6">
        <v>0.95642368307992442</v>
      </c>
      <c r="F140" s="6">
        <v>0.86544040278559153</v>
      </c>
      <c r="G140" s="6">
        <v>0.63745400217247439</v>
      </c>
      <c r="H140" s="6">
        <v>1.346871589848623</v>
      </c>
    </row>
    <row r="141" spans="1:8" ht="18" customHeight="1" x14ac:dyDescent="0.2">
      <c r="A141" s="60" t="s">
        <v>65</v>
      </c>
      <c r="B141" s="12"/>
      <c r="C141" s="12"/>
      <c r="D141" s="12"/>
      <c r="E141" s="12"/>
      <c r="F141" s="12"/>
      <c r="G141" s="12"/>
    </row>
    <row r="142" spans="1:8" ht="18" customHeight="1" x14ac:dyDescent="0.2">
      <c r="A142" s="2" t="s">
        <v>66</v>
      </c>
      <c r="B142" s="12"/>
      <c r="C142" s="12"/>
      <c r="D142" s="12"/>
      <c r="E142" s="12"/>
      <c r="F142" s="12"/>
      <c r="G142" s="12"/>
    </row>
    <row r="143" spans="1:8" ht="18" customHeight="1" x14ac:dyDescent="0.2">
      <c r="A143" s="4" t="s">
        <v>8</v>
      </c>
      <c r="D143" s="12"/>
      <c r="E143" s="12"/>
      <c r="F143" s="13"/>
      <c r="G143" s="13"/>
      <c r="H143" s="14"/>
    </row>
    <row r="144" spans="1:8" ht="18" customHeight="1" x14ac:dyDescent="0.2">
      <c r="A144" s="19" t="s">
        <v>0</v>
      </c>
      <c r="B144" s="12"/>
      <c r="C144" s="20">
        <v>0.45</v>
      </c>
      <c r="D144" s="12"/>
      <c r="E144" s="12"/>
      <c r="H144" s="14" t="s">
        <v>46</v>
      </c>
    </row>
    <row r="145" spans="1:15" ht="18" customHeight="1" x14ac:dyDescent="0.2">
      <c r="A145" s="19" t="s">
        <v>31</v>
      </c>
      <c r="B145" s="12"/>
      <c r="H145" s="24" t="s">
        <v>46</v>
      </c>
    </row>
    <row r="146" spans="1:15" ht="14.25" customHeight="1" x14ac:dyDescent="0.2">
      <c r="A146" s="4"/>
      <c r="B146" s="15"/>
      <c r="C146" s="8"/>
      <c r="D146" s="15"/>
      <c r="E146" s="15"/>
      <c r="H146" s="24"/>
    </row>
    <row r="147" spans="1:15" ht="14.25" customHeight="1" x14ac:dyDescent="0.2">
      <c r="A147" s="2"/>
      <c r="B147" s="9"/>
      <c r="C147" s="10"/>
      <c r="D147" s="10"/>
      <c r="E147" s="10"/>
      <c r="F147" s="3"/>
      <c r="G147" s="3"/>
    </row>
    <row r="148" spans="1:15" s="2" customFormat="1" ht="14.25" customHeight="1" x14ac:dyDescent="0.2">
      <c r="D148" s="5"/>
      <c r="E148" s="5"/>
      <c r="F148" s="5"/>
      <c r="G148" s="5"/>
      <c r="H148" s="1"/>
      <c r="M148" s="1"/>
    </row>
    <row r="149" spans="1:15" s="2" customFormat="1" ht="14.25" customHeight="1" x14ac:dyDescent="0.2">
      <c r="A149" s="3"/>
      <c r="B149" s="3"/>
      <c r="D149" s="5"/>
      <c r="E149" s="5"/>
      <c r="F149" s="5"/>
      <c r="G149" s="5"/>
      <c r="H149" s="3"/>
      <c r="M149" s="1"/>
    </row>
    <row r="150" spans="1:15" s="2" customFormat="1" ht="38.25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  <c r="M150" s="1"/>
    </row>
    <row r="151" spans="1:15" ht="19.5" customHeight="1" x14ac:dyDescent="0.2">
      <c r="A151" s="5">
        <v>1</v>
      </c>
      <c r="B151" s="6">
        <v>4.6731294105457198E-2</v>
      </c>
      <c r="C151" s="6">
        <v>4.1968990005592087E-2</v>
      </c>
      <c r="D151" s="6">
        <v>3.6148329646203257E-2</v>
      </c>
      <c r="E151" s="6">
        <v>2.5056395672902403E-2</v>
      </c>
      <c r="F151" s="6">
        <v>2.2672814932479766E-2</v>
      </c>
      <c r="G151" s="6">
        <v>1.6700025296606927E-2</v>
      </c>
      <c r="H151" s="6">
        <v>3.5285353209951888E-2</v>
      </c>
    </row>
    <row r="152" spans="1:15" ht="12.75" customHeight="1" x14ac:dyDescent="0.2">
      <c r="A152" s="5">
        <v>2</v>
      </c>
      <c r="B152" s="6">
        <v>7.7934879498064574E-2</v>
      </c>
      <c r="C152" s="6">
        <v>6.9992672819204724E-2</v>
      </c>
      <c r="D152" s="6">
        <v>6.0285420486657922E-2</v>
      </c>
      <c r="E152" s="6">
        <v>4.1787141032660485E-2</v>
      </c>
      <c r="F152" s="6">
        <v>3.781198730891517E-2</v>
      </c>
      <c r="G152" s="6">
        <v>2.7851025399994275E-2</v>
      </c>
      <c r="H152" s="6">
        <v>5.8846214364585953E-2</v>
      </c>
    </row>
    <row r="153" spans="1:15" s="18" customFormat="1" ht="12.75" customHeight="1" x14ac:dyDescent="0.2">
      <c r="A153" s="17">
        <v>3</v>
      </c>
      <c r="B153" s="6">
        <v>0.10988398115138789</v>
      </c>
      <c r="C153" s="6">
        <v>9.8685897640885575E-2</v>
      </c>
      <c r="D153" s="6">
        <v>8.4999194855031796E-2</v>
      </c>
      <c r="E153" s="6">
        <v>5.8917617466994136E-2</v>
      </c>
      <c r="F153" s="6">
        <v>5.3312864888083081E-2</v>
      </c>
      <c r="G153" s="6">
        <v>3.9268445268793896E-2</v>
      </c>
      <c r="H153" s="6">
        <v>8.2969991763819653E-2</v>
      </c>
      <c r="I153" s="1"/>
      <c r="J153" s="1"/>
      <c r="K153" s="1"/>
      <c r="L153" s="1"/>
      <c r="M153" s="1"/>
      <c r="N153" s="1"/>
    </row>
    <row r="154" spans="1:15" ht="12.75" customHeight="1" x14ac:dyDescent="0.2">
      <c r="A154" s="5">
        <v>4</v>
      </c>
      <c r="B154" s="6">
        <v>0.14420615420472357</v>
      </c>
      <c r="C154" s="6">
        <v>0.12951035832444777</v>
      </c>
      <c r="D154" s="6">
        <v>0.11154862494156405</v>
      </c>
      <c r="E154" s="6">
        <v>7.7320487852682404E-2</v>
      </c>
      <c r="F154" s="6">
        <v>6.9965095317711806E-2</v>
      </c>
      <c r="G154" s="6">
        <v>5.1533912536439956E-2</v>
      </c>
      <c r="H154" s="6">
        <v>0.10888560189837006</v>
      </c>
    </row>
    <row r="155" spans="1:15" ht="12.75" customHeight="1" x14ac:dyDescent="0.2">
      <c r="A155" s="5">
        <v>5</v>
      </c>
      <c r="B155" s="6">
        <v>0.18098441145981797</v>
      </c>
      <c r="C155" s="6">
        <v>0.16254060798282172</v>
      </c>
      <c r="D155" s="6">
        <v>0.13999792412146339</v>
      </c>
      <c r="E155" s="6">
        <v>9.7040262012239073E-2</v>
      </c>
      <c r="F155" s="6">
        <v>8.7808954261616126E-2</v>
      </c>
      <c r="G155" s="6">
        <v>6.4677092888756976E-2</v>
      </c>
      <c r="H155" s="6">
        <v>0.1366557251644607</v>
      </c>
    </row>
    <row r="156" spans="1:15" s="18" customFormat="1" ht="19.5" customHeight="1" x14ac:dyDescent="0.2">
      <c r="A156" s="17">
        <v>6</v>
      </c>
      <c r="B156" s="6">
        <v>0.22031169206549864</v>
      </c>
      <c r="C156" s="6">
        <v>0.19786011449942345</v>
      </c>
      <c r="D156" s="6">
        <v>0.17041898415491252</v>
      </c>
      <c r="E156" s="6">
        <v>0.11812677207916494</v>
      </c>
      <c r="F156" s="6">
        <v>0.10688953339041395</v>
      </c>
      <c r="G156" s="6">
        <v>7.8731199318583633E-2</v>
      </c>
      <c r="H156" s="6">
        <v>0.16635053703564068</v>
      </c>
      <c r="I156" s="1"/>
      <c r="J156" s="1"/>
      <c r="K156" s="1"/>
      <c r="L156" s="1"/>
      <c r="M156" s="1"/>
      <c r="N156" s="1"/>
    </row>
    <row r="157" spans="1:15" ht="12.75" customHeight="1" x14ac:dyDescent="0.2">
      <c r="A157" s="5">
        <v>7</v>
      </c>
      <c r="B157" s="6">
        <v>0.26229191499569926</v>
      </c>
      <c r="C157" s="6">
        <v>0.2355622066480843</v>
      </c>
      <c r="D157" s="6">
        <v>0.20289219009005013</v>
      </c>
      <c r="E157" s="6">
        <v>0.14063573735202953</v>
      </c>
      <c r="F157" s="6">
        <v>0.12725725150180969</v>
      </c>
      <c r="G157" s="6">
        <v>9.3733368599611067E-2</v>
      </c>
      <c r="H157" s="6">
        <v>0.19804850351142178</v>
      </c>
    </row>
    <row r="158" spans="1:15" ht="12.75" customHeight="1" x14ac:dyDescent="0.2">
      <c r="A158" s="5">
        <v>8</v>
      </c>
      <c r="B158" s="6">
        <v>0.3070411158728561</v>
      </c>
      <c r="C158" s="6">
        <v>0.27575109506477186</v>
      </c>
      <c r="D158" s="6">
        <v>0.23750729963658271</v>
      </c>
      <c r="E158" s="6">
        <v>0.16462937383669288</v>
      </c>
      <c r="F158" s="6">
        <v>0.14896840607789613</v>
      </c>
      <c r="G158" s="6">
        <v>0.10972506754475528</v>
      </c>
      <c r="H158" s="6">
        <v>0.23183723949742513</v>
      </c>
    </row>
    <row r="159" spans="1:15" ht="12.75" customHeight="1" x14ac:dyDescent="0.2">
      <c r="A159" s="5">
        <v>9</v>
      </c>
      <c r="B159" s="6">
        <v>0.35468866689349177</v>
      </c>
      <c r="C159" s="6">
        <v>0.31854296785270036</v>
      </c>
      <c r="D159" s="6">
        <v>0.27436438682191472</v>
      </c>
      <c r="E159" s="6">
        <v>0.19017704834627672</v>
      </c>
      <c r="F159" s="6">
        <v>0.1720857651614873</v>
      </c>
      <c r="G159" s="6">
        <v>0.1267525289621583</v>
      </c>
      <c r="H159" s="6">
        <v>0.26781442993341609</v>
      </c>
      <c r="O159" s="18"/>
    </row>
    <row r="160" spans="1:15" ht="12.75" customHeight="1" x14ac:dyDescent="0.2">
      <c r="A160" s="5">
        <v>10</v>
      </c>
      <c r="B160" s="6">
        <v>0.40537857741016659</v>
      </c>
      <c r="C160" s="6">
        <v>0.36406715862425976</v>
      </c>
      <c r="D160" s="6">
        <v>0.31357484803786734</v>
      </c>
      <c r="E160" s="6">
        <v>0.21735597584748406</v>
      </c>
      <c r="F160" s="6">
        <v>0.19667919836483436</v>
      </c>
      <c r="G160" s="6">
        <v>0.14486721643477327</v>
      </c>
      <c r="H160" s="6">
        <v>0.30608881182246489</v>
      </c>
    </row>
    <row r="161" spans="1:8" ht="19.5" customHeight="1" x14ac:dyDescent="0.2">
      <c r="A161" s="5">
        <v>11</v>
      </c>
      <c r="B161" s="6">
        <v>0.45927086982413262</v>
      </c>
      <c r="C161" s="6">
        <v>0.41246738217886614</v>
      </c>
      <c r="D161" s="6">
        <v>0.35526246634292358</v>
      </c>
      <c r="E161" s="6">
        <v>0.24625195718702927</v>
      </c>
      <c r="F161" s="6">
        <v>0.22282634441714633</v>
      </c>
      <c r="G161" s="6">
        <v>0.16412631601319197</v>
      </c>
      <c r="H161" s="6">
        <v>0.34678121312488758</v>
      </c>
    </row>
    <row r="162" spans="1:8" ht="12.75" customHeight="1" x14ac:dyDescent="0.2">
      <c r="A162" s="5">
        <v>12</v>
      </c>
      <c r="B162" s="6">
        <v>0.51654302167948118</v>
      </c>
      <c r="C162" s="6">
        <v>0.46390302963582747</v>
      </c>
      <c r="D162" s="6">
        <v>0.39956452697369876</v>
      </c>
      <c r="E162" s="6">
        <v>0.27696015231399845</v>
      </c>
      <c r="F162" s="6">
        <v>0.25061331083136246</v>
      </c>
      <c r="G162" s="6">
        <v>0.18459325156642203</v>
      </c>
      <c r="H162" s="6">
        <v>0.3900256416388837</v>
      </c>
    </row>
    <row r="163" spans="1:8" ht="12.75" customHeight="1" x14ac:dyDescent="0.2">
      <c r="A163" s="5">
        <v>13</v>
      </c>
      <c r="B163" s="6">
        <v>0.57739146002042463</v>
      </c>
      <c r="C163" s="6">
        <v>0.51855051050430012</v>
      </c>
      <c r="D163" s="6">
        <v>0.44663297328381779</v>
      </c>
      <c r="E163" s="6">
        <v>0.30958588152466965</v>
      </c>
      <c r="F163" s="6">
        <v>0.28013539892764538</v>
      </c>
      <c r="G163" s="6">
        <v>0.20633821880956363</v>
      </c>
      <c r="H163" s="6">
        <v>0.43597041334344988</v>
      </c>
    </row>
    <row r="164" spans="1:8" ht="12.75" customHeight="1" x14ac:dyDescent="0.2">
      <c r="A164" s="5">
        <v>14</v>
      </c>
      <c r="B164" s="6">
        <v>0.64203308793428571</v>
      </c>
      <c r="C164" s="6">
        <v>0.57660462365896292</v>
      </c>
      <c r="D164" s="6">
        <v>0.49663558757958998</v>
      </c>
      <c r="E164" s="6">
        <v>0.34424544396467266</v>
      </c>
      <c r="F164" s="6">
        <v>0.31149784447254719</v>
      </c>
      <c r="G164" s="6">
        <v>0.22943873083345961</v>
      </c>
      <c r="H164" s="6">
        <v>0.48477930504372291</v>
      </c>
    </row>
    <row r="165" spans="1:8" ht="12.75" customHeight="1" x14ac:dyDescent="0.2">
      <c r="A165" s="5">
        <v>15</v>
      </c>
      <c r="B165" s="6">
        <v>0.71070681545854331</v>
      </c>
      <c r="C165" s="6">
        <v>0.63827993223501511</v>
      </c>
      <c r="D165" s="6">
        <v>0.54975717533143675</v>
      </c>
      <c r="E165" s="6">
        <v>0.38106693847106904</v>
      </c>
      <c r="F165" s="6">
        <v>0.34481656043550202</v>
      </c>
      <c r="G165" s="6">
        <v>0.25398016519389743</v>
      </c>
      <c r="H165" s="6">
        <v>0.53663271031148874</v>
      </c>
    </row>
    <row r="166" spans="1:8" ht="19.5" customHeight="1" x14ac:dyDescent="0.2">
      <c r="A166" s="5">
        <v>16</v>
      </c>
      <c r="B166" s="6">
        <v>0.78367505732485976</v>
      </c>
      <c r="C166" s="6">
        <v>0.70381210873974054</v>
      </c>
      <c r="D166" s="6">
        <v>0.60620072373253842</v>
      </c>
      <c r="E166" s="6">
        <v>0.42019106663307848</v>
      </c>
      <c r="F166" s="6">
        <v>0.38021886365548108</v>
      </c>
      <c r="G166" s="6">
        <v>0.28005629914958247</v>
      </c>
      <c r="H166" s="6">
        <v>0.59172877038532057</v>
      </c>
    </row>
    <row r="167" spans="1:8" ht="12.75" customHeight="1" x14ac:dyDescent="0.2">
      <c r="A167" s="5">
        <v>17</v>
      </c>
      <c r="B167" s="6">
        <v>0.86122514791749627</v>
      </c>
      <c r="C167" s="6">
        <v>0.77345920581499683</v>
      </c>
      <c r="D167" s="6">
        <v>0.66618849621984455</v>
      </c>
      <c r="E167" s="6">
        <v>0.46177189146479686</v>
      </c>
      <c r="F167" s="6">
        <v>0.41784416134220953</v>
      </c>
      <c r="G167" s="6">
        <v>0.30776981531561459</v>
      </c>
      <c r="H167" s="6">
        <v>0.65028444256186746</v>
      </c>
    </row>
    <row r="168" spans="1:8" ht="12.75" customHeight="1" x14ac:dyDescent="0.2">
      <c r="A168" s="5">
        <v>18</v>
      </c>
      <c r="B168" s="6">
        <v>0.94367060882211184</v>
      </c>
      <c r="C168" s="6">
        <v>0.84750279461234157</v>
      </c>
      <c r="D168" s="6">
        <v>0.72996301296846544</v>
      </c>
      <c r="E168" s="6">
        <v>0.50597751703979288</v>
      </c>
      <c r="F168" s="6">
        <v>0.45784456605805196</v>
      </c>
      <c r="G168" s="6">
        <v>0.33723275463825397</v>
      </c>
      <c r="H168" s="6">
        <v>0.71253645728270354</v>
      </c>
    </row>
    <row r="169" spans="1:8" ht="12.75" customHeight="1" x14ac:dyDescent="0.2">
      <c r="A169" s="5">
        <v>19</v>
      </c>
      <c r="B169" s="6">
        <v>1.0313521858140053</v>
      </c>
      <c r="C169" s="6">
        <v>0.9262488961036246</v>
      </c>
      <c r="D169" s="6">
        <v>0.79778785303921762</v>
      </c>
      <c r="E169" s="6">
        <v>0.55299064450369451</v>
      </c>
      <c r="F169" s="6">
        <v>0.50038539883787914</v>
      </c>
      <c r="G169" s="6">
        <v>0.36856688697592471</v>
      </c>
      <c r="H169" s="6">
        <v>0.77874210113204123</v>
      </c>
    </row>
    <row r="170" spans="1:8" ht="12.75" customHeight="1" x14ac:dyDescent="0.2">
      <c r="A170" s="5">
        <v>20</v>
      </c>
      <c r="B170" s="6">
        <v>1.1246385493390201</v>
      </c>
      <c r="C170" s="6">
        <v>1.0100286101771143</v>
      </c>
      <c r="D170" s="6">
        <v>0.86994819622569031</v>
      </c>
      <c r="E170" s="6">
        <v>0.60300894765819713</v>
      </c>
      <c r="F170" s="6">
        <v>0.54564552904428176</v>
      </c>
      <c r="G170" s="6">
        <v>0.40190396142502038</v>
      </c>
      <c r="H170" s="6">
        <v>0.84917974574817268</v>
      </c>
    </row>
    <row r="171" spans="1:8" ht="19.5" customHeight="1" x14ac:dyDescent="0.2">
      <c r="A171" s="5">
        <v>21</v>
      </c>
      <c r="B171" s="6">
        <v>1.2239265245846711</v>
      </c>
      <c r="C171" s="6">
        <v>1.099198322262481</v>
      </c>
      <c r="D171" s="6">
        <v>0.94675100102250287</v>
      </c>
      <c r="E171" s="6">
        <v>0.65624519632065081</v>
      </c>
      <c r="F171" s="6">
        <v>0.59381748599212913</v>
      </c>
      <c r="G171" s="6">
        <v>0.43738578853876225</v>
      </c>
      <c r="H171" s="6">
        <v>0.92414902154305445</v>
      </c>
    </row>
    <row r="172" spans="1:8" ht="12.75" customHeight="1" x14ac:dyDescent="0.2">
      <c r="A172" s="5">
        <v>22</v>
      </c>
      <c r="B172" s="6">
        <v>1.3296406830569933</v>
      </c>
      <c r="C172" s="6">
        <v>1.1941393365293289</v>
      </c>
      <c r="D172" s="6">
        <v>1.0285246886953683</v>
      </c>
      <c r="E172" s="6">
        <v>0.712927037335644</v>
      </c>
      <c r="F172" s="6">
        <v>0.64510726079222191</v>
      </c>
      <c r="G172" s="6">
        <v>0.47516409437196472</v>
      </c>
      <c r="H172" s="6">
        <v>1.0039705093146316</v>
      </c>
    </row>
    <row r="173" spans="1:8" ht="12.75" customHeight="1" x14ac:dyDescent="0.2">
      <c r="A173" s="5">
        <v>23</v>
      </c>
      <c r="B173" s="6">
        <v>1.442232085894493</v>
      </c>
      <c r="C173" s="6">
        <v>1.2952567472678171</v>
      </c>
      <c r="D173" s="6">
        <v>1.1156181711894282</v>
      </c>
      <c r="E173" s="6">
        <v>0.77329632076479882</v>
      </c>
      <c r="F173" s="6">
        <v>0.69973369663973239</v>
      </c>
      <c r="G173" s="6">
        <v>0.51540007138821287</v>
      </c>
      <c r="H173" s="6">
        <v>1.0889847913621131</v>
      </c>
    </row>
    <row r="174" spans="1:8" ht="12.75" customHeight="1" x14ac:dyDescent="0.2">
      <c r="A174" s="5">
        <v>24</v>
      </c>
      <c r="B174" s="6">
        <v>1.5621759184401796</v>
      </c>
      <c r="C174" s="6">
        <v>1.4029773145173012</v>
      </c>
      <c r="D174" s="6">
        <v>1.2083990213860025</v>
      </c>
      <c r="E174" s="6">
        <v>0.83760783159107621</v>
      </c>
      <c r="F174" s="6">
        <v>0.75792734116975025</v>
      </c>
      <c r="G174" s="6">
        <v>0.55826353314394095</v>
      </c>
      <c r="H174" s="6">
        <v>1.1795506654245571</v>
      </c>
    </row>
    <row r="175" spans="1:8" ht="12.75" customHeight="1" x14ac:dyDescent="0.2">
      <c r="A175" s="5">
        <v>25</v>
      </c>
      <c r="B175" s="6">
        <v>1.689967694036161</v>
      </c>
      <c r="C175" s="6">
        <v>1.5177460547255528</v>
      </c>
      <c r="D175" s="6">
        <v>1.3072505366017499</v>
      </c>
      <c r="E175" s="6">
        <v>0.90612725426851826</v>
      </c>
      <c r="F175" s="6">
        <v>0.81992860463662942</v>
      </c>
      <c r="G175" s="6">
        <v>0.60393155766590656</v>
      </c>
      <c r="H175" s="6">
        <v>1.2760422782837129</v>
      </c>
    </row>
    <row r="176" spans="1:8" ht="18" customHeight="1" x14ac:dyDescent="0.2">
      <c r="A176" s="60" t="s">
        <v>65</v>
      </c>
      <c r="B176" s="12"/>
      <c r="C176" s="12"/>
      <c r="D176" s="12"/>
      <c r="E176" s="12"/>
      <c r="F176" s="12"/>
      <c r="G176" s="12"/>
    </row>
    <row r="177" spans="1:14" ht="18" customHeight="1" x14ac:dyDescent="0.2">
      <c r="A177" s="2" t="s">
        <v>67</v>
      </c>
      <c r="B177" s="12"/>
      <c r="C177" s="12"/>
      <c r="D177" s="12"/>
      <c r="E177" s="12"/>
      <c r="F177" s="12"/>
      <c r="G177" s="12"/>
    </row>
    <row r="178" spans="1:14" ht="18" customHeight="1" x14ac:dyDescent="0.2">
      <c r="A178" s="4" t="s">
        <v>8</v>
      </c>
      <c r="D178" s="12"/>
      <c r="E178" s="12"/>
      <c r="F178" s="13"/>
      <c r="G178" s="13"/>
      <c r="H178" s="14"/>
    </row>
    <row r="179" spans="1:14" ht="18" customHeight="1" x14ac:dyDescent="0.2">
      <c r="A179" s="19" t="s">
        <v>0</v>
      </c>
      <c r="B179" s="12"/>
      <c r="C179" s="20">
        <v>0.45</v>
      </c>
      <c r="D179" s="12"/>
      <c r="E179" s="12"/>
      <c r="H179" s="14" t="s">
        <v>46</v>
      </c>
    </row>
    <row r="180" spans="1:14" ht="18" customHeight="1" x14ac:dyDescent="0.2">
      <c r="A180" s="19" t="s">
        <v>18</v>
      </c>
      <c r="B180" s="12"/>
      <c r="H180" s="24" t="s">
        <v>46</v>
      </c>
    </row>
    <row r="181" spans="1:14" ht="14.25" customHeight="1" x14ac:dyDescent="0.2">
      <c r="A181" s="4"/>
      <c r="B181" s="15"/>
      <c r="C181" s="8"/>
      <c r="D181" s="15"/>
      <c r="E181" s="15"/>
      <c r="H181" s="24"/>
    </row>
    <row r="182" spans="1:14" ht="14.25" customHeight="1" x14ac:dyDescent="0.2">
      <c r="A182" s="2"/>
      <c r="B182" s="9"/>
      <c r="C182" s="10"/>
      <c r="D182" s="10"/>
      <c r="E182" s="10"/>
      <c r="F182" s="3"/>
      <c r="G182" s="3"/>
    </row>
    <row r="183" spans="1:14" s="2" customFormat="1" ht="14.25" customHeight="1" x14ac:dyDescent="0.2">
      <c r="D183" s="5"/>
      <c r="E183" s="5"/>
      <c r="F183" s="5"/>
      <c r="G183" s="5"/>
      <c r="H183" s="1"/>
      <c r="M183" s="1"/>
    </row>
    <row r="184" spans="1:14" s="2" customFormat="1" ht="14.25" customHeight="1" x14ac:dyDescent="0.2">
      <c r="A184" s="3"/>
      <c r="B184" s="3"/>
      <c r="D184" s="5"/>
      <c r="E184" s="5"/>
      <c r="F184" s="5"/>
      <c r="G184" s="5"/>
      <c r="H184" s="3"/>
      <c r="M184" s="1"/>
    </row>
    <row r="185" spans="1:14" s="2" customFormat="1" ht="38.25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  <c r="M185" s="1"/>
    </row>
    <row r="186" spans="1:14" ht="19.5" customHeight="1" x14ac:dyDescent="0.2">
      <c r="A186" s="5">
        <v>1</v>
      </c>
      <c r="B186" s="6">
        <v>5.4446847349639386E-2</v>
      </c>
      <c r="C186" s="6">
        <v>4.8898264770847986E-2</v>
      </c>
      <c r="D186" s="6">
        <v>4.2116586408880004E-2</v>
      </c>
      <c r="E186" s="6">
        <v>2.9193322728363485E-2</v>
      </c>
      <c r="F186" s="6">
        <v>2.6416201760421438E-2</v>
      </c>
      <c r="G186" s="6">
        <v>1.9457276873342387E-2</v>
      </c>
      <c r="H186" s="6">
        <v>4.111112856333262E-2</v>
      </c>
    </row>
    <row r="187" spans="1:14" ht="12.75" customHeight="1" x14ac:dyDescent="0.2">
      <c r="A187" s="5">
        <v>2</v>
      </c>
      <c r="B187" s="6">
        <v>9.0802289311053691E-2</v>
      </c>
      <c r="C187" s="6">
        <v>8.1548787499455655E-2</v>
      </c>
      <c r="D187" s="6">
        <v>7.0238822816220278E-2</v>
      </c>
      <c r="E187" s="6">
        <v>4.868639168966276E-2</v>
      </c>
      <c r="F187" s="6">
        <v>4.4054921662325414E-2</v>
      </c>
      <c r="G187" s="6">
        <v>3.24493587757788E-2</v>
      </c>
      <c r="H187" s="6">
        <v>6.8561997093048874E-2</v>
      </c>
    </row>
    <row r="188" spans="1:14" s="18" customFormat="1" ht="12.75" customHeight="1" x14ac:dyDescent="0.2">
      <c r="A188" s="17">
        <v>3</v>
      </c>
      <c r="B188" s="6">
        <v>0.12802633572310176</v>
      </c>
      <c r="C188" s="6">
        <v>0.11497939672481636</v>
      </c>
      <c r="D188" s="6">
        <v>9.903295587471711E-2</v>
      </c>
      <c r="E188" s="6">
        <v>6.8645189178599408E-2</v>
      </c>
      <c r="F188" s="6">
        <v>6.2115065972342391E-2</v>
      </c>
      <c r="G188" s="6">
        <v>4.5751847581683248E-2</v>
      </c>
      <c r="H188" s="6">
        <v>9.666872194831827E-2</v>
      </c>
      <c r="I188" s="1"/>
      <c r="J188" s="1"/>
      <c r="K188" s="1"/>
      <c r="L188" s="1"/>
      <c r="M188" s="1"/>
      <c r="N188" s="1"/>
    </row>
    <row r="189" spans="1:14" ht="12.75" customHeight="1" x14ac:dyDescent="0.2">
      <c r="A189" s="5">
        <v>4</v>
      </c>
      <c r="B189" s="6">
        <v>0.16801525862187175</v>
      </c>
      <c r="C189" s="6">
        <v>0.15089311873057787</v>
      </c>
      <c r="D189" s="6">
        <v>0.12996581991822617</v>
      </c>
      <c r="E189" s="6">
        <v>9.0086458757473745E-2</v>
      </c>
      <c r="F189" s="6">
        <v>8.1516656824651715E-2</v>
      </c>
      <c r="G189" s="6">
        <v>6.0042400342462381E-2</v>
      </c>
      <c r="H189" s="6">
        <v>0.12686311942818299</v>
      </c>
    </row>
    <row r="190" spans="1:14" ht="12.75" customHeight="1" x14ac:dyDescent="0.2">
      <c r="A190" s="5">
        <v>5</v>
      </c>
      <c r="B190" s="6">
        <v>0.21086577660742115</v>
      </c>
      <c r="C190" s="6">
        <v>0.18937681569414966</v>
      </c>
      <c r="D190" s="6">
        <v>0.16311223024781543</v>
      </c>
      <c r="E190" s="6">
        <v>0.11306205902678799</v>
      </c>
      <c r="F190" s="6">
        <v>0.1023066195818312</v>
      </c>
      <c r="G190" s="6">
        <v>7.5355580686163104E-2</v>
      </c>
      <c r="H190" s="6">
        <v>0.1592182187527903</v>
      </c>
    </row>
    <row r="191" spans="1:14" s="18" customFormat="1" ht="19.5" customHeight="1" x14ac:dyDescent="0.2">
      <c r="A191" s="17">
        <v>6</v>
      </c>
      <c r="B191" s="6">
        <v>0.25668617351279766</v>
      </c>
      <c r="C191" s="6">
        <v>0.23052773643335175</v>
      </c>
      <c r="D191" s="6">
        <v>0.19855594828647335</v>
      </c>
      <c r="E191" s="6">
        <v>0.13763004963624287</v>
      </c>
      <c r="F191" s="6">
        <v>0.12453749075830592</v>
      </c>
      <c r="G191" s="6">
        <v>9.1730085224675323E-2</v>
      </c>
      <c r="H191" s="6">
        <v>0.19381578169161745</v>
      </c>
      <c r="I191" s="1"/>
      <c r="J191" s="1"/>
      <c r="K191" s="1"/>
      <c r="L191" s="1"/>
      <c r="M191" s="1"/>
      <c r="N191" s="1"/>
    </row>
    <row r="192" spans="1:14" ht="12.75" customHeight="1" x14ac:dyDescent="0.2">
      <c r="A192" s="5">
        <v>7</v>
      </c>
      <c r="B192" s="6">
        <v>0.30559752581616867</v>
      </c>
      <c r="C192" s="6">
        <v>0.27445461873512939</v>
      </c>
      <c r="D192" s="6">
        <v>0.23639063102634997</v>
      </c>
      <c r="E192" s="6">
        <v>0.16385534939884616</v>
      </c>
      <c r="F192" s="6">
        <v>0.14826801352895921</v>
      </c>
      <c r="G192" s="6">
        <v>0.1092091821851458</v>
      </c>
      <c r="H192" s="6">
        <v>0.23074722934436498</v>
      </c>
    </row>
    <row r="193" spans="1:15" ht="12.75" customHeight="1" x14ac:dyDescent="0.2">
      <c r="A193" s="5">
        <v>8</v>
      </c>
      <c r="B193" s="6">
        <v>0.35773502715902972</v>
      </c>
      <c r="C193" s="6">
        <v>0.32127887889443768</v>
      </c>
      <c r="D193" s="6">
        <v>0.27672085559102805</v>
      </c>
      <c r="E193" s="6">
        <v>0.19181044647138046</v>
      </c>
      <c r="F193" s="6">
        <v>0.17356378035110165</v>
      </c>
      <c r="G193" s="6">
        <v>0.12784118474349093</v>
      </c>
      <c r="H193" s="6">
        <v>0.27011464224364429</v>
      </c>
    </row>
    <row r="194" spans="1:15" ht="12.75" customHeight="1" x14ac:dyDescent="0.2">
      <c r="A194" s="5">
        <v>9</v>
      </c>
      <c r="B194" s="6">
        <v>0.41324940968715562</v>
      </c>
      <c r="C194" s="6">
        <v>0.37113588820883309</v>
      </c>
      <c r="D194" s="6">
        <v>0.31966321869365344</v>
      </c>
      <c r="E194" s="6">
        <v>0.22157616044931083</v>
      </c>
      <c r="F194" s="6">
        <v>0.20049792256232923</v>
      </c>
      <c r="G194" s="6">
        <v>0.14767995895875394</v>
      </c>
      <c r="H194" s="6">
        <v>0.31203183356552028</v>
      </c>
      <c r="O194" s="18"/>
    </row>
    <row r="195" spans="1:15" ht="12.75" customHeight="1" x14ac:dyDescent="0.2">
      <c r="A195" s="5">
        <v>10</v>
      </c>
      <c r="B195" s="6">
        <v>0.4723084593646602</v>
      </c>
      <c r="C195" s="6">
        <v>0.42417633386953874</v>
      </c>
      <c r="D195" s="6">
        <v>0.36534750878663041</v>
      </c>
      <c r="E195" s="6">
        <v>0.25324245484821434</v>
      </c>
      <c r="F195" s="6">
        <v>0.22915184557170337</v>
      </c>
      <c r="G195" s="6">
        <v>0.16878546528995383</v>
      </c>
      <c r="H195" s="6">
        <v>0.35662549329623783</v>
      </c>
    </row>
    <row r="196" spans="1:15" ht="19.5" customHeight="1" x14ac:dyDescent="0.2">
      <c r="A196" s="5">
        <v>11</v>
      </c>
      <c r="B196" s="6">
        <v>0.53509861903290445</v>
      </c>
      <c r="C196" s="6">
        <v>0.48056765865543494</v>
      </c>
      <c r="D196" s="6">
        <v>0.41391794608509952</v>
      </c>
      <c r="E196" s="6">
        <v>0.28690929663226244</v>
      </c>
      <c r="F196" s="6">
        <v>0.25961600662246076</v>
      </c>
      <c r="G196" s="6">
        <v>0.19122433146967757</v>
      </c>
      <c r="H196" s="6">
        <v>0.40403639865236707</v>
      </c>
    </row>
    <row r="197" spans="1:15" ht="12.75" customHeight="1" x14ac:dyDescent="0.2">
      <c r="A197" s="5">
        <v>12</v>
      </c>
      <c r="B197" s="6">
        <v>0.60182666860107126</v>
      </c>
      <c r="C197" s="6">
        <v>0.54049556989836389</v>
      </c>
      <c r="D197" s="6">
        <v>0.46553448225452265</v>
      </c>
      <c r="E197" s="6">
        <v>0.32268755709917685</v>
      </c>
      <c r="F197" s="6">
        <v>0.29199072997701275</v>
      </c>
      <c r="G197" s="6">
        <v>0.21507045294165911</v>
      </c>
      <c r="H197" s="6">
        <v>0.45442068274068176</v>
      </c>
    </row>
    <row r="198" spans="1:15" ht="12.75" customHeight="1" x14ac:dyDescent="0.2">
      <c r="A198" s="5">
        <v>13</v>
      </c>
      <c r="B198" s="6">
        <v>0.6727214661287606</v>
      </c>
      <c r="C198" s="6">
        <v>0.60416560313505541</v>
      </c>
      <c r="D198" s="6">
        <v>0.5203741472004263</v>
      </c>
      <c r="E198" s="6">
        <v>0.36069994541428346</v>
      </c>
      <c r="F198" s="6">
        <v>0.32638705164517767</v>
      </c>
      <c r="G198" s="6">
        <v>0.24040561505890037</v>
      </c>
      <c r="H198" s="6">
        <v>0.5079511491957166</v>
      </c>
    </row>
    <row r="199" spans="1:15" ht="12.75" customHeight="1" x14ac:dyDescent="0.2">
      <c r="A199" s="5">
        <v>14</v>
      </c>
      <c r="B199" s="6">
        <v>0.74803572640830152</v>
      </c>
      <c r="C199" s="6">
        <v>0.67180471943724007</v>
      </c>
      <c r="D199" s="6">
        <v>0.57863242486551825</v>
      </c>
      <c r="E199" s="6">
        <v>0.40108196225117138</v>
      </c>
      <c r="F199" s="6">
        <v>0.36292758230630556</v>
      </c>
      <c r="G199" s="6">
        <v>0.26732012868279537</v>
      </c>
      <c r="H199" s="6">
        <v>0.56481861513219955</v>
      </c>
    </row>
    <row r="200" spans="1:15" ht="12.75" customHeight="1" x14ac:dyDescent="0.2">
      <c r="A200" s="5">
        <v>15</v>
      </c>
      <c r="B200" s="6">
        <v>0.82804780463164651</v>
      </c>
      <c r="C200" s="6">
        <v>0.74366290730818285</v>
      </c>
      <c r="D200" s="6">
        <v>0.64052463295991202</v>
      </c>
      <c r="E200" s="6">
        <v>0.44398285615860611</v>
      </c>
      <c r="F200" s="6">
        <v>0.40174737269831079</v>
      </c>
      <c r="G200" s="6">
        <v>0.29591346759929488</v>
      </c>
      <c r="H200" s="6">
        <v>0.62523325793669515</v>
      </c>
    </row>
    <row r="201" spans="1:15" ht="19.5" customHeight="1" x14ac:dyDescent="0.2">
      <c r="A201" s="5">
        <v>16</v>
      </c>
      <c r="B201" s="6">
        <v>0.91306344141887907</v>
      </c>
      <c r="C201" s="6">
        <v>0.82001474987840062</v>
      </c>
      <c r="D201" s="6">
        <v>0.70628727280317483</v>
      </c>
      <c r="E201" s="6">
        <v>0.48956655921030268</v>
      </c>
      <c r="F201" s="6">
        <v>0.44299476026035883</v>
      </c>
      <c r="G201" s="6">
        <v>0.32629489212714963</v>
      </c>
      <c r="H201" s="6">
        <v>0.68942593288459852</v>
      </c>
    </row>
    <row r="202" spans="1:15" ht="12.75" customHeight="1" x14ac:dyDescent="0.2">
      <c r="A202" s="5">
        <v>17</v>
      </c>
      <c r="B202" s="6">
        <v>1.0034174113928225</v>
      </c>
      <c r="C202" s="6">
        <v>0.90116090547692829</v>
      </c>
      <c r="D202" s="6">
        <v>0.77617930455582929</v>
      </c>
      <c r="E202" s="6">
        <v>0.5380125709380259</v>
      </c>
      <c r="F202" s="6">
        <v>0.48683216897861681</v>
      </c>
      <c r="G202" s="6">
        <v>0.35858403825711965</v>
      </c>
      <c r="H202" s="6">
        <v>0.75764941792777551</v>
      </c>
    </row>
    <row r="203" spans="1:15" ht="12.75" customHeight="1" x14ac:dyDescent="0.2">
      <c r="A203" s="5">
        <v>18</v>
      </c>
      <c r="B203" s="6">
        <v>1.0994750000060183</v>
      </c>
      <c r="C203" s="6">
        <v>0.98742943395745486</v>
      </c>
      <c r="D203" s="6">
        <v>0.85048328959791475</v>
      </c>
      <c r="E203" s="6">
        <v>0.58951675017700944</v>
      </c>
      <c r="F203" s="6">
        <v>0.53343682590449748</v>
      </c>
      <c r="G203" s="6">
        <v>0.39291144541497325</v>
      </c>
      <c r="H203" s="6">
        <v>0.83017952880088886</v>
      </c>
    </row>
    <row r="204" spans="1:15" ht="12.75" customHeight="1" x14ac:dyDescent="0.2">
      <c r="A204" s="5">
        <v>19</v>
      </c>
      <c r="B204" s="6">
        <v>1.2016332117405353</v>
      </c>
      <c r="C204" s="6">
        <v>1.07917688177261</v>
      </c>
      <c r="D204" s="6">
        <v>0.92950632511480835</v>
      </c>
      <c r="E204" s="6">
        <v>0.64429196287879675</v>
      </c>
      <c r="F204" s="6">
        <v>0.58300134734194908</v>
      </c>
      <c r="G204" s="6">
        <v>0.42941898822713204</v>
      </c>
      <c r="H204" s="6">
        <v>0.90731603129565985</v>
      </c>
    </row>
    <row r="205" spans="1:15" ht="12.75" customHeight="1" x14ac:dyDescent="0.2">
      <c r="A205" s="5">
        <v>20</v>
      </c>
      <c r="B205" s="6">
        <v>1.3103215862415165</v>
      </c>
      <c r="C205" s="6">
        <v>1.1767890149367768</v>
      </c>
      <c r="D205" s="6">
        <v>1.013580675405755</v>
      </c>
      <c r="E205" s="6">
        <v>0.70256851970590917</v>
      </c>
      <c r="F205" s="6">
        <v>0.63573413481433849</v>
      </c>
      <c r="G205" s="6">
        <v>0.46826016817642663</v>
      </c>
      <c r="H205" s="6">
        <v>0.98938325749804312</v>
      </c>
    </row>
    <row r="206" spans="1:15" ht="19.5" customHeight="1" x14ac:dyDescent="0.2">
      <c r="A206" s="5">
        <v>21</v>
      </c>
      <c r="B206" s="6">
        <v>1.4260024663741182</v>
      </c>
      <c r="C206" s="6">
        <v>1.2806810597658176</v>
      </c>
      <c r="D206" s="6">
        <v>1.103063979235509</v>
      </c>
      <c r="E206" s="6">
        <v>0.76459431975867465</v>
      </c>
      <c r="F206" s="6">
        <v>0.69185950511874372</v>
      </c>
      <c r="G206" s="6">
        <v>0.5096002093956703</v>
      </c>
      <c r="H206" s="6">
        <v>1.0767303081897184</v>
      </c>
    </row>
    <row r="207" spans="1:15" ht="12.75" customHeight="1" x14ac:dyDescent="0.2">
      <c r="A207" s="5">
        <v>22</v>
      </c>
      <c r="B207" s="6">
        <v>1.549170522367799</v>
      </c>
      <c r="C207" s="6">
        <v>1.3912972755149839</v>
      </c>
      <c r="D207" s="6">
        <v>1.1983388817428988</v>
      </c>
      <c r="E207" s="6">
        <v>0.83063459543080653</v>
      </c>
      <c r="F207" s="6">
        <v>0.75161745945307312</v>
      </c>
      <c r="G207" s="6">
        <v>0.55361588861453814</v>
      </c>
      <c r="H207" s="6">
        <v>1.1697306935441791</v>
      </c>
    </row>
    <row r="208" spans="1:15" ht="12.75" customHeight="1" x14ac:dyDescent="0.2">
      <c r="A208" s="5">
        <v>23</v>
      </c>
      <c r="B208" s="6">
        <v>1.6803512876455835</v>
      </c>
      <c r="C208" s="6">
        <v>1.5091096394192469</v>
      </c>
      <c r="D208" s="6">
        <v>1.2998119018523251</v>
      </c>
      <c r="E208" s="6">
        <v>0.90097112735001272</v>
      </c>
      <c r="F208" s="6">
        <v>0.81526297303830364</v>
      </c>
      <c r="G208" s="6">
        <v>0.60049501191943766</v>
      </c>
      <c r="H208" s="6">
        <v>1.2687812275767447</v>
      </c>
    </row>
    <row r="209" spans="1:14" ht="12.75" customHeight="1" x14ac:dyDescent="0.2">
      <c r="A209" s="5">
        <v>24</v>
      </c>
      <c r="B209" s="6">
        <v>1.8200984028529723</v>
      </c>
      <c r="C209" s="6">
        <v>1.6346153715783809</v>
      </c>
      <c r="D209" s="6">
        <v>1.4079113004314179</v>
      </c>
      <c r="E209" s="6">
        <v>0.97590076668080328</v>
      </c>
      <c r="F209" s="6">
        <v>0.88306465799260603</v>
      </c>
      <c r="G209" s="6">
        <v>0.65043542987201264</v>
      </c>
      <c r="H209" s="6">
        <v>1.3742999471961252</v>
      </c>
    </row>
    <row r="210" spans="1:14" ht="12.75" customHeight="1" x14ac:dyDescent="0.2">
      <c r="A210" s="5">
        <v>25</v>
      </c>
      <c r="B210" s="6">
        <v>1.9689891928814311</v>
      </c>
      <c r="C210" s="6">
        <v>1.7683329627182198</v>
      </c>
      <c r="D210" s="6">
        <v>1.5230836589603003</v>
      </c>
      <c r="E210" s="6">
        <v>1.0557330636119606</v>
      </c>
      <c r="F210" s="6">
        <v>0.9553026174175675</v>
      </c>
      <c r="G210" s="6">
        <v>0.70364345690194863</v>
      </c>
      <c r="H210" s="6">
        <v>1.4867227725518102</v>
      </c>
    </row>
    <row r="211" spans="1:14" ht="18" customHeight="1" x14ac:dyDescent="0.2">
      <c r="A211" s="60" t="s">
        <v>65</v>
      </c>
      <c r="B211" s="12"/>
      <c r="C211" s="12"/>
      <c r="D211" s="12"/>
      <c r="E211" s="12"/>
      <c r="F211" s="12"/>
      <c r="G211" s="12"/>
    </row>
    <row r="212" spans="1:14" ht="18" customHeight="1" x14ac:dyDescent="0.2">
      <c r="A212" s="2" t="s">
        <v>67</v>
      </c>
      <c r="B212" s="12"/>
      <c r="C212" s="12"/>
      <c r="D212" s="12"/>
      <c r="E212" s="12"/>
      <c r="F212" s="12"/>
      <c r="G212" s="12"/>
    </row>
    <row r="213" spans="1:14" ht="18" customHeight="1" x14ac:dyDescent="0.2">
      <c r="A213" s="4" t="s">
        <v>8</v>
      </c>
      <c r="D213" s="12"/>
      <c r="E213" s="12"/>
      <c r="F213" s="13"/>
      <c r="G213" s="13"/>
      <c r="H213" s="14"/>
    </row>
    <row r="214" spans="1:14" ht="18" customHeight="1" x14ac:dyDescent="0.2">
      <c r="A214" s="19" t="s">
        <v>0</v>
      </c>
      <c r="B214" s="12"/>
      <c r="C214" s="20">
        <v>0.45</v>
      </c>
      <c r="D214" s="12"/>
      <c r="E214" s="12"/>
      <c r="H214" s="14" t="s">
        <v>46</v>
      </c>
    </row>
    <row r="215" spans="1:14" ht="18" customHeight="1" x14ac:dyDescent="0.2">
      <c r="A215" s="19" t="s">
        <v>4</v>
      </c>
      <c r="B215" s="12"/>
      <c r="H215" s="24" t="s">
        <v>46</v>
      </c>
    </row>
    <row r="216" spans="1:14" ht="14.25" customHeight="1" x14ac:dyDescent="0.2">
      <c r="A216" s="4"/>
      <c r="B216" s="15"/>
      <c r="C216" s="8"/>
      <c r="D216" s="15"/>
      <c r="E216" s="15"/>
      <c r="H216" s="24"/>
    </row>
    <row r="217" spans="1:14" ht="14.25" customHeight="1" x14ac:dyDescent="0.2">
      <c r="A217" s="2"/>
      <c r="B217" s="9"/>
      <c r="C217" s="10"/>
      <c r="D217" s="10"/>
      <c r="E217" s="10"/>
      <c r="F217" s="3"/>
      <c r="G217" s="3"/>
    </row>
    <row r="218" spans="1:14" s="2" customFormat="1" ht="14.25" customHeight="1" x14ac:dyDescent="0.2">
      <c r="D218" s="5"/>
      <c r="E218" s="5"/>
      <c r="F218" s="5"/>
      <c r="G218" s="5"/>
      <c r="H218" s="1"/>
      <c r="M218" s="1"/>
    </row>
    <row r="219" spans="1:14" s="2" customFormat="1" ht="14.25" customHeight="1" x14ac:dyDescent="0.2">
      <c r="A219" s="3"/>
      <c r="B219" s="3"/>
      <c r="D219" s="5"/>
      <c r="E219" s="5"/>
      <c r="F219" s="5"/>
      <c r="G219" s="5"/>
      <c r="H219" s="3"/>
      <c r="M219" s="1"/>
    </row>
    <row r="220" spans="1:14" s="2" customFormat="1" ht="38.25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  <c r="M220" s="1"/>
    </row>
    <row r="221" spans="1:14" ht="19.5" customHeight="1" x14ac:dyDescent="0.2">
      <c r="A221" s="5">
        <v>1</v>
      </c>
      <c r="B221" s="6">
        <v>5.1876503860434645E-2</v>
      </c>
      <c r="C221" s="6">
        <v>4.6589860471880032E-2</v>
      </c>
      <c r="D221" s="6">
        <v>4.012833366453978E-2</v>
      </c>
      <c r="E221" s="6">
        <v>2.781515538432535E-2</v>
      </c>
      <c r="F221" s="6">
        <v>2.5169137595835459E-2</v>
      </c>
      <c r="G221" s="6">
        <v>1.8538731771770383E-2</v>
      </c>
      <c r="H221" s="6">
        <v>3.9170341781720713E-2</v>
      </c>
    </row>
    <row r="222" spans="1:14" ht="12.75" customHeight="1" x14ac:dyDescent="0.2">
      <c r="A222" s="5">
        <v>2</v>
      </c>
      <c r="B222" s="6">
        <v>8.6515666953715348E-2</v>
      </c>
      <c r="C222" s="6">
        <v>7.7699007297202027E-2</v>
      </c>
      <c r="D222" s="6">
        <v>6.6922966899793684E-2</v>
      </c>
      <c r="E222" s="6">
        <v>4.6387989560173343E-2</v>
      </c>
      <c r="F222" s="6">
        <v>4.1975163392117078E-2</v>
      </c>
      <c r="G222" s="6">
        <v>3.0917479482151625E-2</v>
      </c>
      <c r="H222" s="6">
        <v>6.5325301280280926E-2</v>
      </c>
    </row>
    <row r="223" spans="1:14" s="18" customFormat="1" ht="12.75" customHeight="1" x14ac:dyDescent="0.2">
      <c r="A223" s="17">
        <v>3</v>
      </c>
      <c r="B223" s="6">
        <v>0.12198242915199344</v>
      </c>
      <c r="C223" s="6">
        <v>0.10955141405638956</v>
      </c>
      <c r="D223" s="6">
        <v>9.4357777682770497E-2</v>
      </c>
      <c r="E223" s="6">
        <v>6.5404566008310197E-2</v>
      </c>
      <c r="F223" s="6">
        <v>5.9182718863642611E-2</v>
      </c>
      <c r="G223" s="6">
        <v>4.3591980311582318E-2</v>
      </c>
      <c r="H223" s="6">
        <v>9.2105155237577396E-2</v>
      </c>
      <c r="I223" s="1"/>
      <c r="J223" s="1"/>
      <c r="K223" s="1"/>
      <c r="L223" s="1"/>
      <c r="M223" s="1"/>
      <c r="N223" s="1"/>
    </row>
    <row r="224" spans="1:14" ht="12.75" customHeight="1" x14ac:dyDescent="0.2">
      <c r="A224" s="5">
        <v>4</v>
      </c>
      <c r="B224" s="6">
        <v>0.16008354269877084</v>
      </c>
      <c r="C224" s="6">
        <v>0.14376971004532718</v>
      </c>
      <c r="D224" s="6">
        <v>0.12383035358165817</v>
      </c>
      <c r="E224" s="6">
        <v>8.5833629548725837E-2</v>
      </c>
      <c r="F224" s="6">
        <v>7.7668393457160909E-2</v>
      </c>
      <c r="G224" s="6">
        <v>5.7207900269291567E-2</v>
      </c>
      <c r="H224" s="6">
        <v>0.12087412632912534</v>
      </c>
    </row>
    <row r="225" spans="1:15" ht="12.75" customHeight="1" x14ac:dyDescent="0.2">
      <c r="A225" s="5">
        <v>5</v>
      </c>
      <c r="B225" s="6">
        <v>0.20091116027273309</v>
      </c>
      <c r="C225" s="6">
        <v>0.18043665682507959</v>
      </c>
      <c r="D225" s="6">
        <v>0.15541197799381759</v>
      </c>
      <c r="E225" s="6">
        <v>0.10772459062518526</v>
      </c>
      <c r="F225" s="6">
        <v>9.7476897268323412E-2</v>
      </c>
      <c r="G225" s="6">
        <v>7.1798171292959637E-2</v>
      </c>
      <c r="H225" s="6">
        <v>0.15170179618922158</v>
      </c>
    </row>
    <row r="226" spans="1:15" s="18" customFormat="1" ht="19.5" customHeight="1" x14ac:dyDescent="0.2">
      <c r="A226" s="17">
        <v>6</v>
      </c>
      <c r="B226" s="6">
        <v>0.24456845381048564</v>
      </c>
      <c r="C226" s="6">
        <v>0.21964491226141189</v>
      </c>
      <c r="D226" s="6">
        <v>0.18918245810725931</v>
      </c>
      <c r="E226" s="6">
        <v>0.13113276798961718</v>
      </c>
      <c r="F226" s="6">
        <v>0.11865828665164925</v>
      </c>
      <c r="G226" s="6">
        <v>8.7399663192939403E-2</v>
      </c>
      <c r="H226" s="6">
        <v>0.18466606675262243</v>
      </c>
      <c r="I226" s="1"/>
      <c r="J226" s="1"/>
      <c r="K226" s="1"/>
      <c r="L226" s="1"/>
      <c r="M226" s="1"/>
      <c r="N226" s="1"/>
    </row>
    <row r="227" spans="1:15" ht="12.75" customHeight="1" x14ac:dyDescent="0.2">
      <c r="A227" s="5">
        <v>7</v>
      </c>
      <c r="B227" s="6">
        <v>0.29117078397463447</v>
      </c>
      <c r="C227" s="6">
        <v>0.26149808081443221</v>
      </c>
      <c r="D227" s="6">
        <v>0.22523102952608778</v>
      </c>
      <c r="E227" s="6">
        <v>0.15612001574776962</v>
      </c>
      <c r="F227" s="6">
        <v>0.14126853161618314</v>
      </c>
      <c r="G227" s="6">
        <v>0.1040536015766237</v>
      </c>
      <c r="H227" s="6">
        <v>0.21985404328368022</v>
      </c>
    </row>
    <row r="228" spans="1:15" ht="12.75" customHeight="1" x14ac:dyDescent="0.2">
      <c r="A228" s="5">
        <v>8</v>
      </c>
      <c r="B228" s="6">
        <v>0.34084696214373206</v>
      </c>
      <c r="C228" s="6">
        <v>0.30611184692135895</v>
      </c>
      <c r="D228" s="6">
        <v>0.26365733246492223</v>
      </c>
      <c r="E228" s="6">
        <v>0.18275540001326016</v>
      </c>
      <c r="F228" s="6">
        <v>0.16537012811036869</v>
      </c>
      <c r="G228" s="6">
        <v>0.12180601883668421</v>
      </c>
      <c r="H228" s="6">
        <v>0.25736298726587598</v>
      </c>
    </row>
    <row r="229" spans="1:15" ht="12.75" customHeight="1" x14ac:dyDescent="0.2">
      <c r="A229" s="5">
        <v>9</v>
      </c>
      <c r="B229" s="6">
        <v>0.39374060465412886</v>
      </c>
      <c r="C229" s="6">
        <v>0.35361519122996365</v>
      </c>
      <c r="D229" s="6">
        <v>0.30457245930346982</v>
      </c>
      <c r="E229" s="6">
        <v>0.2111159250252731</v>
      </c>
      <c r="F229" s="6">
        <v>0.19103275506515968</v>
      </c>
      <c r="G229" s="6">
        <v>0.14070823810670774</v>
      </c>
      <c r="H229" s="6">
        <v>0.29730133894790922</v>
      </c>
      <c r="O229" s="18"/>
    </row>
    <row r="230" spans="1:15" ht="12.75" customHeight="1" x14ac:dyDescent="0.2">
      <c r="A230" s="5">
        <v>10</v>
      </c>
      <c r="B230" s="6">
        <v>0.45001157657862095</v>
      </c>
      <c r="C230" s="6">
        <v>0.40415168724427314</v>
      </c>
      <c r="D230" s="6">
        <v>0.34810007140101817</v>
      </c>
      <c r="E230" s="6">
        <v>0.24128730727411618</v>
      </c>
      <c r="F230" s="6">
        <v>0.21833397487806844</v>
      </c>
      <c r="G230" s="6">
        <v>0.16081738921395125</v>
      </c>
      <c r="H230" s="6">
        <v>0.33978980749625015</v>
      </c>
    </row>
    <row r="231" spans="1:15" ht="19.5" customHeight="1" x14ac:dyDescent="0.2">
      <c r="A231" s="5">
        <v>11</v>
      </c>
      <c r="B231" s="6">
        <v>0.50983751910766173</v>
      </c>
      <c r="C231" s="6">
        <v>0.45788087305304426</v>
      </c>
      <c r="D231" s="6">
        <v>0.39437758058050465</v>
      </c>
      <c r="E231" s="6">
        <v>0.27336479445281836</v>
      </c>
      <c r="F231" s="6">
        <v>0.24735997445901547</v>
      </c>
      <c r="G231" s="6">
        <v>0.1821969545085417</v>
      </c>
      <c r="H231" s="6">
        <v>0.3849625242733995</v>
      </c>
    </row>
    <row r="232" spans="1:15" ht="12.75" customHeight="1" x14ac:dyDescent="0.2">
      <c r="A232" s="5">
        <v>12</v>
      </c>
      <c r="B232" s="6">
        <v>0.5734154504209833</v>
      </c>
      <c r="C232" s="6">
        <v>0.5149796890593703</v>
      </c>
      <c r="D232" s="6">
        <v>0.44355738746004991</v>
      </c>
      <c r="E232" s="6">
        <v>0.30745402381283227</v>
      </c>
      <c r="F232" s="6">
        <v>0.27820634193182453</v>
      </c>
      <c r="G232" s="6">
        <v>0.20491734095541347</v>
      </c>
      <c r="H232" s="6">
        <v>0.43296825160648089</v>
      </c>
    </row>
    <row r="233" spans="1:15" ht="12.75" customHeight="1" x14ac:dyDescent="0.2">
      <c r="A233" s="5">
        <v>13</v>
      </c>
      <c r="B233" s="6">
        <v>0.64096342457663047</v>
      </c>
      <c r="C233" s="6">
        <v>0.57564396781524785</v>
      </c>
      <c r="D233" s="6">
        <v>0.49580816466303795</v>
      </c>
      <c r="E233" s="6">
        <v>0.34367191162752547</v>
      </c>
      <c r="F233" s="6">
        <v>0.31097887148426567</v>
      </c>
      <c r="G233" s="6">
        <v>0.22905647295950934</v>
      </c>
      <c r="H233" s="6">
        <v>0.48397163536298549</v>
      </c>
    </row>
    <row r="234" spans="1:15" ht="12.75" customHeight="1" x14ac:dyDescent="0.2">
      <c r="A234" s="5">
        <v>14</v>
      </c>
      <c r="B234" s="6">
        <v>0.71272222612941249</v>
      </c>
      <c r="C234" s="6">
        <v>0.64008995594443763</v>
      </c>
      <c r="D234" s="6">
        <v>0.5513161676661803</v>
      </c>
      <c r="E234" s="6">
        <v>0.38214756181307896</v>
      </c>
      <c r="F234" s="6">
        <v>0.34579438555308689</v>
      </c>
      <c r="G234" s="6">
        <v>0.25470039795934607</v>
      </c>
      <c r="H234" s="6">
        <v>0.53815448450469305</v>
      </c>
    </row>
    <row r="235" spans="1:15" ht="12.75" customHeight="1" x14ac:dyDescent="0.2">
      <c r="A235" s="5">
        <v>15</v>
      </c>
      <c r="B235" s="6">
        <v>0.78895706959390288</v>
      </c>
      <c r="C235" s="6">
        <v>0.70855584041617625</v>
      </c>
      <c r="D235" s="6">
        <v>0.6102865493950117</v>
      </c>
      <c r="E235" s="6">
        <v>0.42302317714693688</v>
      </c>
      <c r="F235" s="6">
        <v>0.38278155935949576</v>
      </c>
      <c r="G235" s="6">
        <v>0.28194389375184081</v>
      </c>
      <c r="H235" s="6">
        <v>0.59571705429956212</v>
      </c>
    </row>
    <row r="236" spans="1:15" ht="19.5" customHeight="1" x14ac:dyDescent="0.2">
      <c r="A236" s="5">
        <v>16</v>
      </c>
      <c r="B236" s="6">
        <v>0.86995926209310526</v>
      </c>
      <c r="C236" s="6">
        <v>0.78130324175623622</v>
      </c>
      <c r="D236" s="6">
        <v>0.67294464634218021</v>
      </c>
      <c r="E236" s="6">
        <v>0.46645495074713783</v>
      </c>
      <c r="F236" s="6">
        <v>0.42208172758327817</v>
      </c>
      <c r="G236" s="6">
        <v>0.31089106266106503</v>
      </c>
      <c r="H236" s="6">
        <v>0.65687930173625564</v>
      </c>
    </row>
    <row r="237" spans="1:15" ht="12.75" customHeight="1" x14ac:dyDescent="0.2">
      <c r="A237" s="5">
        <v>17</v>
      </c>
      <c r="B237" s="6">
        <v>0.95604777410664632</v>
      </c>
      <c r="C237" s="6">
        <v>0.85861862472292938</v>
      </c>
      <c r="D237" s="6">
        <v>0.73953719359742942</v>
      </c>
      <c r="E237" s="6">
        <v>0.51261390827643061</v>
      </c>
      <c r="F237" s="6">
        <v>0.46384964644918519</v>
      </c>
      <c r="G237" s="6">
        <v>0.34165589286518933</v>
      </c>
      <c r="H237" s="6">
        <v>0.72188207154746542</v>
      </c>
    </row>
    <row r="238" spans="1:15" ht="12.75" customHeight="1" x14ac:dyDescent="0.2">
      <c r="A238" s="5">
        <v>18</v>
      </c>
      <c r="B238" s="6">
        <v>1.0475706465792523</v>
      </c>
      <c r="C238" s="6">
        <v>0.9408145620196311</v>
      </c>
      <c r="D238" s="6">
        <v>0.81033341329640074</v>
      </c>
      <c r="E238" s="6">
        <v>0.56168666240601095</v>
      </c>
      <c r="F238" s="6">
        <v>0.50825417641956372</v>
      </c>
      <c r="G238" s="6">
        <v>0.37436276124468415</v>
      </c>
      <c r="H238" s="6">
        <v>0.79098815867395411</v>
      </c>
    </row>
    <row r="239" spans="1:15" ht="12.75" customHeight="1" x14ac:dyDescent="0.2">
      <c r="A239" s="5">
        <v>19</v>
      </c>
      <c r="B239" s="6">
        <v>1.1449061420834903</v>
      </c>
      <c r="C239" s="6">
        <v>1.0282307681445471</v>
      </c>
      <c r="D239" s="6">
        <v>0.88562590508624073</v>
      </c>
      <c r="E239" s="6">
        <v>0.61387603004621494</v>
      </c>
      <c r="F239" s="6">
        <v>0.55547884070873632</v>
      </c>
      <c r="G239" s="6">
        <v>0.40914684476504026</v>
      </c>
      <c r="H239" s="6">
        <v>0.86448317747189607</v>
      </c>
    </row>
    <row r="240" spans="1:15" ht="12.75" customHeight="1" x14ac:dyDescent="0.2">
      <c r="A240" s="5">
        <v>20</v>
      </c>
      <c r="B240" s="6">
        <v>1.2484635224250331</v>
      </c>
      <c r="C240" s="6">
        <v>1.1212347977515931</v>
      </c>
      <c r="D240" s="6">
        <v>0.96573124763112395</v>
      </c>
      <c r="E240" s="6">
        <v>0.66940144928308409</v>
      </c>
      <c r="F240" s="6">
        <v>0.6057222025569593</v>
      </c>
      <c r="G240" s="6">
        <v>0.44615439836394966</v>
      </c>
      <c r="H240" s="6">
        <v>0.94267614885853568</v>
      </c>
    </row>
    <row r="241" spans="1:13" ht="19.5" customHeight="1" x14ac:dyDescent="0.2">
      <c r="A241" s="5">
        <v>21</v>
      </c>
      <c r="B241" s="6">
        <v>1.3586833040450819</v>
      </c>
      <c r="C241" s="6">
        <v>1.2202222750252039</v>
      </c>
      <c r="D241" s="6">
        <v>1.0509901961751744</v>
      </c>
      <c r="E241" s="6">
        <v>0.72849911632009279</v>
      </c>
      <c r="F241" s="6">
        <v>0.65919798914507066</v>
      </c>
      <c r="G241" s="6">
        <v>0.48554284622262683</v>
      </c>
      <c r="H241" s="6">
        <v>1.0258996931586499</v>
      </c>
    </row>
    <row r="242" spans="1:13" ht="12.75" customHeight="1" x14ac:dyDescent="0.2">
      <c r="A242" s="5">
        <v>22</v>
      </c>
      <c r="B242" s="6">
        <v>1.4760368046290002</v>
      </c>
      <c r="C242" s="6">
        <v>1.3256164864932864</v>
      </c>
      <c r="D242" s="6">
        <v>1.1417673318280044</v>
      </c>
      <c r="E242" s="6">
        <v>0.79142174237866492</v>
      </c>
      <c r="F242" s="6">
        <v>0.71613487162072897</v>
      </c>
      <c r="G242" s="6">
        <v>0.52748061974060756</v>
      </c>
      <c r="H242" s="6">
        <v>1.1145096877627645</v>
      </c>
    </row>
    <row r="243" spans="1:13" ht="12.75" customHeight="1" x14ac:dyDescent="0.2">
      <c r="A243" s="5">
        <v>23</v>
      </c>
      <c r="B243" s="6">
        <v>1.6010247480565976</v>
      </c>
      <c r="C243" s="6">
        <v>1.4378671281445683</v>
      </c>
      <c r="D243" s="6">
        <v>1.2384499824437976</v>
      </c>
      <c r="E243" s="6">
        <v>0.85843780570010642</v>
      </c>
      <c r="F243" s="6">
        <v>0.77677578825638105</v>
      </c>
      <c r="G243" s="6">
        <v>0.57214665899690109</v>
      </c>
      <c r="H243" s="6">
        <v>1.2088842137683098</v>
      </c>
    </row>
    <row r="244" spans="1:13" ht="12.75" customHeight="1" x14ac:dyDescent="0.2">
      <c r="A244" s="5">
        <v>24</v>
      </c>
      <c r="B244" s="6">
        <v>1.7341746385357701</v>
      </c>
      <c r="C244" s="6">
        <v>1.5574479471596678</v>
      </c>
      <c r="D244" s="6">
        <v>1.3414461914196349</v>
      </c>
      <c r="E244" s="6">
        <v>0.92983014360799587</v>
      </c>
      <c r="F244" s="6">
        <v>0.84137667044683773</v>
      </c>
      <c r="G244" s="6">
        <v>0.61972947436308112</v>
      </c>
      <c r="H244" s="6">
        <v>1.3094215732692391</v>
      </c>
    </row>
    <row r="245" spans="1:13" ht="12.75" customHeight="1" x14ac:dyDescent="0.2">
      <c r="A245" s="5">
        <v>25</v>
      </c>
      <c r="B245" s="6">
        <v>1.8760365464272224</v>
      </c>
      <c r="C245" s="6">
        <v>1.6848529571950164</v>
      </c>
      <c r="D245" s="6">
        <v>1.4511814578799895</v>
      </c>
      <c r="E245" s="6">
        <v>1.0058936929507472</v>
      </c>
      <c r="F245" s="6">
        <v>0.91020439810045273</v>
      </c>
      <c r="G245" s="6">
        <v>0.67042564051388132</v>
      </c>
      <c r="H245" s="6">
        <v>1.4165371073627624</v>
      </c>
    </row>
    <row r="246" spans="1:13" ht="18" customHeight="1" x14ac:dyDescent="0.2">
      <c r="A246" s="60" t="s">
        <v>65</v>
      </c>
      <c r="B246" s="12"/>
      <c r="C246" s="12"/>
      <c r="D246" s="12"/>
      <c r="E246" s="12"/>
      <c r="F246" s="12"/>
      <c r="G246" s="12"/>
    </row>
    <row r="247" spans="1:13" ht="18" customHeight="1" x14ac:dyDescent="0.2">
      <c r="A247" s="2" t="s">
        <v>67</v>
      </c>
      <c r="B247" s="12"/>
      <c r="C247" s="12"/>
      <c r="D247" s="12"/>
      <c r="E247" s="12"/>
      <c r="F247" s="12"/>
      <c r="G247" s="12"/>
    </row>
    <row r="248" spans="1:13" ht="18" customHeight="1" x14ac:dyDescent="0.2">
      <c r="A248" s="4" t="s">
        <v>8</v>
      </c>
      <c r="D248" s="12"/>
      <c r="E248" s="12"/>
      <c r="F248" s="13"/>
      <c r="G248" s="13"/>
      <c r="H248" s="14"/>
    </row>
    <row r="249" spans="1:13" ht="18" customHeight="1" x14ac:dyDescent="0.2">
      <c r="A249" s="19" t="s">
        <v>0</v>
      </c>
      <c r="B249" s="12"/>
      <c r="C249" s="20">
        <v>0.45</v>
      </c>
      <c r="D249" s="12"/>
      <c r="E249" s="12"/>
      <c r="H249" s="14" t="s">
        <v>46</v>
      </c>
    </row>
    <row r="250" spans="1:13" ht="18" customHeight="1" x14ac:dyDescent="0.2">
      <c r="A250" s="19" t="s">
        <v>19</v>
      </c>
      <c r="B250" s="12"/>
      <c r="H250" s="24" t="s">
        <v>46</v>
      </c>
    </row>
    <row r="251" spans="1:13" ht="14.25" customHeight="1" x14ac:dyDescent="0.2">
      <c r="A251" s="4"/>
      <c r="B251" s="15"/>
      <c r="C251" s="8"/>
      <c r="D251" s="15"/>
      <c r="E251" s="15"/>
      <c r="H251" s="24"/>
    </row>
    <row r="252" spans="1:13" ht="14.25" customHeight="1" x14ac:dyDescent="0.2">
      <c r="A252" s="2"/>
      <c r="B252" s="9"/>
      <c r="C252" s="10"/>
      <c r="D252" s="10"/>
      <c r="E252" s="10"/>
      <c r="F252" s="3"/>
      <c r="G252" s="3"/>
    </row>
    <row r="253" spans="1:13" s="2" customFormat="1" ht="14.25" customHeight="1" x14ac:dyDescent="0.2">
      <c r="D253" s="5"/>
      <c r="E253" s="5"/>
      <c r="F253" s="5"/>
      <c r="G253" s="5"/>
      <c r="H253" s="1"/>
      <c r="M253" s="1"/>
    </row>
    <row r="254" spans="1:13" s="2" customFormat="1" ht="14.25" customHeight="1" x14ac:dyDescent="0.2">
      <c r="A254" s="3"/>
      <c r="B254" s="3"/>
      <c r="D254" s="5"/>
      <c r="E254" s="5"/>
      <c r="F254" s="5"/>
      <c r="G254" s="5"/>
      <c r="H254" s="3"/>
      <c r="M254" s="1"/>
    </row>
    <row r="255" spans="1:13" s="2" customFormat="1" ht="38.25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  <c r="M255" s="1"/>
    </row>
    <row r="256" spans="1:13" ht="19.5" customHeight="1" x14ac:dyDescent="0.2">
      <c r="A256" s="5">
        <v>1</v>
      </c>
      <c r="B256" s="6">
        <v>4.982168162596471E-2</v>
      </c>
      <c r="C256" s="6">
        <v>4.4744441562077873E-2</v>
      </c>
      <c r="D256" s="6">
        <v>3.8538855073847529E-2</v>
      </c>
      <c r="E256" s="6">
        <v>2.6713400341373449E-2</v>
      </c>
      <c r="F256" s="6">
        <v>2.4172191007193037E-2</v>
      </c>
      <c r="G256" s="6">
        <v>1.7804414780286281E-2</v>
      </c>
      <c r="H256" s="6">
        <v>3.7618809137165359E-2</v>
      </c>
    </row>
    <row r="257" spans="1:15" ht="12.75" customHeight="1" x14ac:dyDescent="0.2">
      <c r="A257" s="5">
        <v>2</v>
      </c>
      <c r="B257" s="6">
        <v>8.3088791531177958E-2</v>
      </c>
      <c r="C257" s="6">
        <v>7.4621358729749121E-2</v>
      </c>
      <c r="D257" s="6">
        <v>6.4272156028799904E-2</v>
      </c>
      <c r="E257" s="6">
        <v>4.4550566733510932E-2</v>
      </c>
      <c r="F257" s="6">
        <v>4.0312532092489098E-2</v>
      </c>
      <c r="G257" s="6">
        <v>2.9692841745487454E-2</v>
      </c>
      <c r="H257" s="6">
        <v>6.2737773757121376E-2</v>
      </c>
    </row>
    <row r="258" spans="1:15" s="18" customFormat="1" ht="12.75" customHeight="1" x14ac:dyDescent="0.2">
      <c r="A258" s="17">
        <v>3</v>
      </c>
      <c r="B258" s="6">
        <v>0.11715071943789035</v>
      </c>
      <c r="C258" s="6">
        <v>0.10521209539246591</v>
      </c>
      <c r="D258" s="6">
        <v>9.0620277173882061E-2</v>
      </c>
      <c r="E258" s="6">
        <v>6.2813898818568581E-2</v>
      </c>
      <c r="F258" s="6">
        <v>5.6838498309679152E-2</v>
      </c>
      <c r="G258" s="6">
        <v>4.1865307083374832E-2</v>
      </c>
      <c r="H258" s="6">
        <v>8.8456880839583057E-2</v>
      </c>
      <c r="I258" s="1"/>
      <c r="J258" s="1"/>
      <c r="K258" s="1"/>
      <c r="L258" s="1"/>
      <c r="M258" s="1"/>
      <c r="N258" s="1"/>
    </row>
    <row r="259" spans="1:15" ht="12.75" customHeight="1" x14ac:dyDescent="0.2">
      <c r="A259" s="5">
        <v>4</v>
      </c>
      <c r="B259" s="6">
        <v>0.15374265234511247</v>
      </c>
      <c r="C259" s="6">
        <v>0.13807500868998496</v>
      </c>
      <c r="D259" s="6">
        <v>0.11892544779759803</v>
      </c>
      <c r="E259" s="6">
        <v>8.2433769547819072E-2</v>
      </c>
      <c r="F259" s="6">
        <v>7.459195750032202E-2</v>
      </c>
      <c r="G259" s="6">
        <v>5.4941902048267779E-2</v>
      </c>
      <c r="H259" s="6">
        <v>0.11608631635986784</v>
      </c>
    </row>
    <row r="260" spans="1:15" ht="12.75" customHeight="1" x14ac:dyDescent="0.2">
      <c r="A260" s="5">
        <v>5</v>
      </c>
      <c r="B260" s="6">
        <v>0.19295309277473371</v>
      </c>
      <c r="C260" s="6">
        <v>0.17328958200764244</v>
      </c>
      <c r="D260" s="6">
        <v>0.14925612777029845</v>
      </c>
      <c r="E260" s="6">
        <v>0.10345763222314414</v>
      </c>
      <c r="F260" s="6">
        <v>9.3615848798423426E-2</v>
      </c>
      <c r="G260" s="6">
        <v>6.8954254147656907E-2</v>
      </c>
      <c r="H260" s="6">
        <v>0.14569290583189776</v>
      </c>
    </row>
    <row r="261" spans="1:15" s="18" customFormat="1" ht="19.5" customHeight="1" x14ac:dyDescent="0.2">
      <c r="A261" s="17">
        <v>6</v>
      </c>
      <c r="B261" s="6">
        <v>0.23488112603504935</v>
      </c>
      <c r="C261" s="6">
        <v>0.21094480304400631</v>
      </c>
      <c r="D261" s="6">
        <v>0.18168896312663563</v>
      </c>
      <c r="E261" s="6">
        <v>0.12593861442719562</v>
      </c>
      <c r="F261" s="6">
        <v>0.11395824583217001</v>
      </c>
      <c r="G261" s="6">
        <v>8.393777278303062E-2</v>
      </c>
      <c r="H261" s="6">
        <v>0.17735146550392877</v>
      </c>
      <c r="I261" s="1"/>
      <c r="J261" s="1"/>
      <c r="K261" s="1"/>
      <c r="L261" s="1"/>
      <c r="M261" s="1"/>
      <c r="N261" s="1"/>
    </row>
    <row r="262" spans="1:15" ht="12.75" customHeight="1" x14ac:dyDescent="0.2">
      <c r="A262" s="5">
        <v>7</v>
      </c>
      <c r="B262" s="6">
        <v>0.27963754336634755</v>
      </c>
      <c r="C262" s="6">
        <v>0.25114017249866916</v>
      </c>
      <c r="D262" s="6">
        <v>0.21630965485889989</v>
      </c>
      <c r="E262" s="6">
        <v>0.14993612023184646</v>
      </c>
      <c r="F262" s="6">
        <v>0.1356729016451117</v>
      </c>
      <c r="G262" s="6">
        <v>9.9932050620307383E-2</v>
      </c>
      <c r="H262" s="6">
        <v>0.21114565041100686</v>
      </c>
    </row>
    <row r="263" spans="1:15" ht="12.75" customHeight="1" x14ac:dyDescent="0.2">
      <c r="A263" s="5">
        <v>8</v>
      </c>
      <c r="B263" s="6">
        <v>0.32734605394358179</v>
      </c>
      <c r="C263" s="6">
        <v>0.29398679256185734</v>
      </c>
      <c r="D263" s="6">
        <v>0.25321389644449394</v>
      </c>
      <c r="E263" s="6">
        <v>0.17551648005005302</v>
      </c>
      <c r="F263" s="6">
        <v>0.15881983672850303</v>
      </c>
      <c r="G263" s="6">
        <v>0.11698129671448326</v>
      </c>
      <c r="H263" s="6">
        <v>0.24716886952065803</v>
      </c>
    </row>
    <row r="264" spans="1:15" ht="12.75" customHeight="1" x14ac:dyDescent="0.2">
      <c r="A264" s="5">
        <v>9</v>
      </c>
      <c r="B264" s="6">
        <v>0.37814458547686125</v>
      </c>
      <c r="C264" s="6">
        <v>0.33960853497300947</v>
      </c>
      <c r="D264" s="6">
        <v>0.2925083799069923</v>
      </c>
      <c r="E264" s="6">
        <v>0.20275364799211565</v>
      </c>
      <c r="F264" s="6">
        <v>0.18346597003901377</v>
      </c>
      <c r="G264" s="6">
        <v>0.13513480129584227</v>
      </c>
      <c r="H264" s="6">
        <v>0.28552526777604736</v>
      </c>
      <c r="O264" s="18"/>
    </row>
    <row r="265" spans="1:15" ht="12.75" customHeight="1" x14ac:dyDescent="0.2">
      <c r="A265" s="5">
        <v>10</v>
      </c>
      <c r="B265" s="6">
        <v>0.43218667080219553</v>
      </c>
      <c r="C265" s="6">
        <v>0.38814328630649431</v>
      </c>
      <c r="D265" s="6">
        <v>0.33431186839374272</v>
      </c>
      <c r="E265" s="6">
        <v>0.23172994532821273</v>
      </c>
      <c r="F265" s="6">
        <v>0.20968579173668631</v>
      </c>
      <c r="G265" s="6">
        <v>0.15444743128588315</v>
      </c>
      <c r="H265" s="6">
        <v>0.32633077306771646</v>
      </c>
    </row>
    <row r="266" spans="1:15" ht="19.5" customHeight="1" x14ac:dyDescent="0.2">
      <c r="A266" s="5">
        <v>11</v>
      </c>
      <c r="B266" s="6">
        <v>0.4896429147633159</v>
      </c>
      <c r="C266" s="6">
        <v>0.43974426536608174</v>
      </c>
      <c r="D266" s="6">
        <v>0.37875633086149008</v>
      </c>
      <c r="E266" s="6">
        <v>0.26253684700142194</v>
      </c>
      <c r="F266" s="6">
        <v>0.23756207487804634</v>
      </c>
      <c r="G266" s="6">
        <v>0.17498015450628884</v>
      </c>
      <c r="H266" s="6">
        <v>0.3697142038306267</v>
      </c>
    </row>
    <row r="267" spans="1:15" ht="12.75" customHeight="1" x14ac:dyDescent="0.2">
      <c r="A267" s="5">
        <v>12</v>
      </c>
      <c r="B267" s="6">
        <v>0.55070253167295891</v>
      </c>
      <c r="C267" s="6">
        <v>0.49458140396624806</v>
      </c>
      <c r="D267" s="6">
        <v>0.42598813135774272</v>
      </c>
      <c r="E267" s="6">
        <v>0.29527580598405356</v>
      </c>
      <c r="F267" s="6">
        <v>0.26718662135254212</v>
      </c>
      <c r="G267" s="6">
        <v>0.19680058911036902</v>
      </c>
      <c r="H267" s="6">
        <v>0.41581842993356932</v>
      </c>
    </row>
    <row r="268" spans="1:15" ht="12.75" customHeight="1" x14ac:dyDescent="0.2">
      <c r="A268" s="5">
        <v>13</v>
      </c>
      <c r="B268" s="6">
        <v>0.61557493849350109</v>
      </c>
      <c r="C268" s="6">
        <v>0.5528427777545698</v>
      </c>
      <c r="D268" s="6">
        <v>0.47616926140305249</v>
      </c>
      <c r="E268" s="6">
        <v>0.33005910750959766</v>
      </c>
      <c r="F268" s="6">
        <v>0.2986610348525725</v>
      </c>
      <c r="G268" s="6">
        <v>0.21998357292652482</v>
      </c>
      <c r="H268" s="6">
        <v>0.46480157564053171</v>
      </c>
    </row>
    <row r="269" spans="1:15" ht="12.75" customHeight="1" x14ac:dyDescent="0.2">
      <c r="A269" s="5">
        <v>14</v>
      </c>
      <c r="B269" s="6">
        <v>0.68449138233177209</v>
      </c>
      <c r="C269" s="6">
        <v>0.61473606785139978</v>
      </c>
      <c r="D269" s="6">
        <v>0.52947859891654003</v>
      </c>
      <c r="E269" s="6">
        <v>0.36701074170325504</v>
      </c>
      <c r="F269" s="6">
        <v>0.33209751049186542</v>
      </c>
      <c r="G269" s="6">
        <v>0.24461174506432393</v>
      </c>
      <c r="H269" s="6">
        <v>0.51683824848163806</v>
      </c>
    </row>
    <row r="270" spans="1:15" ht="12.75" customHeight="1" x14ac:dyDescent="0.2">
      <c r="A270" s="5">
        <v>15</v>
      </c>
      <c r="B270" s="6">
        <v>0.75770657258652396</v>
      </c>
      <c r="C270" s="6">
        <v>0.68049002666805436</v>
      </c>
      <c r="D270" s="6">
        <v>0.58611317074041758</v>
      </c>
      <c r="E270" s="6">
        <v>0.40626727870713103</v>
      </c>
      <c r="F270" s="6">
        <v>0.36761962668120574</v>
      </c>
      <c r="G270" s="6">
        <v>0.27077612918326188</v>
      </c>
      <c r="H270" s="6">
        <v>0.57212077163716657</v>
      </c>
    </row>
    <row r="271" spans="1:15" ht="19.5" customHeight="1" x14ac:dyDescent="0.2">
      <c r="A271" s="5">
        <v>16</v>
      </c>
      <c r="B271" s="6">
        <v>0.83550027773977942</v>
      </c>
      <c r="C271" s="6">
        <v>0.75035591197196005</v>
      </c>
      <c r="D271" s="6">
        <v>0.646289387815284</v>
      </c>
      <c r="E271" s="6">
        <v>0.44797872484817525</v>
      </c>
      <c r="F271" s="6">
        <v>0.40536311985028711</v>
      </c>
      <c r="G271" s="6">
        <v>0.29857670412656173</v>
      </c>
      <c r="H271" s="6">
        <v>0.63086038962525304</v>
      </c>
    </row>
    <row r="272" spans="1:15" ht="12.75" customHeight="1" x14ac:dyDescent="0.2">
      <c r="A272" s="5">
        <v>17</v>
      </c>
      <c r="B272" s="6">
        <v>0.9181788338878718</v>
      </c>
      <c r="C272" s="6">
        <v>0.82460884168594495</v>
      </c>
      <c r="D272" s="6">
        <v>0.71024421208291233</v>
      </c>
      <c r="E272" s="6">
        <v>0.49230933148269079</v>
      </c>
      <c r="F272" s="6">
        <v>0.44547661634794622</v>
      </c>
      <c r="G272" s="6">
        <v>0.32812294301402362</v>
      </c>
      <c r="H272" s="6">
        <v>0.69328840734697061</v>
      </c>
    </row>
    <row r="273" spans="1:13" ht="12.75" customHeight="1" x14ac:dyDescent="0.2">
      <c r="A273" s="5">
        <v>18</v>
      </c>
      <c r="B273" s="6">
        <v>1.0060764961145212</v>
      </c>
      <c r="C273" s="6">
        <v>0.90354900754525846</v>
      </c>
      <c r="D273" s="6">
        <v>0.77823620182172215</v>
      </c>
      <c r="E273" s="6">
        <v>0.53943831957585098</v>
      </c>
      <c r="F273" s="6">
        <v>0.48812228809341829</v>
      </c>
      <c r="G273" s="6">
        <v>0.35953429617246818</v>
      </c>
      <c r="H273" s="6">
        <v>0.75965721046629575</v>
      </c>
    </row>
    <row r="274" spans="1:13" ht="12.75" customHeight="1" x14ac:dyDescent="0.2">
      <c r="A274" s="5">
        <v>19</v>
      </c>
      <c r="B274" s="6">
        <v>1.0995565440561528</v>
      </c>
      <c r="C274" s="6">
        <v>0.98750266799667008</v>
      </c>
      <c r="D274" s="6">
        <v>0.85054636684114904</v>
      </c>
      <c r="E274" s="6">
        <v>0.58956047248395704</v>
      </c>
      <c r="F274" s="6">
        <v>0.53347638896802774</v>
      </c>
      <c r="G274" s="6">
        <v>0.39294058622363476</v>
      </c>
      <c r="H274" s="6">
        <v>0.83024110018824804</v>
      </c>
    </row>
    <row r="275" spans="1:13" ht="12.75" customHeight="1" x14ac:dyDescent="0.2">
      <c r="A275" s="5">
        <v>20</v>
      </c>
      <c r="B275" s="6">
        <v>1.19901202870631</v>
      </c>
      <c r="C275" s="6">
        <v>1.0768228188973561</v>
      </c>
      <c r="D275" s="6">
        <v>0.92747874616160453</v>
      </c>
      <c r="E275" s="6">
        <v>0.64288653637619586</v>
      </c>
      <c r="F275" s="6">
        <v>0.58172961714536964</v>
      </c>
      <c r="G275" s="6">
        <v>0.4284822749642847</v>
      </c>
      <c r="H275" s="6">
        <v>0.90533685714777834</v>
      </c>
    </row>
    <row r="276" spans="1:13" ht="19.5" customHeight="1" x14ac:dyDescent="0.2">
      <c r="A276" s="5">
        <v>21</v>
      </c>
      <c r="B276" s="6">
        <v>1.3048660177016167</v>
      </c>
      <c r="C276" s="6">
        <v>1.1718894138041998</v>
      </c>
      <c r="D276" s="6">
        <v>1.0093605977519517</v>
      </c>
      <c r="E276" s="6">
        <v>0.69964335175212033</v>
      </c>
      <c r="F276" s="6">
        <v>0.63308723409771217</v>
      </c>
      <c r="G276" s="6">
        <v>0.46631055102227503</v>
      </c>
      <c r="H276" s="6">
        <v>0.98526392661760454</v>
      </c>
    </row>
    <row r="277" spans="1:13" ht="12.75" customHeight="1" x14ac:dyDescent="0.2">
      <c r="A277" s="5">
        <v>22</v>
      </c>
      <c r="B277" s="6">
        <v>1.4175711598891891</v>
      </c>
      <c r="C277" s="6">
        <v>1.2731089729153755</v>
      </c>
      <c r="D277" s="6">
        <v>1.0965420617068053</v>
      </c>
      <c r="E277" s="6">
        <v>0.76007361997130829</v>
      </c>
      <c r="F277" s="6">
        <v>0.68776885333537086</v>
      </c>
      <c r="G277" s="6">
        <v>0.50658717424915778</v>
      </c>
      <c r="H277" s="6">
        <v>1.0703640897265465</v>
      </c>
    </row>
    <row r="278" spans="1:13" ht="12.75" customHeight="1" x14ac:dyDescent="0.2">
      <c r="A278" s="5">
        <v>23</v>
      </c>
      <c r="B278" s="6">
        <v>1.5376083455346767</v>
      </c>
      <c r="C278" s="6">
        <v>1.3809133798142328</v>
      </c>
      <c r="D278" s="6">
        <v>1.1893951238694658</v>
      </c>
      <c r="E278" s="6">
        <v>0.82443518488341183</v>
      </c>
      <c r="F278" s="6">
        <v>0.74600779037430964</v>
      </c>
      <c r="G278" s="6">
        <v>0.54948399692839633</v>
      </c>
      <c r="H278" s="6">
        <v>1.1610004518241024</v>
      </c>
    </row>
    <row r="279" spans="1:13" ht="12.75" customHeight="1" x14ac:dyDescent="0.2">
      <c r="A279" s="5">
        <v>24</v>
      </c>
      <c r="B279" s="6">
        <v>1.6654841844661599</v>
      </c>
      <c r="C279" s="6">
        <v>1.4957576166111202</v>
      </c>
      <c r="D279" s="6">
        <v>1.2883116650859059</v>
      </c>
      <c r="E279" s="6">
        <v>0.8929996806587901</v>
      </c>
      <c r="F279" s="6">
        <v>0.80804983919680384</v>
      </c>
      <c r="G279" s="6">
        <v>0.59518206255785255</v>
      </c>
      <c r="H279" s="6">
        <v>1.2575555383049917</v>
      </c>
    </row>
    <row r="280" spans="1:13" ht="12.75" customHeight="1" x14ac:dyDescent="0.2">
      <c r="A280" s="5">
        <v>25</v>
      </c>
      <c r="B280" s="6">
        <v>1.8017269588218612</v>
      </c>
      <c r="C280" s="6">
        <v>1.6181161291394697</v>
      </c>
      <c r="D280" s="6">
        <v>1.3937003305101756</v>
      </c>
      <c r="E280" s="6">
        <v>0.96605036173187753</v>
      </c>
      <c r="F280" s="6">
        <v>0.87415130862933321</v>
      </c>
      <c r="G280" s="6">
        <v>0.64387015951244586</v>
      </c>
      <c r="H280" s="6">
        <v>1.3604282386542701</v>
      </c>
    </row>
    <row r="281" spans="1:13" ht="18" customHeight="1" x14ac:dyDescent="0.2">
      <c r="A281" s="60" t="s">
        <v>65</v>
      </c>
      <c r="B281" s="12"/>
      <c r="C281" s="12"/>
      <c r="D281" s="12"/>
      <c r="E281" s="12"/>
      <c r="F281" s="12"/>
      <c r="G281" s="12"/>
    </row>
    <row r="282" spans="1:13" ht="18" customHeight="1" x14ac:dyDescent="0.2">
      <c r="A282" s="2" t="s">
        <v>66</v>
      </c>
      <c r="B282" s="12"/>
      <c r="C282" s="12"/>
      <c r="D282" s="12"/>
      <c r="E282" s="12"/>
      <c r="F282" s="12"/>
      <c r="G282" s="12"/>
    </row>
    <row r="283" spans="1:13" ht="18" customHeight="1" x14ac:dyDescent="0.2">
      <c r="A283" s="4" t="s">
        <v>8</v>
      </c>
      <c r="D283" s="12"/>
      <c r="E283" s="12"/>
      <c r="F283" s="13"/>
      <c r="G283" s="13"/>
      <c r="H283" s="14"/>
    </row>
    <row r="284" spans="1:13" ht="18" customHeight="1" x14ac:dyDescent="0.2">
      <c r="A284" s="19" t="s">
        <v>0</v>
      </c>
      <c r="B284" s="12"/>
      <c r="C284" s="20">
        <v>0.45</v>
      </c>
      <c r="D284" s="12"/>
      <c r="E284" s="12"/>
      <c r="H284" s="14" t="s">
        <v>46</v>
      </c>
    </row>
    <row r="285" spans="1:13" ht="18" customHeight="1" x14ac:dyDescent="0.2">
      <c r="A285" s="19" t="s">
        <v>20</v>
      </c>
      <c r="B285" s="12"/>
      <c r="H285" s="24" t="s">
        <v>46</v>
      </c>
    </row>
    <row r="286" spans="1:13" ht="14.25" customHeight="1" x14ac:dyDescent="0.2">
      <c r="A286" s="4"/>
      <c r="B286" s="15"/>
      <c r="C286" s="8"/>
      <c r="D286" s="15"/>
      <c r="E286" s="15"/>
      <c r="H286" s="24"/>
    </row>
    <row r="287" spans="1:13" ht="14.25" customHeight="1" x14ac:dyDescent="0.2">
      <c r="A287" s="2"/>
      <c r="B287" s="9"/>
      <c r="C287" s="10"/>
      <c r="D287" s="10"/>
      <c r="E287" s="10"/>
      <c r="F287" s="3"/>
      <c r="G287" s="3"/>
    </row>
    <row r="288" spans="1:13" s="2" customFormat="1" ht="14.25" customHeight="1" x14ac:dyDescent="0.2">
      <c r="D288" s="5"/>
      <c r="E288" s="5"/>
      <c r="F288" s="5"/>
      <c r="G288" s="5"/>
      <c r="H288" s="1"/>
      <c r="M288" s="1"/>
    </row>
    <row r="289" spans="1:15" s="2" customFormat="1" ht="14.25" customHeight="1" x14ac:dyDescent="0.2">
      <c r="A289" s="3"/>
      <c r="B289" s="3"/>
      <c r="D289" s="5"/>
      <c r="E289" s="5"/>
      <c r="F289" s="5"/>
      <c r="G289" s="5"/>
      <c r="H289" s="3"/>
      <c r="M289" s="1"/>
    </row>
    <row r="290" spans="1:15" s="2" customFormat="1" ht="38.25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  <c r="M290" s="1"/>
    </row>
    <row r="291" spans="1:15" ht="19.5" customHeight="1" x14ac:dyDescent="0.2">
      <c r="A291" s="5">
        <v>1</v>
      </c>
      <c r="B291" s="6">
        <v>4.79234397955383E-2</v>
      </c>
      <c r="C291" s="6">
        <v>4.3039646222372968E-2</v>
      </c>
      <c r="D291" s="6">
        <v>3.7070497033524122E-2</v>
      </c>
      <c r="E291" s="6">
        <v>2.5695600614306521E-2</v>
      </c>
      <c r="F291" s="6">
        <v>2.3251213179760619E-2</v>
      </c>
      <c r="G291" s="6">
        <v>1.712605379769375E-2</v>
      </c>
      <c r="H291" s="6">
        <v>3.6185505507410336E-2</v>
      </c>
    </row>
    <row r="292" spans="1:15" ht="12.75" customHeight="1" x14ac:dyDescent="0.2">
      <c r="A292" s="5">
        <v>2</v>
      </c>
      <c r="B292" s="6">
        <v>7.9923048935250318E-2</v>
      </c>
      <c r="C292" s="6">
        <v>7.1778231401219847E-2</v>
      </c>
      <c r="D292" s="6">
        <v>6.1823340751517533E-2</v>
      </c>
      <c r="E292" s="6">
        <v>4.2853158163931843E-2</v>
      </c>
      <c r="F292" s="6">
        <v>3.8776595684664399E-2</v>
      </c>
      <c r="G292" s="6">
        <v>2.8561523162371996E-2</v>
      </c>
      <c r="H292" s="6">
        <v>6.034741954572255E-2</v>
      </c>
    </row>
    <row r="293" spans="1:15" s="18" customFormat="1" ht="12.75" customHeight="1" x14ac:dyDescent="0.2">
      <c r="A293" s="17">
        <v>3</v>
      </c>
      <c r="B293" s="6">
        <v>0.11268719294010837</v>
      </c>
      <c r="C293" s="6">
        <v>0.10120343903999329</v>
      </c>
      <c r="D293" s="6">
        <v>8.7167579569097681E-2</v>
      </c>
      <c r="E293" s="6">
        <v>6.0420644187688381E-2</v>
      </c>
      <c r="F293" s="6">
        <v>5.4672910727147112E-2</v>
      </c>
      <c r="G293" s="6">
        <v>4.0270208833863057E-2</v>
      </c>
      <c r="H293" s="6">
        <v>8.5086610187955089E-2</v>
      </c>
      <c r="I293" s="1"/>
      <c r="J293" s="1"/>
      <c r="K293" s="1"/>
      <c r="L293" s="1"/>
      <c r="M293" s="1"/>
      <c r="N293" s="1"/>
    </row>
    <row r="294" spans="1:15" ht="12.75" customHeight="1" x14ac:dyDescent="0.2">
      <c r="A294" s="5">
        <v>4</v>
      </c>
      <c r="B294" s="6">
        <v>0.14788494693899662</v>
      </c>
      <c r="C294" s="6">
        <v>0.13281425175288417</v>
      </c>
      <c r="D294" s="6">
        <v>0.11439430287546552</v>
      </c>
      <c r="E294" s="6">
        <v>7.9292983759612135E-2</v>
      </c>
      <c r="F294" s="6">
        <v>7.1749950379737221E-2</v>
      </c>
      <c r="G294" s="6">
        <v>5.2848576144614225E-2</v>
      </c>
      <c r="H294" s="6">
        <v>0.11166334438335444</v>
      </c>
    </row>
    <row r="295" spans="1:15" ht="12.75" customHeight="1" x14ac:dyDescent="0.2">
      <c r="A295" s="5">
        <v>5</v>
      </c>
      <c r="B295" s="6">
        <v>0.18560144144419605</v>
      </c>
      <c r="C295" s="6">
        <v>0.16668712455119672</v>
      </c>
      <c r="D295" s="6">
        <v>0.14356936217077293</v>
      </c>
      <c r="E295" s="6">
        <v>9.9515822176722585E-2</v>
      </c>
      <c r="F295" s="6">
        <v>9.004901776461445E-2</v>
      </c>
      <c r="G295" s="6">
        <v>6.6327047571379458E-2</v>
      </c>
      <c r="H295" s="6">
        <v>0.14014190154579689</v>
      </c>
    </row>
    <row r="296" spans="1:15" s="18" customFormat="1" ht="19.5" customHeight="1" x14ac:dyDescent="0.2">
      <c r="A296" s="17">
        <v>6</v>
      </c>
      <c r="B296" s="6">
        <v>0.22593198654263555</v>
      </c>
      <c r="C296" s="6">
        <v>0.20290765463831076</v>
      </c>
      <c r="D296" s="6">
        <v>0.17476648322073779</v>
      </c>
      <c r="E296" s="6">
        <v>0.12114026282263923</v>
      </c>
      <c r="F296" s="6">
        <v>0.10961635487022575</v>
      </c>
      <c r="G296" s="6">
        <v>8.0739683392034661E-2</v>
      </c>
      <c r="H296" s="6">
        <v>0.170594247370779</v>
      </c>
      <c r="I296" s="1"/>
      <c r="J296" s="1"/>
      <c r="K296" s="1"/>
      <c r="L296" s="1"/>
      <c r="M296" s="1"/>
      <c r="N296" s="1"/>
    </row>
    <row r="297" spans="1:15" ht="12.75" customHeight="1" x14ac:dyDescent="0.2">
      <c r="A297" s="5">
        <v>7</v>
      </c>
      <c r="B297" s="6">
        <v>0.26898315224882569</v>
      </c>
      <c r="C297" s="6">
        <v>0.2415715516657459</v>
      </c>
      <c r="D297" s="6">
        <v>0.2080681017483306</v>
      </c>
      <c r="E297" s="6">
        <v>0.14422344643145818</v>
      </c>
      <c r="F297" s="6">
        <v>0.13050366671057947</v>
      </c>
      <c r="G297" s="6">
        <v>9.6124567763508403E-2</v>
      </c>
      <c r="H297" s="6">
        <v>0.20310084957646651</v>
      </c>
    </row>
    <row r="298" spans="1:15" ht="12.75" customHeight="1" x14ac:dyDescent="0.2">
      <c r="A298" s="5">
        <v>8</v>
      </c>
      <c r="B298" s="6">
        <v>0.31487393432935962</v>
      </c>
      <c r="C298" s="6">
        <v>0.28278568475053495</v>
      </c>
      <c r="D298" s="6">
        <v>0.24356626524077918</v>
      </c>
      <c r="E298" s="6">
        <v>0.16882917617979229</v>
      </c>
      <c r="F298" s="6">
        <v>0.15276868695313253</v>
      </c>
      <c r="G298" s="6">
        <v>0.11252422534406954</v>
      </c>
      <c r="H298" s="6">
        <v>0.23775155818167665</v>
      </c>
    </row>
    <row r="299" spans="1:15" ht="12.75" customHeight="1" x14ac:dyDescent="0.2">
      <c r="A299" s="5">
        <v>9</v>
      </c>
      <c r="B299" s="6">
        <v>0.36373700534959102</v>
      </c>
      <c r="C299" s="6">
        <v>0.32666920602993282</v>
      </c>
      <c r="D299" s="6">
        <v>0.28136360067897964</v>
      </c>
      <c r="E299" s="6">
        <v>0.19502858847325738</v>
      </c>
      <c r="F299" s="6">
        <v>0.17647578489427318</v>
      </c>
      <c r="G299" s="6">
        <v>0.12998606837084917</v>
      </c>
      <c r="H299" s="6">
        <v>0.27464655013248773</v>
      </c>
      <c r="O299" s="18"/>
    </row>
    <row r="300" spans="1:15" ht="12.75" customHeight="1" x14ac:dyDescent="0.2">
      <c r="A300" s="5">
        <v>10</v>
      </c>
      <c r="B300" s="6">
        <v>0.41572004843427651</v>
      </c>
      <c r="C300" s="6">
        <v>0.37335474850085387</v>
      </c>
      <c r="D300" s="6">
        <v>0.32157434624912123</v>
      </c>
      <c r="E300" s="6">
        <v>0.22290086808255041</v>
      </c>
      <c r="F300" s="6">
        <v>0.20169661256547947</v>
      </c>
      <c r="G300" s="6">
        <v>0.14856287329625517</v>
      </c>
      <c r="H300" s="6">
        <v>0.31389733638360234</v>
      </c>
    </row>
    <row r="301" spans="1:15" ht="19.5" customHeight="1" x14ac:dyDescent="0.2">
      <c r="A301" s="5">
        <v>11</v>
      </c>
      <c r="B301" s="6">
        <v>0.47098716826014592</v>
      </c>
      <c r="C301" s="6">
        <v>0.42298969322066871</v>
      </c>
      <c r="D301" s="6">
        <v>0.3643254427959734</v>
      </c>
      <c r="E301" s="6">
        <v>0.25253400468975984</v>
      </c>
      <c r="F301" s="6">
        <v>0.22851078931041136</v>
      </c>
      <c r="G301" s="6">
        <v>0.16831328502420353</v>
      </c>
      <c r="H301" s="6">
        <v>0.35562782729514775</v>
      </c>
    </row>
    <row r="302" spans="1:15" ht="12.75" customHeight="1" x14ac:dyDescent="0.2">
      <c r="A302" s="5">
        <v>12</v>
      </c>
      <c r="B302" s="6">
        <v>0.52972036993880867</v>
      </c>
      <c r="C302" s="6">
        <v>0.47573749747975003</v>
      </c>
      <c r="D302" s="6">
        <v>0.40975767779177902</v>
      </c>
      <c r="E302" s="6">
        <v>0.28402558583613119</v>
      </c>
      <c r="F302" s="6">
        <v>0.25700661930063673</v>
      </c>
      <c r="G302" s="6">
        <v>0.18930234540782861</v>
      </c>
      <c r="H302" s="6">
        <v>0.39997544929136675</v>
      </c>
    </row>
    <row r="303" spans="1:15" ht="12.75" customHeight="1" x14ac:dyDescent="0.2">
      <c r="A303" s="5">
        <v>13</v>
      </c>
      <c r="B303" s="6">
        <v>0.59212109149606151</v>
      </c>
      <c r="C303" s="6">
        <v>0.53177907110850708</v>
      </c>
      <c r="D303" s="6">
        <v>0.45802687076388432</v>
      </c>
      <c r="E303" s="6">
        <v>0.31748361860716351</v>
      </c>
      <c r="F303" s="6">
        <v>0.28728183505494592</v>
      </c>
      <c r="G303" s="6">
        <v>0.21160204090055315</v>
      </c>
      <c r="H303" s="6">
        <v>0.4470923019882922</v>
      </c>
    </row>
    <row r="304" spans="1:15" ht="12.75" customHeight="1" x14ac:dyDescent="0.2">
      <c r="A304" s="5">
        <v>14</v>
      </c>
      <c r="B304" s="6">
        <v>0.65841176935798162</v>
      </c>
      <c r="C304" s="6">
        <v>0.59131418242753986</v>
      </c>
      <c r="D304" s="6">
        <v>0.50930508425429832</v>
      </c>
      <c r="E304" s="6">
        <v>0.3530273690152913</v>
      </c>
      <c r="F304" s="6">
        <v>0.31944435697270368</v>
      </c>
      <c r="G304" s="6">
        <v>0.23529186200255447</v>
      </c>
      <c r="H304" s="6">
        <v>0.49714634024382243</v>
      </c>
    </row>
    <row r="305" spans="1:8" ht="12.75" customHeight="1" x14ac:dyDescent="0.2">
      <c r="A305" s="5">
        <v>15</v>
      </c>
      <c r="B305" s="6">
        <v>0.7288374083124064</v>
      </c>
      <c r="C305" s="6">
        <v>0.65456286821710219</v>
      </c>
      <c r="D305" s="6">
        <v>0.56378183824112504</v>
      </c>
      <c r="E305" s="6">
        <v>0.39078820378217966</v>
      </c>
      <c r="F305" s="6">
        <v>0.35361305503854307</v>
      </c>
      <c r="G305" s="6">
        <v>0.26045936430656735</v>
      </c>
      <c r="H305" s="6">
        <v>0.55032255958702336</v>
      </c>
    </row>
    <row r="306" spans="1:8" ht="19.5" customHeight="1" x14ac:dyDescent="0.2">
      <c r="A306" s="5">
        <v>16</v>
      </c>
      <c r="B306" s="6">
        <v>0.80366711746138397</v>
      </c>
      <c r="C306" s="6">
        <v>0.72176681314333635</v>
      </c>
      <c r="D306" s="6">
        <v>0.62166529825279349</v>
      </c>
      <c r="E306" s="6">
        <v>0.43091041388605161</v>
      </c>
      <c r="F306" s="6">
        <v>0.3899184940267591</v>
      </c>
      <c r="G306" s="6">
        <v>0.2872007173901262</v>
      </c>
      <c r="H306" s="6">
        <v>0.60682415596826511</v>
      </c>
    </row>
    <row r="307" spans="1:8" ht="12.75" customHeight="1" x14ac:dyDescent="0.2">
      <c r="A307" s="5">
        <v>17</v>
      </c>
      <c r="B307" s="6">
        <v>0.88319556127609844</v>
      </c>
      <c r="C307" s="6">
        <v>0.79319065293873958</v>
      </c>
      <c r="D307" s="6">
        <v>0.68318339781101101</v>
      </c>
      <c r="E307" s="6">
        <v>0.47355199258864039</v>
      </c>
      <c r="F307" s="6">
        <v>0.42850363751561815</v>
      </c>
      <c r="G307" s="6">
        <v>0.31562122336859044</v>
      </c>
      <c r="H307" s="6">
        <v>0.66687362140586603</v>
      </c>
    </row>
    <row r="308" spans="1:8" ht="12.75" customHeight="1" x14ac:dyDescent="0.2">
      <c r="A308" s="5">
        <v>18</v>
      </c>
      <c r="B308" s="6">
        <v>0.96774425948166276</v>
      </c>
      <c r="C308" s="6">
        <v>0.86912314181798023</v>
      </c>
      <c r="D308" s="6">
        <v>0.74858484393820435</v>
      </c>
      <c r="E308" s="6">
        <v>0.51888533240770696</v>
      </c>
      <c r="F308" s="6">
        <v>0.46952447855783069</v>
      </c>
      <c r="G308" s="6">
        <v>0.34583578142559102</v>
      </c>
      <c r="H308" s="6">
        <v>0.73071372548885072</v>
      </c>
    </row>
    <row r="309" spans="1:8" ht="12.75" customHeight="1" x14ac:dyDescent="0.2">
      <c r="A309" s="5">
        <v>19</v>
      </c>
      <c r="B309" s="6">
        <v>1.057662650499603</v>
      </c>
      <c r="C309" s="6">
        <v>0.94987810754682689</v>
      </c>
      <c r="D309" s="6">
        <v>0.81813993976836941</v>
      </c>
      <c r="E309" s="6">
        <v>0.56709779531386806</v>
      </c>
      <c r="F309" s="6">
        <v>0.51315055563533307</v>
      </c>
      <c r="G309" s="6">
        <v>0.37796926784779644</v>
      </c>
      <c r="H309" s="6">
        <v>0.79860831834944246</v>
      </c>
    </row>
    <row r="310" spans="1:8" ht="12.75" customHeight="1" x14ac:dyDescent="0.2">
      <c r="A310" s="5">
        <v>20</v>
      </c>
      <c r="B310" s="6">
        <v>1.1533288097984882</v>
      </c>
      <c r="C310" s="6">
        <v>1.0357950965869278</v>
      </c>
      <c r="D310" s="6">
        <v>0.89214114021700974</v>
      </c>
      <c r="E310" s="6">
        <v>0.61839209789599703</v>
      </c>
      <c r="F310" s="6">
        <v>0.55956530118442882</v>
      </c>
      <c r="G310" s="6">
        <v>0.41215679273669187</v>
      </c>
      <c r="H310" s="6">
        <v>0.87084287306738029</v>
      </c>
    </row>
    <row r="311" spans="1:8" ht="19.5" customHeight="1" x14ac:dyDescent="0.2">
      <c r="A311" s="5">
        <v>21</v>
      </c>
      <c r="B311" s="6">
        <v>1.2551496858343225</v>
      </c>
      <c r="C311" s="6">
        <v>1.1272395859919309</v>
      </c>
      <c r="D311" s="6">
        <v>0.97090323448947957</v>
      </c>
      <c r="E311" s="6">
        <v>0.672986437867795</v>
      </c>
      <c r="F311" s="6">
        <v>0.60896615606796278</v>
      </c>
      <c r="G311" s="6">
        <v>0.44854378432489483</v>
      </c>
      <c r="H311" s="6">
        <v>0.94772466382120357</v>
      </c>
    </row>
    <row r="312" spans="1:8" ht="12.75" customHeight="1" x14ac:dyDescent="0.2">
      <c r="A312" s="5">
        <v>22</v>
      </c>
      <c r="B312" s="6">
        <v>1.3635606812082492</v>
      </c>
      <c r="C312" s="6">
        <v>1.2246026072486713</v>
      </c>
      <c r="D312" s="6">
        <v>1.0547630220914685</v>
      </c>
      <c r="E312" s="6">
        <v>0.73111426949283631</v>
      </c>
      <c r="F312" s="6">
        <v>0.66156436636387494</v>
      </c>
      <c r="G312" s="6">
        <v>0.48728583929750668</v>
      </c>
      <c r="H312" s="6">
        <v>1.0295824496334041</v>
      </c>
    </row>
    <row r="313" spans="1:8" ht="12.75" customHeight="1" x14ac:dyDescent="0.2">
      <c r="A313" s="5">
        <v>23</v>
      </c>
      <c r="B313" s="6">
        <v>1.4790243639216285</v>
      </c>
      <c r="C313" s="6">
        <v>1.3282995888659805</v>
      </c>
      <c r="D313" s="6">
        <v>1.1440783159386476</v>
      </c>
      <c r="E313" s="6">
        <v>0.79302361258502863</v>
      </c>
      <c r="F313" s="6">
        <v>0.71758435809950505</v>
      </c>
      <c r="G313" s="6">
        <v>0.52854826224264084</v>
      </c>
      <c r="H313" s="6">
        <v>1.1167655012790385</v>
      </c>
    </row>
    <row r="314" spans="1:8" ht="12.75" customHeight="1" x14ac:dyDescent="0.2">
      <c r="A314" s="5">
        <v>24</v>
      </c>
      <c r="B314" s="6">
        <v>1.6020280416044614</v>
      </c>
      <c r="C314" s="6">
        <v>1.4387681778092309</v>
      </c>
      <c r="D314" s="6">
        <v>1.2392260659354777</v>
      </c>
      <c r="E314" s="6">
        <v>0.85897575185786978</v>
      </c>
      <c r="F314" s="6">
        <v>0.77726256032997965</v>
      </c>
      <c r="G314" s="6">
        <v>0.57250519877094275</v>
      </c>
      <c r="H314" s="6">
        <v>1.2096417696607222</v>
      </c>
    </row>
    <row r="315" spans="1:8" ht="12.75" customHeight="1" x14ac:dyDescent="0.2">
      <c r="A315" s="5">
        <v>25</v>
      </c>
      <c r="B315" s="6">
        <v>1.73307986846632</v>
      </c>
      <c r="C315" s="6">
        <v>1.5564647431850576</v>
      </c>
      <c r="D315" s="6">
        <v>1.3405993475623266</v>
      </c>
      <c r="E315" s="6">
        <v>0.92924314954853127</v>
      </c>
      <c r="F315" s="6">
        <v>0.84084551633151949</v>
      </c>
      <c r="G315" s="6">
        <v>0.61933824428474149</v>
      </c>
      <c r="H315" s="6">
        <v>1.3085949462878195</v>
      </c>
    </row>
    <row r="316" spans="1:8" ht="18" customHeight="1" x14ac:dyDescent="0.2">
      <c r="A316" s="60" t="s">
        <v>65</v>
      </c>
      <c r="B316" s="12"/>
      <c r="C316" s="12"/>
      <c r="D316" s="12"/>
      <c r="E316" s="12"/>
      <c r="F316" s="12"/>
      <c r="G316" s="12"/>
    </row>
    <row r="317" spans="1:8" ht="18" customHeight="1" x14ac:dyDescent="0.2">
      <c r="A317" s="2" t="s">
        <v>66</v>
      </c>
      <c r="B317" s="12"/>
      <c r="C317" s="12"/>
      <c r="D317" s="12"/>
      <c r="E317" s="12"/>
      <c r="F317" s="12"/>
      <c r="G317" s="12"/>
    </row>
    <row r="318" spans="1:8" ht="18" customHeight="1" x14ac:dyDescent="0.2">
      <c r="A318" s="4" t="s">
        <v>8</v>
      </c>
      <c r="D318" s="12"/>
      <c r="E318" s="12"/>
      <c r="F318" s="13"/>
      <c r="G318" s="13"/>
      <c r="H318" s="14"/>
    </row>
    <row r="319" spans="1:8" ht="18" customHeight="1" x14ac:dyDescent="0.2">
      <c r="A319" s="19" t="s">
        <v>0</v>
      </c>
      <c r="B319" s="12"/>
      <c r="C319" s="20">
        <v>0.45</v>
      </c>
      <c r="D319" s="12"/>
      <c r="E319" s="12"/>
      <c r="H319" s="14" t="s">
        <v>46</v>
      </c>
    </row>
    <row r="320" spans="1:8" ht="18" customHeight="1" x14ac:dyDescent="0.2">
      <c r="A320" s="19" t="s">
        <v>21</v>
      </c>
      <c r="B320" s="12"/>
      <c r="H320" s="24" t="s">
        <v>46</v>
      </c>
    </row>
    <row r="321" spans="1:15" ht="14.25" customHeight="1" x14ac:dyDescent="0.2">
      <c r="A321" s="4"/>
      <c r="B321" s="15"/>
      <c r="C321" s="8"/>
      <c r="D321" s="15"/>
      <c r="E321" s="15"/>
      <c r="H321" s="24"/>
    </row>
    <row r="322" spans="1:15" ht="14.25" customHeight="1" x14ac:dyDescent="0.2">
      <c r="A322" s="2"/>
      <c r="B322" s="9"/>
      <c r="C322" s="10"/>
      <c r="D322" s="10"/>
      <c r="E322" s="10"/>
      <c r="F322" s="3"/>
      <c r="G322" s="3"/>
    </row>
    <row r="323" spans="1:15" s="2" customFormat="1" ht="14.25" customHeight="1" x14ac:dyDescent="0.2">
      <c r="D323" s="5"/>
      <c r="E323" s="5"/>
      <c r="F323" s="5"/>
      <c r="G323" s="5"/>
      <c r="H323" s="1"/>
      <c r="M323" s="1"/>
    </row>
    <row r="324" spans="1:15" s="2" customFormat="1" ht="14.25" customHeight="1" x14ac:dyDescent="0.2">
      <c r="A324" s="3"/>
      <c r="B324" s="3"/>
      <c r="D324" s="5"/>
      <c r="E324" s="5"/>
      <c r="F324" s="5"/>
      <c r="G324" s="5"/>
      <c r="H324" s="3"/>
      <c r="M324" s="1"/>
    </row>
    <row r="325" spans="1:15" s="2" customFormat="1" ht="38.25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  <c r="M325" s="1"/>
    </row>
    <row r="326" spans="1:15" ht="19.5" customHeight="1" x14ac:dyDescent="0.2">
      <c r="A326" s="5">
        <v>1</v>
      </c>
      <c r="B326" s="6">
        <v>4.6164537770972944E-2</v>
      </c>
      <c r="C326" s="6">
        <v>4.1459990813660912E-2</v>
      </c>
      <c r="D326" s="6">
        <v>3.570992332341285E-2</v>
      </c>
      <c r="E326" s="6">
        <v>2.4752512135354426E-2</v>
      </c>
      <c r="F326" s="6">
        <v>2.2397839421324995E-2</v>
      </c>
      <c r="G326" s="6">
        <v>1.6497487675852403E-2</v>
      </c>
      <c r="H326" s="6">
        <v>3.4857413050599029E-2</v>
      </c>
    </row>
    <row r="327" spans="1:15" ht="12.75" customHeight="1" x14ac:dyDescent="0.2">
      <c r="A327" s="5">
        <v>2</v>
      </c>
      <c r="B327" s="6">
        <v>7.6989686614402558E-2</v>
      </c>
      <c r="C327" s="6">
        <v>6.9143802882107572E-2</v>
      </c>
      <c r="D327" s="6">
        <v>5.9554279939581352E-2</v>
      </c>
      <c r="E327" s="6">
        <v>4.1280347301958266E-2</v>
      </c>
      <c r="F327" s="6">
        <v>3.7353404174486987E-2</v>
      </c>
      <c r="G327" s="6">
        <v>2.7513248640983329E-2</v>
      </c>
      <c r="H327" s="6">
        <v>5.8132528484706736E-2</v>
      </c>
    </row>
    <row r="328" spans="1:15" s="18" customFormat="1" ht="12.75" customHeight="1" x14ac:dyDescent="0.2">
      <c r="A328" s="17">
        <v>3</v>
      </c>
      <c r="B328" s="6">
        <v>0.10855131011010755</v>
      </c>
      <c r="C328" s="6">
        <v>9.7489036764616677E-2</v>
      </c>
      <c r="D328" s="6">
        <v>8.3968326075720051E-2</v>
      </c>
      <c r="E328" s="6">
        <v>5.820306561151193E-2</v>
      </c>
      <c r="F328" s="6">
        <v>5.2666287375878133E-2</v>
      </c>
      <c r="G328" s="6">
        <v>3.8792198237174925E-2</v>
      </c>
      <c r="H328" s="6">
        <v>8.1963733124841384E-2</v>
      </c>
      <c r="I328" s="1"/>
      <c r="J328" s="1"/>
      <c r="K328" s="1"/>
      <c r="L328" s="1"/>
      <c r="M328" s="1"/>
      <c r="N328" s="1"/>
    </row>
    <row r="329" spans="1:15" ht="12.75" customHeight="1" x14ac:dyDescent="0.2">
      <c r="A329" s="5">
        <v>4</v>
      </c>
      <c r="B329" s="6">
        <v>0.14245722443653222</v>
      </c>
      <c r="C329" s="6">
        <v>0.12793965891697864</v>
      </c>
      <c r="D329" s="6">
        <v>0.11019576512890894</v>
      </c>
      <c r="E329" s="6">
        <v>7.6382746300372117E-2</v>
      </c>
      <c r="F329" s="6">
        <v>6.9116559840080402E-2</v>
      </c>
      <c r="G329" s="6">
        <v>5.0908910127885336E-2</v>
      </c>
      <c r="H329" s="6">
        <v>0.10756503918356981</v>
      </c>
    </row>
    <row r="330" spans="1:15" ht="12.75" customHeight="1" x14ac:dyDescent="0.2">
      <c r="A330" s="5">
        <v>5</v>
      </c>
      <c r="B330" s="6">
        <v>0.17878943561758512</v>
      </c>
      <c r="C330" s="6">
        <v>0.16056931827324725</v>
      </c>
      <c r="D330" s="6">
        <v>0.13830003169564203</v>
      </c>
      <c r="E330" s="6">
        <v>9.5863359376687524E-2</v>
      </c>
      <c r="F330" s="6">
        <v>8.6744008768347688E-2</v>
      </c>
      <c r="G330" s="6">
        <v>6.3892690214009548E-2</v>
      </c>
      <c r="H330" s="6">
        <v>0.13499836687034375</v>
      </c>
    </row>
    <row r="331" spans="1:15" s="18" customFormat="1" ht="19.5" customHeight="1" x14ac:dyDescent="0.2">
      <c r="A331" s="17">
        <v>6</v>
      </c>
      <c r="B331" s="6">
        <v>0.21763975563768884</v>
      </c>
      <c r="C331" s="6">
        <v>0.19546047041977807</v>
      </c>
      <c r="D331" s="6">
        <v>0.16835214563406597</v>
      </c>
      <c r="E331" s="6">
        <v>0.11669413261069735</v>
      </c>
      <c r="F331" s="6">
        <v>0.10559317896028896</v>
      </c>
      <c r="G331" s="6">
        <v>7.7776348681777949E-2</v>
      </c>
      <c r="H331" s="6">
        <v>0.16433304057177114</v>
      </c>
      <c r="I331" s="1"/>
      <c r="J331" s="1"/>
      <c r="K331" s="1"/>
      <c r="L331" s="1"/>
      <c r="M331" s="1"/>
      <c r="N331" s="1"/>
    </row>
    <row r="332" spans="1:15" ht="12.75" customHeight="1" x14ac:dyDescent="0.2">
      <c r="A332" s="5">
        <v>7</v>
      </c>
      <c r="B332" s="6">
        <v>0.25911084314324101</v>
      </c>
      <c r="C332" s="6">
        <v>0.23270531224063193</v>
      </c>
      <c r="D332" s="6">
        <v>0.20043151708383239</v>
      </c>
      <c r="E332" s="6">
        <v>0.13893010953827251</v>
      </c>
      <c r="F332" s="6">
        <v>0.12571387773529369</v>
      </c>
      <c r="G332" s="6">
        <v>9.2596571910726455E-2</v>
      </c>
      <c r="H332" s="6">
        <v>0.19564657465306565</v>
      </c>
    </row>
    <row r="333" spans="1:15" ht="12.75" customHeight="1" x14ac:dyDescent="0.2">
      <c r="A333" s="5">
        <v>8</v>
      </c>
      <c r="B333" s="6">
        <v>0.30331732647863652</v>
      </c>
      <c r="C333" s="6">
        <v>0.27240679050696848</v>
      </c>
      <c r="D333" s="6">
        <v>0.23462681517468198</v>
      </c>
      <c r="E333" s="6">
        <v>0.16263275161061963</v>
      </c>
      <c r="F333" s="6">
        <v>0.14716171980055612</v>
      </c>
      <c r="G333" s="6">
        <v>0.10839432380497427</v>
      </c>
      <c r="H333" s="6">
        <v>0.22902552142777372</v>
      </c>
    </row>
    <row r="334" spans="1:15" ht="12.75" customHeight="1" x14ac:dyDescent="0.2">
      <c r="A334" s="5">
        <v>9</v>
      </c>
      <c r="B334" s="6">
        <v>0.35038700881661466</v>
      </c>
      <c r="C334" s="6">
        <v>0.31467968419467623</v>
      </c>
      <c r="D334" s="6">
        <v>0.27103690023792881</v>
      </c>
      <c r="E334" s="6">
        <v>0.18787058436133897</v>
      </c>
      <c r="F334" s="6">
        <v>0.1699987119491421</v>
      </c>
      <c r="G334" s="6">
        <v>0.12521527646195815</v>
      </c>
      <c r="H334" s="6">
        <v>0.26456638111438441</v>
      </c>
      <c r="O334" s="18"/>
    </row>
    <row r="335" spans="1:15" ht="12.75" customHeight="1" x14ac:dyDescent="0.2">
      <c r="A335" s="5">
        <v>10</v>
      </c>
      <c r="B335" s="6">
        <v>0.40046215296677418</v>
      </c>
      <c r="C335" s="6">
        <v>0.35965175836030921</v>
      </c>
      <c r="D335" s="6">
        <v>0.30977181765186212</v>
      </c>
      <c r="E335" s="6">
        <v>0.21471988629533997</v>
      </c>
      <c r="F335" s="6">
        <v>0.19429387641584217</v>
      </c>
      <c r="G335" s="6">
        <v>0.14311026931517867</v>
      </c>
      <c r="H335" s="6">
        <v>0.30237657195545714</v>
      </c>
    </row>
    <row r="336" spans="1:15" ht="19.5" customHeight="1" x14ac:dyDescent="0.2">
      <c r="A336" s="5">
        <v>11</v>
      </c>
      <c r="B336" s="6">
        <v>0.45370084058142601</v>
      </c>
      <c r="C336" s="6">
        <v>0.40746498483265797</v>
      </c>
      <c r="D336" s="6">
        <v>0.35095384923615192</v>
      </c>
      <c r="E336" s="6">
        <v>0.2432654176681377</v>
      </c>
      <c r="F336" s="6">
        <v>0.22012391032868739</v>
      </c>
      <c r="G336" s="6">
        <v>0.1621357948637856</v>
      </c>
      <c r="H336" s="6">
        <v>0.34257545651187499</v>
      </c>
    </row>
    <row r="337" spans="1:8" ht="12.75" customHeight="1" x14ac:dyDescent="0.2">
      <c r="A337" s="5">
        <v>12</v>
      </c>
      <c r="B337" s="6">
        <v>0.51027839676004638</v>
      </c>
      <c r="C337" s="6">
        <v>0.45827682163826561</v>
      </c>
      <c r="D337" s="6">
        <v>0.39471861523441515</v>
      </c>
      <c r="E337" s="6">
        <v>0.27360118433058556</v>
      </c>
      <c r="F337" s="6">
        <v>0.24757387689017482</v>
      </c>
      <c r="G337" s="6">
        <v>0.18235450777318954</v>
      </c>
      <c r="H337" s="6">
        <v>0.38529541733755607</v>
      </c>
    </row>
    <row r="338" spans="1:8" ht="12.75" customHeight="1" x14ac:dyDescent="0.2">
      <c r="A338" s="5">
        <v>13</v>
      </c>
      <c r="B338" s="6">
        <v>0.57038886628301999</v>
      </c>
      <c r="C338" s="6">
        <v>0.51226153879478276</v>
      </c>
      <c r="D338" s="6">
        <v>0.44121621623388668</v>
      </c>
      <c r="E338" s="6">
        <v>0.30583122925621242</v>
      </c>
      <c r="F338" s="6">
        <v>0.27673792160768873</v>
      </c>
      <c r="G338" s="6">
        <v>0.2038357524260602</v>
      </c>
      <c r="H338" s="6">
        <v>0.43068297163784419</v>
      </c>
    </row>
    <row r="339" spans="1:8" ht="12.75" customHeight="1" x14ac:dyDescent="0.2">
      <c r="A339" s="5">
        <v>14</v>
      </c>
      <c r="B339" s="6">
        <v>0.63424652164074169</v>
      </c>
      <c r="C339" s="6">
        <v>0.56961157265947304</v>
      </c>
      <c r="D339" s="6">
        <v>0.49061239967993842</v>
      </c>
      <c r="E339" s="6">
        <v>0.34007044111660173</v>
      </c>
      <c r="F339" s="6">
        <v>0.30772000395020671</v>
      </c>
      <c r="G339" s="6">
        <v>0.22665610183580245</v>
      </c>
      <c r="H339" s="6">
        <v>0.47889990993558879</v>
      </c>
    </row>
    <row r="340" spans="1:8" ht="12.75" customHeight="1" x14ac:dyDescent="0.2">
      <c r="A340" s="5">
        <v>15</v>
      </c>
      <c r="B340" s="6">
        <v>0.70208737537384802</v>
      </c>
      <c r="C340" s="6">
        <v>0.63053888414950687</v>
      </c>
      <c r="D340" s="6">
        <v>0.54308972972541236</v>
      </c>
      <c r="E340" s="6">
        <v>0.37644536516831345</v>
      </c>
      <c r="F340" s="6">
        <v>0.34063463109665515</v>
      </c>
      <c r="G340" s="6">
        <v>0.25089989810066943</v>
      </c>
      <c r="H340" s="6">
        <v>0.53012443799242681</v>
      </c>
    </row>
    <row r="341" spans="1:8" ht="19.5" customHeight="1" x14ac:dyDescent="0.2">
      <c r="A341" s="5">
        <v>16</v>
      </c>
      <c r="B341" s="6">
        <v>0.77417065965263021</v>
      </c>
      <c r="C341" s="6">
        <v>0.69527628754003645</v>
      </c>
      <c r="D341" s="6">
        <v>0.59884873173828645</v>
      </c>
      <c r="E341" s="6">
        <v>0.41509499657410315</v>
      </c>
      <c r="F341" s="6">
        <v>0.37560757578956283</v>
      </c>
      <c r="G341" s="6">
        <v>0.27665978115037926</v>
      </c>
      <c r="H341" s="6">
        <v>0.58455229399338393</v>
      </c>
    </row>
    <row r="342" spans="1:8" ht="12.75" customHeight="1" x14ac:dyDescent="0.2">
      <c r="A342" s="5">
        <v>17</v>
      </c>
      <c r="B342" s="6">
        <v>0.85078022407485898</v>
      </c>
      <c r="C342" s="6">
        <v>0.76407870581489912</v>
      </c>
      <c r="D342" s="6">
        <v>0.65810897354835385</v>
      </c>
      <c r="E342" s="6">
        <v>0.45617152987447035</v>
      </c>
      <c r="F342" s="6">
        <v>0.4127765545104034</v>
      </c>
      <c r="G342" s="6">
        <v>0.30403718826703463</v>
      </c>
      <c r="H342" s="6">
        <v>0.64239780398073165</v>
      </c>
    </row>
    <row r="343" spans="1:8" ht="12.75" customHeight="1" x14ac:dyDescent="0.2">
      <c r="A343" s="5">
        <v>18</v>
      </c>
      <c r="B343" s="6">
        <v>0.93222578784177268</v>
      </c>
      <c r="C343" s="6">
        <v>0.83722429523554887</v>
      </c>
      <c r="D343" s="6">
        <v>0.72111003405019536</v>
      </c>
      <c r="E343" s="6">
        <v>0.49984103037965916</v>
      </c>
      <c r="F343" s="6">
        <v>0.45229183500299031</v>
      </c>
      <c r="G343" s="6">
        <v>0.3331428015662185</v>
      </c>
      <c r="H343" s="6">
        <v>0.70389482733330355</v>
      </c>
    </row>
    <row r="344" spans="1:8" ht="12.75" customHeight="1" x14ac:dyDescent="0.2">
      <c r="A344" s="5">
        <v>19</v>
      </c>
      <c r="B344" s="6">
        <v>1.0188439641697431</v>
      </c>
      <c r="C344" s="6">
        <v>0.91501536535673089</v>
      </c>
      <c r="D344" s="6">
        <v>0.78811229562229235</v>
      </c>
      <c r="E344" s="6">
        <v>0.54628398343893281</v>
      </c>
      <c r="F344" s="6">
        <v>0.49431673329151499</v>
      </c>
      <c r="G344" s="6">
        <v>0.36409691408359784</v>
      </c>
      <c r="H344" s="6">
        <v>0.76929753026802528</v>
      </c>
    </row>
    <row r="345" spans="1:8" ht="12.75" customHeight="1" x14ac:dyDescent="0.2">
      <c r="A345" s="5">
        <v>20</v>
      </c>
      <c r="B345" s="6">
        <v>1.1109989522757613</v>
      </c>
      <c r="C345" s="6">
        <v>0.99777900049293999</v>
      </c>
      <c r="D345" s="6">
        <v>0.85939747940258215</v>
      </c>
      <c r="E345" s="6">
        <v>0.59569566546950514</v>
      </c>
      <c r="F345" s="6">
        <v>0.53902794941400256</v>
      </c>
      <c r="G345" s="6">
        <v>0.39702967706478165</v>
      </c>
      <c r="H345" s="6">
        <v>0.8388809083367279</v>
      </c>
    </row>
    <row r="346" spans="1:8" ht="19.5" customHeight="1" x14ac:dyDescent="0.2">
      <c r="A346" s="5">
        <v>21</v>
      </c>
      <c r="B346" s="6">
        <v>1.2090827646582656</v>
      </c>
      <c r="C346" s="6">
        <v>1.0858672638374594</v>
      </c>
      <c r="D346" s="6">
        <v>0.93526882109831899</v>
      </c>
      <c r="E346" s="6">
        <v>0.64828626582002602</v>
      </c>
      <c r="F346" s="6">
        <v>0.58661567769308931</v>
      </c>
      <c r="G346" s="6">
        <v>0.43208118118703076</v>
      </c>
      <c r="H346" s="6">
        <v>0.91294095803886455</v>
      </c>
    </row>
    <row r="347" spans="1:8" ht="12.75" customHeight="1" x14ac:dyDescent="0.2">
      <c r="A347" s="5">
        <v>22</v>
      </c>
      <c r="B347" s="6">
        <v>1.3135148236273375</v>
      </c>
      <c r="C347" s="6">
        <v>1.1796568351094552</v>
      </c>
      <c r="D347" s="6">
        <v>1.0160507588877308</v>
      </c>
      <c r="E347" s="6">
        <v>0.70428067043805187</v>
      </c>
      <c r="F347" s="6">
        <v>0.63728341098291219</v>
      </c>
      <c r="G347" s="6">
        <v>0.46940131237416577</v>
      </c>
      <c r="H347" s="6">
        <v>0.9917943721739525</v>
      </c>
    </row>
    <row r="348" spans="1:8" ht="12.75" customHeight="1" x14ac:dyDescent="0.2">
      <c r="A348" s="5">
        <v>23</v>
      </c>
      <c r="B348" s="6">
        <v>1.4247407198597211</v>
      </c>
      <c r="C348" s="6">
        <v>1.2795478956224746</v>
      </c>
      <c r="D348" s="6">
        <v>1.1020879731178643</v>
      </c>
      <c r="E348" s="6">
        <v>0.76391779623180001</v>
      </c>
      <c r="F348" s="6">
        <v>0.69124733835212115</v>
      </c>
      <c r="G348" s="6">
        <v>0.50914930815033377</v>
      </c>
      <c r="H348" s="6">
        <v>1.0757776024649111</v>
      </c>
    </row>
    <row r="349" spans="1:8" ht="12.75" customHeight="1" x14ac:dyDescent="0.2">
      <c r="A349" s="5">
        <v>24</v>
      </c>
      <c r="B349" s="6">
        <v>1.543229875658725</v>
      </c>
      <c r="C349" s="6">
        <v>1.3859620296774251</v>
      </c>
      <c r="D349" s="6">
        <v>1.1937435787524309</v>
      </c>
      <c r="E349" s="6">
        <v>0.82744933815632193</v>
      </c>
      <c r="F349" s="6">
        <v>0.74873521135803589</v>
      </c>
      <c r="G349" s="6">
        <v>0.55149292257606586</v>
      </c>
      <c r="H349" s="6">
        <v>1.1652450951579632</v>
      </c>
    </row>
    <row r="350" spans="1:8" ht="12.75" customHeight="1" x14ac:dyDescent="0.2">
      <c r="A350" s="5">
        <v>25</v>
      </c>
      <c r="B350" s="6">
        <v>1.6694717947891318</v>
      </c>
      <c r="C350" s="6">
        <v>1.4993388565702221</v>
      </c>
      <c r="D350" s="6">
        <v>1.2913962244847983</v>
      </c>
      <c r="E350" s="6">
        <v>0.89513775844915167</v>
      </c>
      <c r="F350" s="6">
        <v>0.80998452456356396</v>
      </c>
      <c r="G350" s="6">
        <v>0.59660708607884383</v>
      </c>
      <c r="H350" s="6">
        <v>1.2605664593890986</v>
      </c>
    </row>
    <row r="351" spans="1:8" ht="18" customHeight="1" x14ac:dyDescent="0.2">
      <c r="A351" s="60" t="s">
        <v>65</v>
      </c>
      <c r="B351" s="12"/>
      <c r="C351" s="12"/>
      <c r="D351" s="12"/>
      <c r="E351" s="12"/>
      <c r="F351" s="12"/>
      <c r="G351" s="12"/>
    </row>
    <row r="352" spans="1:8" ht="18" customHeight="1" x14ac:dyDescent="0.2">
      <c r="A352" s="2" t="s">
        <v>66</v>
      </c>
      <c r="B352" s="12"/>
      <c r="C352" s="12"/>
      <c r="D352" s="12"/>
      <c r="E352" s="12"/>
      <c r="F352" s="12"/>
      <c r="G352" s="12"/>
    </row>
    <row r="353" spans="1:14" ht="18" customHeight="1" x14ac:dyDescent="0.2">
      <c r="A353" s="4" t="s">
        <v>8</v>
      </c>
      <c r="D353" s="12"/>
      <c r="E353" s="12"/>
      <c r="F353" s="13"/>
      <c r="G353" s="13"/>
      <c r="H353" s="14"/>
    </row>
    <row r="354" spans="1:14" ht="18" customHeight="1" x14ac:dyDescent="0.2">
      <c r="A354" s="19" t="s">
        <v>0</v>
      </c>
      <c r="B354" s="12"/>
      <c r="C354" s="20">
        <v>0.45</v>
      </c>
      <c r="D354" s="12"/>
      <c r="E354" s="12"/>
      <c r="H354" s="14" t="s">
        <v>46</v>
      </c>
    </row>
    <row r="355" spans="1:14" ht="18" customHeight="1" x14ac:dyDescent="0.2">
      <c r="A355" s="19" t="s">
        <v>22</v>
      </c>
      <c r="B355" s="12"/>
      <c r="H355" s="24" t="s">
        <v>46</v>
      </c>
    </row>
    <row r="356" spans="1:14" ht="14.25" customHeight="1" x14ac:dyDescent="0.2">
      <c r="A356" s="4"/>
      <c r="B356" s="15"/>
      <c r="C356" s="8"/>
      <c r="D356" s="15"/>
      <c r="E356" s="15"/>
      <c r="H356" s="24"/>
    </row>
    <row r="357" spans="1:14" ht="14.25" customHeight="1" x14ac:dyDescent="0.2">
      <c r="A357" s="2"/>
      <c r="B357" s="9"/>
      <c r="C357" s="10"/>
      <c r="D357" s="10"/>
      <c r="E357" s="10"/>
      <c r="F357" s="3"/>
      <c r="G357" s="3"/>
    </row>
    <row r="358" spans="1:14" s="2" customFormat="1" ht="14.25" customHeight="1" x14ac:dyDescent="0.2">
      <c r="D358" s="5"/>
      <c r="E358" s="5"/>
      <c r="F358" s="5"/>
      <c r="G358" s="5"/>
      <c r="H358" s="1"/>
      <c r="M358" s="1"/>
    </row>
    <row r="359" spans="1:14" s="2" customFormat="1" ht="14.25" customHeight="1" x14ac:dyDescent="0.2">
      <c r="A359" s="3"/>
      <c r="B359" s="3"/>
      <c r="D359" s="5"/>
      <c r="E359" s="5"/>
      <c r="F359" s="5"/>
      <c r="G359" s="5"/>
      <c r="H359" s="3"/>
      <c r="M359" s="1"/>
    </row>
    <row r="360" spans="1:14" s="2" customFormat="1" ht="38.25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  <c r="M360" s="1"/>
    </row>
    <row r="361" spans="1:14" ht="19.5" customHeight="1" x14ac:dyDescent="0.2">
      <c r="A361" s="5">
        <v>1</v>
      </c>
      <c r="B361" s="6">
        <v>4.4676297855996229E-2</v>
      </c>
      <c r="C361" s="6">
        <v>4.0123414814360978E-2</v>
      </c>
      <c r="D361" s="6">
        <v>3.4558716448683198E-2</v>
      </c>
      <c r="E361" s="6">
        <v>2.3954547326553877E-2</v>
      </c>
      <c r="F361" s="6">
        <v>2.1675783916265571E-2</v>
      </c>
      <c r="G361" s="6">
        <v>1.5965646118641409E-2</v>
      </c>
      <c r="H361" s="6">
        <v>3.3733689172064936E-2</v>
      </c>
    </row>
    <row r="362" spans="1:14" ht="12.75" customHeight="1" x14ac:dyDescent="0.2">
      <c r="A362" s="5">
        <v>2</v>
      </c>
      <c r="B362" s="6">
        <v>7.4507713866629341E-2</v>
      </c>
      <c r="C362" s="6">
        <v>6.6914763617533013E-2</v>
      </c>
      <c r="D362" s="6">
        <v>5.7634385128687994E-2</v>
      </c>
      <c r="E362" s="6">
        <v>3.9949562601726649E-2</v>
      </c>
      <c r="F362" s="6">
        <v>3.6149215207437836E-2</v>
      </c>
      <c r="G362" s="6">
        <v>2.6626283953470827E-2</v>
      </c>
      <c r="H362" s="6">
        <v>5.6258467713673543E-2</v>
      </c>
    </row>
    <row r="363" spans="1:14" s="18" customFormat="1" ht="12.75" customHeight="1" x14ac:dyDescent="0.2">
      <c r="A363" s="17">
        <v>3</v>
      </c>
      <c r="B363" s="6">
        <v>0.10505186225837458</v>
      </c>
      <c r="C363" s="6">
        <v>9.4346211496755719E-2</v>
      </c>
      <c r="D363" s="6">
        <v>8.1261377831601783E-2</v>
      </c>
      <c r="E363" s="6">
        <v>5.6326730883613382E-2</v>
      </c>
      <c r="F363" s="6">
        <v>5.0968445811098093E-2</v>
      </c>
      <c r="G363" s="6">
        <v>3.754162581527247E-2</v>
      </c>
      <c r="H363" s="6">
        <v>7.9321408407499849E-2</v>
      </c>
      <c r="I363" s="1"/>
      <c r="J363" s="1"/>
      <c r="K363" s="1"/>
      <c r="L363" s="1"/>
      <c r="M363" s="1"/>
      <c r="N363" s="1"/>
    </row>
    <row r="364" spans="1:14" ht="12.75" customHeight="1" x14ac:dyDescent="0.2">
      <c r="A364" s="5">
        <v>4</v>
      </c>
      <c r="B364" s="6">
        <v>0.13786472686545179</v>
      </c>
      <c r="C364" s="6">
        <v>0.12381517470675278</v>
      </c>
      <c r="D364" s="6">
        <v>0.10664330377990007</v>
      </c>
      <c r="E364" s="6">
        <v>7.3920339930709927E-2</v>
      </c>
      <c r="F364" s="6">
        <v>6.6888398829345427E-2</v>
      </c>
      <c r="G364" s="6">
        <v>4.9267722416743126E-2</v>
      </c>
      <c r="H364" s="6">
        <v>0.10409738646790287</v>
      </c>
    </row>
    <row r="365" spans="1:14" ht="12.75" customHeight="1" x14ac:dyDescent="0.2">
      <c r="A365" s="5">
        <v>5</v>
      </c>
      <c r="B365" s="6">
        <v>0.1730256700236934</v>
      </c>
      <c r="C365" s="6">
        <v>0.15539292790710993</v>
      </c>
      <c r="D365" s="6">
        <v>0.13384155258266769</v>
      </c>
      <c r="E365" s="6">
        <v>9.2772942257903987E-2</v>
      </c>
      <c r="F365" s="6">
        <v>8.3947578814372995E-2</v>
      </c>
      <c r="G365" s="6">
        <v>6.1832934903050515E-2</v>
      </c>
      <c r="H365" s="6">
        <v>0.13064632593732609</v>
      </c>
    </row>
    <row r="366" spans="1:14" s="18" customFormat="1" ht="19.5" customHeight="1" x14ac:dyDescent="0.2">
      <c r="A366" s="17">
        <v>6</v>
      </c>
      <c r="B366" s="6">
        <v>0.21062354390753593</v>
      </c>
      <c r="C366" s="6">
        <v>0.18915926850323372</v>
      </c>
      <c r="D366" s="6">
        <v>0.16292485457902314</v>
      </c>
      <c r="E366" s="6">
        <v>0.11293217864385782</v>
      </c>
      <c r="F366" s="6">
        <v>0.1021890945425567</v>
      </c>
      <c r="G366" s="6">
        <v>7.5269015734492406E-2</v>
      </c>
      <c r="H366" s="6">
        <v>0.15903531634150334</v>
      </c>
      <c r="I366" s="1"/>
      <c r="J366" s="1"/>
      <c r="K366" s="1"/>
      <c r="L366" s="1"/>
      <c r="M366" s="1"/>
      <c r="N366" s="1"/>
    </row>
    <row r="367" spans="1:14" ht="12.75" customHeight="1" x14ac:dyDescent="0.2">
      <c r="A367" s="5">
        <v>7</v>
      </c>
      <c r="B367" s="6">
        <v>0.25075769768162848</v>
      </c>
      <c r="C367" s="6">
        <v>0.22520342116090827</v>
      </c>
      <c r="D367" s="6">
        <v>0.19397005990595823</v>
      </c>
      <c r="E367" s="6">
        <v>0.13445131814578185</v>
      </c>
      <c r="F367" s="6">
        <v>0.12166114765835996</v>
      </c>
      <c r="G367" s="6">
        <v>8.9611468604998051E-2</v>
      </c>
      <c r="H367" s="6">
        <v>0.18933937315845342</v>
      </c>
    </row>
    <row r="368" spans="1:14" ht="12.75" customHeight="1" x14ac:dyDescent="0.2">
      <c r="A368" s="5">
        <v>8</v>
      </c>
      <c r="B368" s="6">
        <v>0.29353906433272237</v>
      </c>
      <c r="C368" s="6">
        <v>0.2636250138810563</v>
      </c>
      <c r="D368" s="6">
        <v>0.22706297920172913</v>
      </c>
      <c r="E368" s="6">
        <v>0.15738984083719901</v>
      </c>
      <c r="F368" s="6">
        <v>0.14241755997704941</v>
      </c>
      <c r="G368" s="6">
        <v>0.1048999368353964</v>
      </c>
      <c r="H368" s="6">
        <v>0.22164225845158766</v>
      </c>
    </row>
    <row r="369" spans="1:15" ht="12.75" customHeight="1" x14ac:dyDescent="0.2">
      <c r="A369" s="5">
        <v>9</v>
      </c>
      <c r="B369" s="6">
        <v>0.33909132694935107</v>
      </c>
      <c r="C369" s="6">
        <v>0.30453512542590527</v>
      </c>
      <c r="D369" s="6">
        <v>0.26229928576495831</v>
      </c>
      <c r="E369" s="6">
        <v>0.18181406314404333</v>
      </c>
      <c r="F369" s="6">
        <v>0.16451833933342361</v>
      </c>
      <c r="G369" s="6">
        <v>0.12117862015836789</v>
      </c>
      <c r="H369" s="6">
        <v>0.25603736149138406</v>
      </c>
      <c r="O369" s="18"/>
    </row>
    <row r="370" spans="1:15" ht="12.75" customHeight="1" x14ac:dyDescent="0.2">
      <c r="A370" s="5">
        <v>10</v>
      </c>
      <c r="B370" s="6">
        <v>0.38755216211103555</v>
      </c>
      <c r="C370" s="6">
        <v>0.34805740199658275</v>
      </c>
      <c r="D370" s="6">
        <v>0.29978547736071631</v>
      </c>
      <c r="E370" s="6">
        <v>0.2077978045253604</v>
      </c>
      <c r="F370" s="6">
        <v>0.18803028284208775</v>
      </c>
      <c r="G370" s="6">
        <v>0.13849671905947064</v>
      </c>
      <c r="H370" s="6">
        <v>0.2926286376000764</v>
      </c>
    </row>
    <row r="371" spans="1:15" ht="19.5" customHeight="1" x14ac:dyDescent="0.2">
      <c r="A371" s="5">
        <v>11</v>
      </c>
      <c r="B371" s="6">
        <v>0.43907455527642464</v>
      </c>
      <c r="C371" s="6">
        <v>0.39432923857236218</v>
      </c>
      <c r="D371" s="6">
        <v>0.33963989372035835</v>
      </c>
      <c r="E371" s="6">
        <v>0.2354230927584135</v>
      </c>
      <c r="F371" s="6">
        <v>0.21302761508974988</v>
      </c>
      <c r="G371" s="6">
        <v>0.15690890484790673</v>
      </c>
      <c r="H371" s="6">
        <v>0.33153160136051002</v>
      </c>
    </row>
    <row r="372" spans="1:15" ht="12.75" customHeight="1" x14ac:dyDescent="0.2">
      <c r="A372" s="5">
        <v>12</v>
      </c>
      <c r="B372" s="6">
        <v>0.49382817946173463</v>
      </c>
      <c r="C372" s="6">
        <v>0.44350301709040396</v>
      </c>
      <c r="D372" s="6">
        <v>0.38199378299867348</v>
      </c>
      <c r="E372" s="6">
        <v>0.26478090315879604</v>
      </c>
      <c r="F372" s="6">
        <v>0.23959265703433216</v>
      </c>
      <c r="G372" s="6">
        <v>0.17647581234488541</v>
      </c>
      <c r="H372" s="6">
        <v>0.37287436761354242</v>
      </c>
    </row>
    <row r="373" spans="1:15" ht="12.75" customHeight="1" x14ac:dyDescent="0.2">
      <c r="A373" s="5">
        <v>13</v>
      </c>
      <c r="B373" s="6">
        <v>0.55200082388406724</v>
      </c>
      <c r="C373" s="6">
        <v>0.49574738949854219</v>
      </c>
      <c r="D373" s="6">
        <v>0.42699240688065748</v>
      </c>
      <c r="E373" s="6">
        <v>0.29597192459072358</v>
      </c>
      <c r="F373" s="6">
        <v>0.26781651914574917</v>
      </c>
      <c r="G373" s="6">
        <v>0.19726455042757476</v>
      </c>
      <c r="H373" s="6">
        <v>0.41679873018237695</v>
      </c>
    </row>
    <row r="374" spans="1:15" ht="12.75" customHeight="1" x14ac:dyDescent="0.2">
      <c r="A374" s="5">
        <v>14</v>
      </c>
      <c r="B374" s="6">
        <v>0.61379985337507559</v>
      </c>
      <c r="C374" s="6">
        <v>0.55124858844266778</v>
      </c>
      <c r="D374" s="6">
        <v>0.47479616949025183</v>
      </c>
      <c r="E374" s="6">
        <v>0.32910734197577829</v>
      </c>
      <c r="F374" s="6">
        <v>0.29779980947566259</v>
      </c>
      <c r="G374" s="6">
        <v>0.21934922356923037</v>
      </c>
      <c r="H374" s="6">
        <v>0.46346126383063341</v>
      </c>
    </row>
    <row r="375" spans="1:15" ht="12.75" customHeight="1" x14ac:dyDescent="0.2">
      <c r="A375" s="5">
        <v>15</v>
      </c>
      <c r="B375" s="6">
        <v>0.67945367196677986</v>
      </c>
      <c r="C375" s="6">
        <v>0.61021174170108383</v>
      </c>
      <c r="D375" s="6">
        <v>0.52558174952638881</v>
      </c>
      <c r="E375" s="6">
        <v>0.36430962103867698</v>
      </c>
      <c r="F375" s="6">
        <v>0.32965334375145483</v>
      </c>
      <c r="G375" s="6">
        <v>0.24281145487029465</v>
      </c>
      <c r="H375" s="6">
        <v>0.51303442937067911</v>
      </c>
    </row>
    <row r="376" spans="1:15" ht="19.5" customHeight="1" x14ac:dyDescent="0.2">
      <c r="A376" s="5">
        <v>16</v>
      </c>
      <c r="B376" s="6">
        <v>0.74921315477269745</v>
      </c>
      <c r="C376" s="6">
        <v>0.67286215814514583</v>
      </c>
      <c r="D376" s="6">
        <v>0.57954320787432867</v>
      </c>
      <c r="E376" s="6">
        <v>0.40171327605361451</v>
      </c>
      <c r="F376" s="6">
        <v>0.36349884008791034</v>
      </c>
      <c r="G376" s="6">
        <v>0.26774089775942272</v>
      </c>
      <c r="H376" s="6">
        <v>0.56570765483273455</v>
      </c>
    </row>
    <row r="377" spans="1:15" ht="12.75" customHeight="1" x14ac:dyDescent="0.2">
      <c r="A377" s="5">
        <v>17</v>
      </c>
      <c r="B377" s="6">
        <v>0.82335300072383977</v>
      </c>
      <c r="C377" s="6">
        <v>0.73944654262030762</v>
      </c>
      <c r="D377" s="6">
        <v>0.63689303399540009</v>
      </c>
      <c r="E377" s="6">
        <v>0.44146559515455108</v>
      </c>
      <c r="F377" s="6">
        <v>0.39946957529972438</v>
      </c>
      <c r="G377" s="6">
        <v>0.29423571941098126</v>
      </c>
      <c r="H377" s="6">
        <v>0.62168835687393864</v>
      </c>
    </row>
    <row r="378" spans="1:15" ht="12.75" customHeight="1" x14ac:dyDescent="0.2">
      <c r="A378" s="5">
        <v>18</v>
      </c>
      <c r="B378" s="6">
        <v>0.9021729443773876</v>
      </c>
      <c r="C378" s="6">
        <v>0.81023408426150467</v>
      </c>
      <c r="D378" s="6">
        <v>0.69786308330441094</v>
      </c>
      <c r="E378" s="6">
        <v>0.48372729008305804</v>
      </c>
      <c r="F378" s="6">
        <v>0.43771097283972282</v>
      </c>
      <c r="G378" s="6">
        <v>0.32240303380036955</v>
      </c>
      <c r="H378" s="6">
        <v>0.6812028557775579</v>
      </c>
    </row>
    <row r="379" spans="1:15" ht="12.75" customHeight="1" x14ac:dyDescent="0.2">
      <c r="A379" s="5">
        <v>19</v>
      </c>
      <c r="B379" s="6">
        <v>0.98599874730365067</v>
      </c>
      <c r="C379" s="6">
        <v>0.88551734684960903</v>
      </c>
      <c r="D379" s="6">
        <v>0.76270534404296753</v>
      </c>
      <c r="E379" s="6">
        <v>0.52867302775039793</v>
      </c>
      <c r="F379" s="6">
        <v>0.4783810837941665</v>
      </c>
      <c r="G379" s="6">
        <v>0.35235925598882173</v>
      </c>
      <c r="H379" s="6">
        <v>0.74449712401858226</v>
      </c>
    </row>
    <row r="380" spans="1:15" ht="12.75" customHeight="1" x14ac:dyDescent="0.2">
      <c r="A380" s="5">
        <v>20</v>
      </c>
      <c r="B380" s="6">
        <v>1.0751828677635118</v>
      </c>
      <c r="C380" s="6">
        <v>0.96561287024322173</v>
      </c>
      <c r="D380" s="6">
        <v>0.83169245529896174</v>
      </c>
      <c r="E380" s="6">
        <v>0.57649178930532607</v>
      </c>
      <c r="F380" s="6">
        <v>0.52165091179292244</v>
      </c>
      <c r="G380" s="6">
        <v>0.38423034144120161</v>
      </c>
      <c r="H380" s="6">
        <v>0.81183729191642806</v>
      </c>
    </row>
    <row r="381" spans="1:15" ht="19.5" customHeight="1" x14ac:dyDescent="0.2">
      <c r="A381" s="5">
        <v>21</v>
      </c>
      <c r="B381" s="6">
        <v>1.1701046806622368</v>
      </c>
      <c r="C381" s="6">
        <v>1.0508613679173755</v>
      </c>
      <c r="D381" s="6">
        <v>0.90511787714872038</v>
      </c>
      <c r="E381" s="6">
        <v>0.62738698806897242</v>
      </c>
      <c r="F381" s="6">
        <v>0.56770451972536229</v>
      </c>
      <c r="G381" s="6">
        <v>0.4181518646293082</v>
      </c>
      <c r="H381" s="6">
        <v>0.8835098137152485</v>
      </c>
    </row>
    <row r="382" spans="1:15" ht="12.75" customHeight="1" x14ac:dyDescent="0.2">
      <c r="A382" s="5">
        <v>22</v>
      </c>
      <c r="B382" s="6">
        <v>1.2711700870866212</v>
      </c>
      <c r="C382" s="6">
        <v>1.1416273762920666</v>
      </c>
      <c r="D382" s="6">
        <v>0.98329558862000443</v>
      </c>
      <c r="E382" s="6">
        <v>0.68157626017638329</v>
      </c>
      <c r="F382" s="6">
        <v>0.61673884029788684</v>
      </c>
      <c r="G382" s="6">
        <v>0.45426887949498423</v>
      </c>
      <c r="H382" s="6">
        <v>0.95982117275752477</v>
      </c>
    </row>
    <row r="383" spans="1:15" ht="12.75" customHeight="1" x14ac:dyDescent="0.2">
      <c r="A383" s="5">
        <v>23</v>
      </c>
      <c r="B383" s="6">
        <v>1.3788103128813776</v>
      </c>
      <c r="C383" s="6">
        <v>1.2382981757436116</v>
      </c>
      <c r="D383" s="6">
        <v>1.0665591583478162</v>
      </c>
      <c r="E383" s="6">
        <v>0.73929082039694038</v>
      </c>
      <c r="F383" s="6">
        <v>0.66896309313427149</v>
      </c>
      <c r="G383" s="6">
        <v>0.49273549010603074</v>
      </c>
      <c r="H383" s="6">
        <v>1.0410969743262943</v>
      </c>
    </row>
    <row r="384" spans="1:15" ht="12.75" customHeight="1" x14ac:dyDescent="0.2">
      <c r="A384" s="5">
        <v>24</v>
      </c>
      <c r="B384" s="6">
        <v>1.4934796472402359</v>
      </c>
      <c r="C384" s="6">
        <v>1.3412817596519551</v>
      </c>
      <c r="D384" s="6">
        <v>1.1552599952936233</v>
      </c>
      <c r="E384" s="6">
        <v>0.80077424961163379</v>
      </c>
      <c r="F384" s="6">
        <v>0.72459768759857146</v>
      </c>
      <c r="G384" s="6">
        <v>0.53371404251282972</v>
      </c>
      <c r="H384" s="6">
        <v>1.1276802381253144</v>
      </c>
    </row>
    <row r="385" spans="1:14" ht="12.75" customHeight="1" x14ac:dyDescent="0.2">
      <c r="A385" s="5">
        <v>25</v>
      </c>
      <c r="B385" s="6">
        <v>1.6156518134376616</v>
      </c>
      <c r="C385" s="6">
        <v>1.4510035749847456</v>
      </c>
      <c r="D385" s="6">
        <v>1.2497645413763638</v>
      </c>
      <c r="E385" s="6">
        <v>0.86628054887118744</v>
      </c>
      <c r="F385" s="6">
        <v>0.78387246196804305</v>
      </c>
      <c r="G385" s="6">
        <v>0.57737382778293245</v>
      </c>
      <c r="H385" s="6">
        <v>1.2199286579309558</v>
      </c>
    </row>
    <row r="386" spans="1:14" ht="18" customHeight="1" x14ac:dyDescent="0.2">
      <c r="A386" s="60" t="s">
        <v>65</v>
      </c>
      <c r="B386" s="12"/>
      <c r="C386" s="12"/>
      <c r="D386" s="12"/>
      <c r="E386" s="12"/>
      <c r="F386" s="12"/>
      <c r="G386" s="12"/>
    </row>
    <row r="387" spans="1:14" ht="18" customHeight="1" x14ac:dyDescent="0.2">
      <c r="A387" s="2" t="s">
        <v>66</v>
      </c>
      <c r="B387" s="12"/>
      <c r="C387" s="12"/>
      <c r="D387" s="12"/>
      <c r="E387" s="12"/>
      <c r="F387" s="12"/>
      <c r="G387" s="12"/>
    </row>
    <row r="388" spans="1:14" ht="18" customHeight="1" x14ac:dyDescent="0.2">
      <c r="A388" s="4" t="s">
        <v>8</v>
      </c>
      <c r="D388" s="12"/>
      <c r="E388" s="12"/>
      <c r="F388" s="13"/>
      <c r="G388" s="13"/>
      <c r="H388" s="14"/>
    </row>
    <row r="389" spans="1:14" ht="18" customHeight="1" x14ac:dyDescent="0.2">
      <c r="A389" s="19" t="s">
        <v>0</v>
      </c>
      <c r="B389" s="12"/>
      <c r="C389" s="20">
        <v>0.45</v>
      </c>
      <c r="D389" s="12"/>
      <c r="E389" s="12"/>
      <c r="H389" s="14" t="s">
        <v>46</v>
      </c>
    </row>
    <row r="390" spans="1:14" ht="18" customHeight="1" x14ac:dyDescent="0.2">
      <c r="A390" s="19" t="s">
        <v>23</v>
      </c>
      <c r="B390" s="12"/>
      <c r="H390" s="24" t="s">
        <v>46</v>
      </c>
    </row>
    <row r="391" spans="1:14" ht="14.25" customHeight="1" x14ac:dyDescent="0.2">
      <c r="A391" s="4"/>
      <c r="B391" s="15"/>
      <c r="C391" s="8"/>
      <c r="D391" s="15"/>
      <c r="E391" s="15"/>
      <c r="H391" s="24"/>
    </row>
    <row r="392" spans="1:14" ht="14.25" customHeight="1" x14ac:dyDescent="0.2">
      <c r="A392" s="2"/>
      <c r="B392" s="9"/>
      <c r="C392" s="10"/>
      <c r="D392" s="10"/>
      <c r="E392" s="10"/>
      <c r="F392" s="3"/>
      <c r="G392" s="3"/>
    </row>
    <row r="393" spans="1:14" s="2" customFormat="1" ht="14.25" customHeight="1" x14ac:dyDescent="0.2">
      <c r="D393" s="5"/>
      <c r="E393" s="5"/>
      <c r="F393" s="5"/>
      <c r="G393" s="5"/>
      <c r="H393" s="1"/>
      <c r="M393" s="1"/>
    </row>
    <row r="394" spans="1:14" s="2" customFormat="1" ht="14.25" customHeight="1" x14ac:dyDescent="0.2">
      <c r="A394" s="3"/>
      <c r="B394" s="3"/>
      <c r="D394" s="5"/>
      <c r="E394" s="5"/>
      <c r="F394" s="5"/>
      <c r="G394" s="5"/>
      <c r="H394" s="3"/>
      <c r="M394" s="1"/>
    </row>
    <row r="395" spans="1:14" s="2" customFormat="1" ht="38.25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  <c r="M395" s="1"/>
    </row>
    <row r="396" spans="1:14" ht="19.5" customHeight="1" x14ac:dyDescent="0.2">
      <c r="A396" s="5">
        <v>1</v>
      </c>
      <c r="B396" s="6">
        <v>4.3281016133682577E-2</v>
      </c>
      <c r="C396" s="6">
        <v>3.887032380158869E-2</v>
      </c>
      <c r="D396" s="6">
        <v>3.3479416065225032E-2</v>
      </c>
      <c r="E396" s="6">
        <v>2.3206424862182048E-2</v>
      </c>
      <c r="F396" s="6">
        <v>2.0998829321400309E-2</v>
      </c>
      <c r="G396" s="6">
        <v>1.5467024359827112E-2</v>
      </c>
      <c r="H396" s="6">
        <v>3.2680155146490454E-2</v>
      </c>
    </row>
    <row r="397" spans="1:14" ht="12.75" customHeight="1" x14ac:dyDescent="0.2">
      <c r="A397" s="5">
        <v>2</v>
      </c>
      <c r="B397" s="6">
        <v>7.2180769685520771E-2</v>
      </c>
      <c r="C397" s="6">
        <v>6.482495423069834E-2</v>
      </c>
      <c r="D397" s="6">
        <v>5.5834410466372691E-2</v>
      </c>
      <c r="E397" s="6">
        <v>3.8701901152868853E-2</v>
      </c>
      <c r="F397" s="6">
        <v>3.5020242090249454E-2</v>
      </c>
      <c r="G397" s="6">
        <v>2.5794720705926023E-2</v>
      </c>
      <c r="H397" s="6">
        <v>5.450146421308634E-2</v>
      </c>
    </row>
    <row r="398" spans="1:14" s="18" customFormat="1" ht="12.75" customHeight="1" x14ac:dyDescent="0.2">
      <c r="A398" s="17">
        <v>3</v>
      </c>
      <c r="B398" s="6">
        <v>0.10177099633307837</v>
      </c>
      <c r="C398" s="6">
        <v>9.139969285514242E-2</v>
      </c>
      <c r="D398" s="6">
        <v>7.8723510535974026E-2</v>
      </c>
      <c r="E398" s="6">
        <v>5.4567595461674258E-2</v>
      </c>
      <c r="F398" s="6">
        <v>4.9376654542175519E-2</v>
      </c>
      <c r="G398" s="6">
        <v>3.6369166438830251E-2</v>
      </c>
      <c r="H398" s="6">
        <v>7.6844128134727505E-2</v>
      </c>
      <c r="I398" s="1"/>
      <c r="J398" s="1"/>
      <c r="K398" s="1"/>
      <c r="L398" s="1"/>
      <c r="M398" s="1"/>
      <c r="N398" s="1"/>
    </row>
    <row r="399" spans="1:14" ht="12.75" customHeight="1" x14ac:dyDescent="0.2">
      <c r="A399" s="5">
        <v>4</v>
      </c>
      <c r="B399" s="6">
        <v>0.13355908510956685</v>
      </c>
      <c r="C399" s="6">
        <v>0.11994831333945132</v>
      </c>
      <c r="D399" s="6">
        <v>0.10331273567752838</v>
      </c>
      <c r="E399" s="6">
        <v>7.1611739975875291E-2</v>
      </c>
      <c r="F399" s="6">
        <v>6.4799412839005893E-2</v>
      </c>
      <c r="G399" s="6">
        <v>4.7729046297927735E-2</v>
      </c>
      <c r="H399" s="6">
        <v>0.10084632969620144</v>
      </c>
    </row>
    <row r="400" spans="1:14" ht="12.75" customHeight="1" x14ac:dyDescent="0.2">
      <c r="A400" s="5">
        <v>5</v>
      </c>
      <c r="B400" s="6">
        <v>0.16762191979234492</v>
      </c>
      <c r="C400" s="6">
        <v>0.15053986437027764</v>
      </c>
      <c r="D400" s="6">
        <v>0.12966155824637302</v>
      </c>
      <c r="E400" s="6">
        <v>8.9875558256325622E-2</v>
      </c>
      <c r="F400" s="6">
        <v>8.1325819000484134E-2</v>
      </c>
      <c r="G400" s="6">
        <v>5.990183568383315E-2</v>
      </c>
      <c r="H400" s="6">
        <v>0.12656612145719326</v>
      </c>
    </row>
    <row r="401" spans="1:15" s="18" customFormat="1" ht="19.5" customHeight="1" x14ac:dyDescent="0.2">
      <c r="A401" s="17">
        <v>6</v>
      </c>
      <c r="B401" s="6">
        <v>0.20404557762101944</v>
      </c>
      <c r="C401" s="6">
        <v>0.18325165120693265</v>
      </c>
      <c r="D401" s="6">
        <v>0.1578365620701529</v>
      </c>
      <c r="E401" s="6">
        <v>0.10940520321651305</v>
      </c>
      <c r="F401" s="6">
        <v>9.8997635476396104E-2</v>
      </c>
      <c r="G401" s="6">
        <v>7.2918295398411992E-2</v>
      </c>
      <c r="H401" s="6">
        <v>0.15406849767606892</v>
      </c>
      <c r="I401" s="1"/>
      <c r="J401" s="1"/>
      <c r="K401" s="1"/>
      <c r="L401" s="1"/>
      <c r="M401" s="1"/>
      <c r="N401" s="1"/>
    </row>
    <row r="402" spans="1:15" ht="12.75" customHeight="1" x14ac:dyDescent="0.2">
      <c r="A402" s="5">
        <v>7</v>
      </c>
      <c r="B402" s="6">
        <v>0.24292630499478637</v>
      </c>
      <c r="C402" s="6">
        <v>0.21817011194712466</v>
      </c>
      <c r="D402" s="6">
        <v>0.18791219718565799</v>
      </c>
      <c r="E402" s="6">
        <v>0.13025228027217681</v>
      </c>
      <c r="F402" s="6">
        <v>0.11786155852967771</v>
      </c>
      <c r="G402" s="6">
        <v>8.6812820322697354E-2</v>
      </c>
      <c r="H402" s="6">
        <v>0.18342613102872626</v>
      </c>
    </row>
    <row r="403" spans="1:15" ht="12.75" customHeight="1" x14ac:dyDescent="0.2">
      <c r="A403" s="5">
        <v>8</v>
      </c>
      <c r="B403" s="6">
        <v>0.28437157036156452</v>
      </c>
      <c r="C403" s="6">
        <v>0.25539176311801098</v>
      </c>
      <c r="D403" s="6">
        <v>0.21997159428627699</v>
      </c>
      <c r="E403" s="6">
        <v>0.1524744118796377</v>
      </c>
      <c r="F403" s="6">
        <v>0.13796972907098398</v>
      </c>
      <c r="G403" s="6">
        <v>0.10162381568028057</v>
      </c>
      <c r="H403" s="6">
        <v>0.21472016761257889</v>
      </c>
    </row>
    <row r="404" spans="1:15" ht="12.75" customHeight="1" x14ac:dyDescent="0.2">
      <c r="A404" s="5">
        <v>9</v>
      </c>
      <c r="B404" s="6">
        <v>0.32850119407369222</v>
      </c>
      <c r="C404" s="6">
        <v>0.29502421439028481</v>
      </c>
      <c r="D404" s="6">
        <v>0.25410743870584368</v>
      </c>
      <c r="E404" s="6">
        <v>0.17613584334207696</v>
      </c>
      <c r="F404" s="6">
        <v>0.15938028083544284</v>
      </c>
      <c r="G404" s="6">
        <v>0.11739410080568687</v>
      </c>
      <c r="H404" s="6">
        <v>0.24804108006560796</v>
      </c>
      <c r="O404" s="18"/>
    </row>
    <row r="405" spans="1:15" ht="12.75" customHeight="1" x14ac:dyDescent="0.2">
      <c r="A405" s="5">
        <v>10</v>
      </c>
      <c r="B405" s="6">
        <v>0.37544855294494855</v>
      </c>
      <c r="C405" s="6">
        <v>0.33718725038090613</v>
      </c>
      <c r="D405" s="6">
        <v>0.29042290218663347</v>
      </c>
      <c r="E405" s="6">
        <v>0.20130808866918795</v>
      </c>
      <c r="F405" s="6">
        <v>0.18215792480255918</v>
      </c>
      <c r="G405" s="6">
        <v>0.13417133960822425</v>
      </c>
      <c r="H405" s="6">
        <v>0.28348957709007194</v>
      </c>
    </row>
    <row r="406" spans="1:15" ht="19.5" customHeight="1" x14ac:dyDescent="0.2">
      <c r="A406" s="5">
        <v>11</v>
      </c>
      <c r="B406" s="6">
        <v>0.4253618545579167</v>
      </c>
      <c r="C406" s="6">
        <v>0.38201397509804025</v>
      </c>
      <c r="D406" s="6">
        <v>0.3290326286017477</v>
      </c>
      <c r="E406" s="6">
        <v>0.22807061383558175</v>
      </c>
      <c r="F406" s="6">
        <v>0.20637456745718055</v>
      </c>
      <c r="G406" s="6">
        <v>0.15200849596200902</v>
      </c>
      <c r="H406" s="6">
        <v>0.32117756564253902</v>
      </c>
    </row>
    <row r="407" spans="1:15" ht="12.75" customHeight="1" x14ac:dyDescent="0.2">
      <c r="A407" s="5">
        <v>12</v>
      </c>
      <c r="B407" s="6">
        <v>0.47840547288503227</v>
      </c>
      <c r="C407" s="6">
        <v>0.42965201145131099</v>
      </c>
      <c r="D407" s="6">
        <v>0.37006376710582878</v>
      </c>
      <c r="E407" s="6">
        <v>0.2565115529143781</v>
      </c>
      <c r="F407" s="6">
        <v>0.23210995879827634</v>
      </c>
      <c r="G407" s="6">
        <v>0.17096431100721976</v>
      </c>
      <c r="H407" s="6">
        <v>0.36122915941998546</v>
      </c>
    </row>
    <row r="408" spans="1:15" ht="12.75" customHeight="1" x14ac:dyDescent="0.2">
      <c r="A408" s="5">
        <v>13</v>
      </c>
      <c r="B408" s="6">
        <v>0.53476133231406142</v>
      </c>
      <c r="C408" s="6">
        <v>0.48026474423367294</v>
      </c>
      <c r="D408" s="6">
        <v>0.41365704272833581</v>
      </c>
      <c r="E408" s="6">
        <v>0.28672845016429443</v>
      </c>
      <c r="F408" s="6">
        <v>0.2594523638322942</v>
      </c>
      <c r="G408" s="6">
        <v>0.19110379774929359</v>
      </c>
      <c r="H408" s="6">
        <v>0.40378172389457961</v>
      </c>
    </row>
    <row r="409" spans="1:15" ht="12.75" customHeight="1" x14ac:dyDescent="0.2">
      <c r="A409" s="5">
        <v>14</v>
      </c>
      <c r="B409" s="6">
        <v>0.59463032148294059</v>
      </c>
      <c r="C409" s="6">
        <v>0.53403258987482705</v>
      </c>
      <c r="D409" s="6">
        <v>0.45996785002542911</v>
      </c>
      <c r="E409" s="6">
        <v>0.3188290180999247</v>
      </c>
      <c r="F409" s="6">
        <v>0.28849924852924763</v>
      </c>
      <c r="G409" s="6">
        <v>0.21249874631087887</v>
      </c>
      <c r="H409" s="6">
        <v>0.4489869438565921</v>
      </c>
    </row>
    <row r="410" spans="1:15" ht="12.75" customHeight="1" x14ac:dyDescent="0.2">
      <c r="A410" s="5">
        <v>15</v>
      </c>
      <c r="B410" s="6">
        <v>0.65823371115646612</v>
      </c>
      <c r="C410" s="6">
        <v>0.59115426982458574</v>
      </c>
      <c r="D410" s="6">
        <v>0.50916734985836931</v>
      </c>
      <c r="E410" s="6">
        <v>0.35293189772917816</v>
      </c>
      <c r="F410" s="6">
        <v>0.31935796773980413</v>
      </c>
      <c r="G410" s="6">
        <v>0.23522823062819387</v>
      </c>
      <c r="H410" s="6">
        <v>0.49701189400918094</v>
      </c>
    </row>
    <row r="411" spans="1:15" ht="19.5" customHeight="1" x14ac:dyDescent="0.2">
      <c r="A411" s="5">
        <v>16</v>
      </c>
      <c r="B411" s="6">
        <v>0.72581454138846446</v>
      </c>
      <c r="C411" s="6">
        <v>0.65184805635178433</v>
      </c>
      <c r="D411" s="6">
        <v>0.56144354241313732</v>
      </c>
      <c r="E411" s="6">
        <v>0.38916740232220104</v>
      </c>
      <c r="F411" s="6">
        <v>0.35214643821048386</v>
      </c>
      <c r="G411" s="6">
        <v>0.25937910417116034</v>
      </c>
      <c r="H411" s="6">
        <v>0.54804008637159585</v>
      </c>
    </row>
    <row r="412" spans="1:15" ht="12.75" customHeight="1" x14ac:dyDescent="0.2">
      <c r="A412" s="5">
        <v>17</v>
      </c>
      <c r="B412" s="6">
        <v>0.7976389320106041</v>
      </c>
      <c r="C412" s="6">
        <v>0.71635294948347916</v>
      </c>
      <c r="D412" s="6">
        <v>0.61700228091046427</v>
      </c>
      <c r="E412" s="6">
        <v>0.42767822006955858</v>
      </c>
      <c r="F412" s="6">
        <v>0.38699377439892757</v>
      </c>
      <c r="G412" s="6">
        <v>0.28504646826333163</v>
      </c>
      <c r="H412" s="6">
        <v>0.6022724597887017</v>
      </c>
    </row>
    <row r="413" spans="1:15" ht="12.75" customHeight="1" x14ac:dyDescent="0.2">
      <c r="A413" s="5">
        <v>18</v>
      </c>
      <c r="B413" s="6">
        <v>0.87399725659517546</v>
      </c>
      <c r="C413" s="6">
        <v>0.78492973133124322</v>
      </c>
      <c r="D413" s="6">
        <v>0.67606817970808686</v>
      </c>
      <c r="E413" s="6">
        <v>0.46862004353786069</v>
      </c>
      <c r="F413" s="6">
        <v>0.42404085805026681</v>
      </c>
      <c r="G413" s="6">
        <v>0.31233409161249864</v>
      </c>
      <c r="H413" s="6">
        <v>0.65992826635392399</v>
      </c>
    </row>
    <row r="414" spans="1:15" ht="12.75" customHeight="1" x14ac:dyDescent="0.2">
      <c r="A414" s="5">
        <v>19</v>
      </c>
      <c r="B414" s="6">
        <v>0.95520510288012783</v>
      </c>
      <c r="C414" s="6">
        <v>0.85786182864097338</v>
      </c>
      <c r="D414" s="6">
        <v>0.73888535722391036</v>
      </c>
      <c r="E414" s="6">
        <v>0.51216208463067059</v>
      </c>
      <c r="F414" s="6">
        <v>0.46344080417050443</v>
      </c>
      <c r="G414" s="6">
        <v>0.34135475353085326</v>
      </c>
      <c r="H414" s="6">
        <v>0.72124579659645593</v>
      </c>
    </row>
    <row r="415" spans="1:15" ht="12.75" customHeight="1" x14ac:dyDescent="0.2">
      <c r="A415" s="5">
        <v>20</v>
      </c>
      <c r="B415" s="6">
        <v>1.0416039215318724</v>
      </c>
      <c r="C415" s="6">
        <v>0.93545589544141705</v>
      </c>
      <c r="D415" s="6">
        <v>0.80571793777727196</v>
      </c>
      <c r="E415" s="6">
        <v>0.55848742244229022</v>
      </c>
      <c r="F415" s="6">
        <v>0.50535927578944306</v>
      </c>
      <c r="G415" s="6">
        <v>0.37223047577866908</v>
      </c>
      <c r="H415" s="6">
        <v>0.78648286934196276</v>
      </c>
    </row>
    <row r="416" spans="1:15" ht="19.5" customHeight="1" x14ac:dyDescent="0.2">
      <c r="A416" s="5">
        <v>21</v>
      </c>
      <c r="B416" s="6">
        <v>1.1335612392297334</v>
      </c>
      <c r="C416" s="6">
        <v>1.0180420044135607</v>
      </c>
      <c r="D416" s="6">
        <v>0.87685021641739491</v>
      </c>
      <c r="E416" s="6">
        <v>0.60779311750942777</v>
      </c>
      <c r="F416" s="6">
        <v>0.54997458734374849</v>
      </c>
      <c r="G416" s="6">
        <v>0.40509259871275366</v>
      </c>
      <c r="H416" s="6">
        <v>0.85591699260605325</v>
      </c>
    </row>
    <row r="417" spans="1:13" ht="12.75" customHeight="1" x14ac:dyDescent="0.2">
      <c r="A417" s="5">
        <v>22</v>
      </c>
      <c r="B417" s="6">
        <v>1.2314702803976081</v>
      </c>
      <c r="C417" s="6">
        <v>1.1059733071709514</v>
      </c>
      <c r="D417" s="6">
        <v>0.95258636631928073</v>
      </c>
      <c r="E417" s="6">
        <v>0.6602900089911955</v>
      </c>
      <c r="F417" s="6">
        <v>0.59747752115093644</v>
      </c>
      <c r="G417" s="6">
        <v>0.44008164610742223</v>
      </c>
      <c r="H417" s="6">
        <v>0.92984507797556892</v>
      </c>
    </row>
    <row r="418" spans="1:13" ht="12.75" customHeight="1" x14ac:dyDescent="0.2">
      <c r="A418" s="5">
        <v>23</v>
      </c>
      <c r="B418" s="6">
        <v>1.3357488033019138</v>
      </c>
      <c r="C418" s="6">
        <v>1.1996249889688591</v>
      </c>
      <c r="D418" s="6">
        <v>1.0332495384637859</v>
      </c>
      <c r="E418" s="6">
        <v>0.71620209060784767</v>
      </c>
      <c r="F418" s="6">
        <v>0.64807076271420783</v>
      </c>
      <c r="G418" s="6">
        <v>0.47734690921922091</v>
      </c>
      <c r="H418" s="6">
        <v>1.0085825617821813</v>
      </c>
    </row>
    <row r="419" spans="1:13" ht="12.75" customHeight="1" x14ac:dyDescent="0.2">
      <c r="A419" s="5">
        <v>24</v>
      </c>
      <c r="B419" s="6">
        <v>1.4468369092685607</v>
      </c>
      <c r="C419" s="6">
        <v>1.2993923011800979</v>
      </c>
      <c r="D419" s="6">
        <v>1.1191801669884895</v>
      </c>
      <c r="E419" s="6">
        <v>0.77576533598624964</v>
      </c>
      <c r="F419" s="6">
        <v>0.70196783781120065</v>
      </c>
      <c r="G419" s="6">
        <v>0.51704566388260853</v>
      </c>
      <c r="H419" s="6">
        <v>1.0924617509099646</v>
      </c>
    </row>
    <row r="420" spans="1:13" ht="12.75" customHeight="1" x14ac:dyDescent="0.2">
      <c r="A420" s="5">
        <v>25</v>
      </c>
      <c r="B420" s="6">
        <v>1.5651935267600443</v>
      </c>
      <c r="C420" s="6">
        <v>1.4056874036736471</v>
      </c>
      <c r="D420" s="6">
        <v>1.2107332494954026</v>
      </c>
      <c r="E420" s="6">
        <v>0.83922581349155068</v>
      </c>
      <c r="F420" s="6">
        <v>0.75939140665915461</v>
      </c>
      <c r="G420" s="6">
        <v>0.55934191404996236</v>
      </c>
      <c r="H420" s="6">
        <v>1.1818291680308715</v>
      </c>
    </row>
    <row r="421" spans="1:13" ht="18" customHeight="1" x14ac:dyDescent="0.2">
      <c r="A421" s="60" t="s">
        <v>65</v>
      </c>
      <c r="B421" s="12"/>
      <c r="C421" s="12"/>
      <c r="D421" s="12"/>
      <c r="E421" s="12"/>
      <c r="F421" s="12"/>
      <c r="G421" s="12"/>
    </row>
    <row r="422" spans="1:13" ht="18" customHeight="1" x14ac:dyDescent="0.2">
      <c r="A422" s="2" t="s">
        <v>67</v>
      </c>
      <c r="B422" s="12"/>
      <c r="C422" s="12"/>
      <c r="D422" s="12"/>
      <c r="E422" s="12"/>
      <c r="F422" s="12"/>
      <c r="G422" s="12"/>
    </row>
    <row r="423" spans="1:13" ht="18" customHeight="1" x14ac:dyDescent="0.2">
      <c r="A423" s="4" t="s">
        <v>8</v>
      </c>
      <c r="D423" s="12"/>
      <c r="E423" s="12"/>
      <c r="F423" s="13"/>
      <c r="G423" s="13"/>
      <c r="H423" s="14"/>
    </row>
    <row r="424" spans="1:13" ht="18" customHeight="1" x14ac:dyDescent="0.2">
      <c r="A424" s="19" t="s">
        <v>0</v>
      </c>
      <c r="B424" s="12"/>
      <c r="C424" s="20">
        <v>0.45</v>
      </c>
      <c r="D424" s="12"/>
      <c r="E424" s="12"/>
      <c r="H424" s="14" t="s">
        <v>46</v>
      </c>
    </row>
    <row r="425" spans="1:13" ht="18" customHeight="1" x14ac:dyDescent="0.2">
      <c r="A425" s="19" t="s">
        <v>24</v>
      </c>
      <c r="B425" s="12"/>
      <c r="H425" s="24" t="s">
        <v>46</v>
      </c>
    </row>
    <row r="426" spans="1:13" ht="14.25" customHeight="1" x14ac:dyDescent="0.2">
      <c r="A426" s="4"/>
      <c r="B426" s="15"/>
      <c r="C426" s="8"/>
      <c r="D426" s="15"/>
      <c r="E426" s="15"/>
      <c r="H426" s="24"/>
    </row>
    <row r="427" spans="1:13" ht="14.25" customHeight="1" x14ac:dyDescent="0.2">
      <c r="A427" s="2"/>
      <c r="B427" s="9"/>
      <c r="C427" s="10"/>
      <c r="D427" s="10"/>
      <c r="E427" s="10"/>
      <c r="F427" s="3"/>
      <c r="G427" s="3"/>
    </row>
    <row r="428" spans="1:13" s="2" customFormat="1" ht="14.25" customHeight="1" x14ac:dyDescent="0.2">
      <c r="D428" s="5"/>
      <c r="E428" s="5"/>
      <c r="F428" s="5"/>
      <c r="G428" s="5"/>
      <c r="H428" s="1"/>
      <c r="M428" s="1"/>
    </row>
    <row r="429" spans="1:13" s="2" customFormat="1" ht="14.25" customHeight="1" x14ac:dyDescent="0.2">
      <c r="A429" s="3"/>
      <c r="B429" s="3"/>
      <c r="D429" s="5"/>
      <c r="E429" s="5"/>
      <c r="F429" s="5"/>
      <c r="G429" s="5"/>
      <c r="H429" s="3"/>
      <c r="M429" s="1"/>
    </row>
    <row r="430" spans="1:13" s="2" customFormat="1" ht="38.25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  <c r="M430" s="1"/>
    </row>
    <row r="431" spans="1:13" ht="19.5" customHeight="1" x14ac:dyDescent="0.2">
      <c r="A431" s="5">
        <v>1</v>
      </c>
      <c r="B431" s="6">
        <v>4.1970246863620025E-2</v>
      </c>
      <c r="C431" s="6">
        <v>3.7693132725502732E-2</v>
      </c>
      <c r="D431" s="6">
        <v>3.2465489090350158E-2</v>
      </c>
      <c r="E431" s="6">
        <v>2.2503616303265347E-2</v>
      </c>
      <c r="F431" s="6">
        <v>2.0362877981977862E-2</v>
      </c>
      <c r="G431" s="6">
        <v>1.4998604206114671E-2</v>
      </c>
      <c r="H431" s="6">
        <v>3.1690433856801044E-2</v>
      </c>
    </row>
    <row r="432" spans="1:13" ht="12.75" customHeight="1" x14ac:dyDescent="0.2">
      <c r="A432" s="5">
        <v>2</v>
      </c>
      <c r="B432" s="6">
        <v>6.9994768910931454E-2</v>
      </c>
      <c r="C432" s="6">
        <v>6.2861724955388318E-2</v>
      </c>
      <c r="D432" s="6">
        <v>5.4143460576810729E-2</v>
      </c>
      <c r="E432" s="6">
        <v>3.7529810771083673E-2</v>
      </c>
      <c r="F432" s="6">
        <v>3.3959651067611084E-2</v>
      </c>
      <c r="G432" s="6">
        <v>2.5013525386325813E-2</v>
      </c>
      <c r="H432" s="6">
        <v>5.2850882714646621E-2</v>
      </c>
    </row>
    <row r="433" spans="1:15" s="18" customFormat="1" ht="12.75" customHeight="1" x14ac:dyDescent="0.2">
      <c r="A433" s="17">
        <v>3</v>
      </c>
      <c r="B433" s="6">
        <v>9.8688853017287942E-2</v>
      </c>
      <c r="C433" s="6">
        <v>8.8631645350951749E-2</v>
      </c>
      <c r="D433" s="6">
        <v>7.6339362295940072E-2</v>
      </c>
      <c r="E433" s="6">
        <v>5.2915011172723063E-2</v>
      </c>
      <c r="F433" s="6">
        <v>4.7881278342308292E-2</v>
      </c>
      <c r="G433" s="6">
        <v>3.5267723127089014E-2</v>
      </c>
      <c r="H433" s="6">
        <v>7.4516897151225642E-2</v>
      </c>
      <c r="I433" s="1"/>
      <c r="J433" s="1"/>
      <c r="K433" s="1"/>
      <c r="L433" s="1"/>
      <c r="M433" s="1"/>
      <c r="N433" s="1"/>
    </row>
    <row r="434" spans="1:15" ht="12.75" customHeight="1" x14ac:dyDescent="0.2">
      <c r="A434" s="5">
        <v>4</v>
      </c>
      <c r="B434" s="6">
        <v>0.12951423681029028</v>
      </c>
      <c r="C434" s="6">
        <v>0.11631566842567286</v>
      </c>
      <c r="D434" s="6">
        <v>0.10018390065401767</v>
      </c>
      <c r="E434" s="6">
        <v>6.9442972314641083E-2</v>
      </c>
      <c r="F434" s="6">
        <v>6.2836957086924675E-2</v>
      </c>
      <c r="G434" s="6">
        <v>4.628356805445303E-2</v>
      </c>
      <c r="H434" s="6">
        <v>9.779218998848084E-2</v>
      </c>
    </row>
    <row r="435" spans="1:15" ht="12.75" customHeight="1" x14ac:dyDescent="0.2">
      <c r="A435" s="5">
        <v>5</v>
      </c>
      <c r="B435" s="6">
        <v>0.16254547563553343</v>
      </c>
      <c r="C435" s="6">
        <v>0.14598075172083172</v>
      </c>
      <c r="D435" s="6">
        <v>0.12573474688101999</v>
      </c>
      <c r="E435" s="6">
        <v>8.7153669298630179E-2</v>
      </c>
      <c r="F435" s="6">
        <v>7.8862859626350007E-2</v>
      </c>
      <c r="G435" s="6">
        <v>5.8087703474178291E-2</v>
      </c>
      <c r="H435" s="6">
        <v>0.12273305565936911</v>
      </c>
    </row>
    <row r="436" spans="1:15" s="18" customFormat="1" ht="19.5" customHeight="1" x14ac:dyDescent="0.2">
      <c r="A436" s="17">
        <v>6</v>
      </c>
      <c r="B436" s="6">
        <v>0.1978660398760714</v>
      </c>
      <c r="C436" s="6">
        <v>0.17770185929935917</v>
      </c>
      <c r="D436" s="6">
        <v>0.15305646830768527</v>
      </c>
      <c r="E436" s="6">
        <v>0.10609185729325149</v>
      </c>
      <c r="F436" s="6">
        <v>9.5999483631011642E-2</v>
      </c>
      <c r="G436" s="6">
        <v>7.0709958594618719E-2</v>
      </c>
      <c r="H436" s="6">
        <v>0.14940252006559104</v>
      </c>
      <c r="I436" s="1"/>
      <c r="J436" s="1"/>
      <c r="K436" s="1"/>
      <c r="L436" s="1"/>
      <c r="M436" s="1"/>
      <c r="N436" s="1"/>
    </row>
    <row r="437" spans="1:15" ht="12.75" customHeight="1" x14ac:dyDescent="0.2">
      <c r="A437" s="5">
        <v>7</v>
      </c>
      <c r="B437" s="6">
        <v>0.23556926110068047</v>
      </c>
      <c r="C437" s="6">
        <v>0.21156281147379208</v>
      </c>
      <c r="D437" s="6">
        <v>0.18222126024508076</v>
      </c>
      <c r="E437" s="6">
        <v>0.12630757883982119</v>
      </c>
      <c r="F437" s="6">
        <v>0.11429211116353438</v>
      </c>
      <c r="G437" s="6">
        <v>8.4183686644897754E-2</v>
      </c>
      <c r="H437" s="6">
        <v>0.17787105498484823</v>
      </c>
    </row>
    <row r="438" spans="1:15" ht="12.75" customHeight="1" x14ac:dyDescent="0.2">
      <c r="A438" s="5">
        <v>8</v>
      </c>
      <c r="B438" s="6">
        <v>0.27575935306615568</v>
      </c>
      <c r="C438" s="6">
        <v>0.2476572017600196</v>
      </c>
      <c r="D438" s="6">
        <v>0.21330973576644591</v>
      </c>
      <c r="E438" s="6">
        <v>0.14785671129364905</v>
      </c>
      <c r="F438" s="6">
        <v>0.13379130404264086</v>
      </c>
      <c r="G438" s="6">
        <v>9.854612974313022E-2</v>
      </c>
      <c r="H438" s="6">
        <v>0.20821734899806357</v>
      </c>
    </row>
    <row r="439" spans="1:15" ht="12.75" customHeight="1" x14ac:dyDescent="0.2">
      <c r="A439" s="5">
        <v>9</v>
      </c>
      <c r="B439" s="6">
        <v>0.31855250735523155</v>
      </c>
      <c r="C439" s="6">
        <v>0.28608938086066754</v>
      </c>
      <c r="D439" s="6">
        <v>0.24641177322236363</v>
      </c>
      <c r="E439" s="6">
        <v>0.17080155428342261</v>
      </c>
      <c r="F439" s="6">
        <v>0.15455343541832572</v>
      </c>
      <c r="G439" s="6">
        <v>0.11383881043663822</v>
      </c>
      <c r="H439" s="6">
        <v>0.2405291347716503</v>
      </c>
      <c r="O439" s="18"/>
    </row>
    <row r="440" spans="1:15" ht="12.75" customHeight="1" x14ac:dyDescent="0.2">
      <c r="A440" s="5">
        <v>10</v>
      </c>
      <c r="B440" s="6">
        <v>0.36407806145349064</v>
      </c>
      <c r="C440" s="6">
        <v>0.32697550570534106</v>
      </c>
      <c r="D440" s="6">
        <v>0.28162741979008304</v>
      </c>
      <c r="E440" s="6">
        <v>0.19521145601094389</v>
      </c>
      <c r="F440" s="6">
        <v>0.17664125649255288</v>
      </c>
      <c r="G440" s="6">
        <v>0.13010794912916568</v>
      </c>
      <c r="H440" s="6">
        <v>0.27490407103621772</v>
      </c>
    </row>
    <row r="441" spans="1:15" ht="19.5" customHeight="1" x14ac:dyDescent="0.2">
      <c r="A441" s="5">
        <v>11</v>
      </c>
      <c r="B441" s="6">
        <v>0.41247973446421982</v>
      </c>
      <c r="C441" s="6">
        <v>0.37044464923595022</v>
      </c>
      <c r="D441" s="6">
        <v>0.31906784734321725</v>
      </c>
      <c r="E441" s="6">
        <v>0.22116347581699594</v>
      </c>
      <c r="F441" s="6">
        <v>0.20012449605613497</v>
      </c>
      <c r="G441" s="6">
        <v>0.14740490567937772</v>
      </c>
      <c r="H441" s="6">
        <v>0.31145067563659684</v>
      </c>
    </row>
    <row r="442" spans="1:15" ht="12.75" customHeight="1" x14ac:dyDescent="0.2">
      <c r="A442" s="5">
        <v>12</v>
      </c>
      <c r="B442" s="6">
        <v>0.46391692228006098</v>
      </c>
      <c r="C442" s="6">
        <v>0.41663996358969291</v>
      </c>
      <c r="D442" s="6">
        <v>0.35885635431340107</v>
      </c>
      <c r="E442" s="6">
        <v>0.24874307862676706</v>
      </c>
      <c r="F442" s="6">
        <v>0.2250804888725115</v>
      </c>
      <c r="G442" s="6">
        <v>0.1657866422470059</v>
      </c>
      <c r="H442" s="6">
        <v>0.35028930347585113</v>
      </c>
    </row>
    <row r="443" spans="1:15" ht="12.75" customHeight="1" x14ac:dyDescent="0.2">
      <c r="A443" s="5">
        <v>13</v>
      </c>
      <c r="B443" s="6">
        <v>0.51856603969315918</v>
      </c>
      <c r="C443" s="6">
        <v>0.46571988543711518</v>
      </c>
      <c r="D443" s="6">
        <v>0.40112940386055773</v>
      </c>
      <c r="E443" s="6">
        <v>0.27804485456276851</v>
      </c>
      <c r="F443" s="6">
        <v>0.2515948268348715</v>
      </c>
      <c r="G443" s="6">
        <v>0.18531620291306514</v>
      </c>
      <c r="H443" s="6">
        <v>0.39155315990109224</v>
      </c>
    </row>
    <row r="444" spans="1:15" ht="12.75" customHeight="1" x14ac:dyDescent="0.2">
      <c r="A444" s="5">
        <v>14</v>
      </c>
      <c r="B444" s="6">
        <v>0.57662189141189424</v>
      </c>
      <c r="C444" s="6">
        <v>0.51785936728093585</v>
      </c>
      <c r="D444" s="6">
        <v>0.44603768440344249</v>
      </c>
      <c r="E444" s="6">
        <v>0.30917325405689039</v>
      </c>
      <c r="F444" s="6">
        <v>0.27976202414800244</v>
      </c>
      <c r="G444" s="6">
        <v>0.206063203630208</v>
      </c>
      <c r="H444" s="6">
        <v>0.43538933591576273</v>
      </c>
    </row>
    <row r="445" spans="1:15" ht="12.75" customHeight="1" x14ac:dyDescent="0.2">
      <c r="A445" s="5">
        <v>15</v>
      </c>
      <c r="B445" s="6">
        <v>0.63829904699705242</v>
      </c>
      <c r="C445" s="6">
        <v>0.57325111227488779</v>
      </c>
      <c r="D445" s="6">
        <v>0.49374717318201466</v>
      </c>
      <c r="E445" s="6">
        <v>0.34224332506398492</v>
      </c>
      <c r="F445" s="6">
        <v>0.30968618441175066</v>
      </c>
      <c r="G445" s="6">
        <v>0.22810432357374116</v>
      </c>
      <c r="H445" s="6">
        <v>0.48195984635136663</v>
      </c>
    </row>
    <row r="446" spans="1:15" ht="19.5" customHeight="1" x14ac:dyDescent="0.2">
      <c r="A446" s="5">
        <v>16</v>
      </c>
      <c r="B446" s="6">
        <v>0.7038331860136734</v>
      </c>
      <c r="C446" s="6">
        <v>0.63210678229350314</v>
      </c>
      <c r="D446" s="6">
        <v>0.54444017678056655</v>
      </c>
      <c r="E446" s="6">
        <v>0.37738143430568238</v>
      </c>
      <c r="F446" s="6">
        <v>0.34148165325389718</v>
      </c>
      <c r="G446" s="6">
        <v>0.25152378584883189</v>
      </c>
      <c r="H446" s="6">
        <v>0.53144264554997733</v>
      </c>
    </row>
    <row r="447" spans="1:15" ht="12.75" customHeight="1" x14ac:dyDescent="0.2">
      <c r="A447" s="5">
        <v>17</v>
      </c>
      <c r="B447" s="6">
        <v>0.77348236883159505</v>
      </c>
      <c r="C447" s="6">
        <v>0.69465813922760633</v>
      </c>
      <c r="D447" s="6">
        <v>0.59831631413745801</v>
      </c>
      <c r="E447" s="6">
        <v>0.41472594864851042</v>
      </c>
      <c r="F447" s="6">
        <v>0.37527363488970589</v>
      </c>
      <c r="G447" s="6">
        <v>0.27641381162732753</v>
      </c>
      <c r="H447" s="6">
        <v>0.58403258690638171</v>
      </c>
    </row>
    <row r="448" spans="1:15" ht="12.75" customHeight="1" x14ac:dyDescent="0.2">
      <c r="A448" s="5">
        <v>18</v>
      </c>
      <c r="B448" s="6">
        <v>0.84752817503467159</v>
      </c>
      <c r="C448" s="6">
        <v>0.76115806738024927</v>
      </c>
      <c r="D448" s="6">
        <v>0.65559339714541864</v>
      </c>
      <c r="E448" s="6">
        <v>0.45442784549640175</v>
      </c>
      <c r="F448" s="6">
        <v>0.41119874444862492</v>
      </c>
      <c r="G448" s="6">
        <v>0.30287502697284108</v>
      </c>
      <c r="H448" s="6">
        <v>0.63994228244563045</v>
      </c>
    </row>
    <row r="449" spans="1:13" ht="12.75" customHeight="1" x14ac:dyDescent="0.2">
      <c r="A449" s="5">
        <v>19</v>
      </c>
      <c r="B449" s="6">
        <v>0.92627663475925548</v>
      </c>
      <c r="C449" s="6">
        <v>0.83188140989412318</v>
      </c>
      <c r="D449" s="6">
        <v>0.71650815107521815</v>
      </c>
      <c r="E449" s="6">
        <v>0.49665121215596897</v>
      </c>
      <c r="F449" s="6">
        <v>0.44940545983562347</v>
      </c>
      <c r="G449" s="6">
        <v>0.33101679566646275</v>
      </c>
      <c r="H449" s="6">
        <v>0.69940280604788863</v>
      </c>
    </row>
    <row r="450" spans="1:13" ht="12.75" customHeight="1" x14ac:dyDescent="0.2">
      <c r="A450" s="5">
        <v>20</v>
      </c>
      <c r="B450" s="6">
        <v>1.0100588578091632</v>
      </c>
      <c r="C450" s="6">
        <v>0.90712553375452454</v>
      </c>
      <c r="D450" s="6">
        <v>0.78131670121862462</v>
      </c>
      <c r="E450" s="6">
        <v>0.54157358315550663</v>
      </c>
      <c r="F450" s="6">
        <v>0.49005442696149787</v>
      </c>
      <c r="G450" s="6">
        <v>0.36095744402903468</v>
      </c>
      <c r="H450" s="6">
        <v>0.76266416847366703</v>
      </c>
    </row>
    <row r="451" spans="1:13" ht="19.5" customHeight="1" x14ac:dyDescent="0.2">
      <c r="A451" s="5">
        <v>21</v>
      </c>
      <c r="B451" s="6">
        <v>1.0992312402868472</v>
      </c>
      <c r="C451" s="6">
        <v>0.98721051536310622</v>
      </c>
      <c r="D451" s="6">
        <v>0.85029473272501543</v>
      </c>
      <c r="E451" s="6">
        <v>0.58938605103653874</v>
      </c>
      <c r="F451" s="6">
        <v>0.53331855999497046</v>
      </c>
      <c r="G451" s="6">
        <v>0.39282433476344147</v>
      </c>
      <c r="H451" s="6">
        <v>0.8299954733846211</v>
      </c>
    </row>
    <row r="452" spans="1:13" ht="12.75" customHeight="1" x14ac:dyDescent="0.2">
      <c r="A452" s="5">
        <v>22</v>
      </c>
      <c r="B452" s="6">
        <v>1.1941750977809433</v>
      </c>
      <c r="C452" s="6">
        <v>1.0724788111066379</v>
      </c>
      <c r="D452" s="6">
        <v>0.92373720685880878</v>
      </c>
      <c r="E452" s="6">
        <v>0.640293069676237</v>
      </c>
      <c r="F452" s="6">
        <v>0.57938286339477707</v>
      </c>
      <c r="G452" s="6">
        <v>0.4267537358694915</v>
      </c>
      <c r="H452" s="6">
        <v>0.90168464037482643</v>
      </c>
    </row>
    <row r="453" spans="1:13" ht="12.75" customHeight="1" x14ac:dyDescent="0.2">
      <c r="A453" s="5">
        <v>23</v>
      </c>
      <c r="B453" s="6">
        <v>1.2952955367130916</v>
      </c>
      <c r="C453" s="6">
        <v>1.1632942437228899</v>
      </c>
      <c r="D453" s="6">
        <v>1.0019574879458073</v>
      </c>
      <c r="E453" s="6">
        <v>0.69451184912590758</v>
      </c>
      <c r="F453" s="6">
        <v>0.62844388431634368</v>
      </c>
      <c r="G453" s="6">
        <v>0.46289041730527614</v>
      </c>
      <c r="H453" s="6">
        <v>0.97803755275971049</v>
      </c>
    </row>
    <row r="454" spans="1:13" ht="12.75" customHeight="1" x14ac:dyDescent="0.2">
      <c r="A454" s="5">
        <v>24</v>
      </c>
      <c r="B454" s="6">
        <v>1.4030193299029594</v>
      </c>
      <c r="C454" s="6">
        <v>1.2600400943630945</v>
      </c>
      <c r="D454" s="6">
        <v>1.085285700046658</v>
      </c>
      <c r="E454" s="6">
        <v>0.75227121653097229</v>
      </c>
      <c r="F454" s="6">
        <v>0.68070868189089617</v>
      </c>
      <c r="G454" s="6">
        <v>0.50138689179317542</v>
      </c>
      <c r="H454" s="6">
        <v>1.0593764534809813</v>
      </c>
    </row>
    <row r="455" spans="1:13" ht="12.75" customHeight="1" x14ac:dyDescent="0.2">
      <c r="A455" s="5">
        <v>25</v>
      </c>
      <c r="B455" s="6">
        <v>1.5177915071253607</v>
      </c>
      <c r="C455" s="6">
        <v>1.3631160405993981</v>
      </c>
      <c r="D455" s="6">
        <v>1.174066089630676</v>
      </c>
      <c r="E455" s="6">
        <v>0.81380978805512649</v>
      </c>
      <c r="F455" s="6">
        <v>0.73639317305197849</v>
      </c>
      <c r="G455" s="6">
        <v>0.54240219641186183</v>
      </c>
      <c r="H455" s="6">
        <v>1.1460373707418774</v>
      </c>
    </row>
    <row r="456" spans="1:13" ht="18" customHeight="1" x14ac:dyDescent="0.2">
      <c r="A456" s="60" t="s">
        <v>65</v>
      </c>
      <c r="B456" s="12"/>
      <c r="C456" s="12"/>
      <c r="D456" s="12"/>
      <c r="E456" s="12"/>
      <c r="F456" s="12"/>
      <c r="G456" s="12"/>
    </row>
    <row r="457" spans="1:13" ht="18" customHeight="1" x14ac:dyDescent="0.2">
      <c r="A457" s="2" t="s">
        <v>66</v>
      </c>
      <c r="B457" s="12"/>
      <c r="C457" s="12"/>
      <c r="D457" s="12"/>
      <c r="E457" s="12"/>
      <c r="F457" s="12"/>
      <c r="G457" s="12"/>
    </row>
    <row r="458" spans="1:13" ht="18" customHeight="1" x14ac:dyDescent="0.2">
      <c r="A458" s="4" t="s">
        <v>8</v>
      </c>
      <c r="D458" s="12"/>
      <c r="E458" s="12"/>
      <c r="F458" s="13"/>
      <c r="G458" s="13"/>
      <c r="H458" s="14"/>
    </row>
    <row r="459" spans="1:13" ht="18" customHeight="1" x14ac:dyDescent="0.2">
      <c r="A459" s="19" t="s">
        <v>0</v>
      </c>
      <c r="B459" s="12"/>
      <c r="C459" s="20">
        <v>0.45</v>
      </c>
      <c r="D459" s="12"/>
      <c r="E459" s="12"/>
      <c r="H459" s="14" t="s">
        <v>46</v>
      </c>
    </row>
    <row r="460" spans="1:13" ht="18" customHeight="1" x14ac:dyDescent="0.2">
      <c r="A460" s="19" t="s">
        <v>25</v>
      </c>
      <c r="B460" s="12"/>
      <c r="H460" s="24" t="s">
        <v>46</v>
      </c>
    </row>
    <row r="461" spans="1:13" ht="14.25" customHeight="1" x14ac:dyDescent="0.2">
      <c r="A461" s="4"/>
      <c r="B461" s="15"/>
      <c r="C461" s="8"/>
      <c r="D461" s="15"/>
      <c r="E461" s="15"/>
      <c r="H461" s="24"/>
    </row>
    <row r="462" spans="1:13" ht="14.25" customHeight="1" x14ac:dyDescent="0.2">
      <c r="A462" s="2"/>
      <c r="B462" s="9"/>
      <c r="C462" s="10"/>
      <c r="D462" s="10"/>
      <c r="E462" s="10"/>
      <c r="F462" s="3"/>
      <c r="G462" s="3"/>
    </row>
    <row r="463" spans="1:13" s="2" customFormat="1" ht="14.25" customHeight="1" x14ac:dyDescent="0.2">
      <c r="D463" s="5"/>
      <c r="E463" s="5"/>
      <c r="F463" s="5"/>
      <c r="G463" s="5"/>
      <c r="H463" s="1"/>
      <c r="M463" s="1"/>
    </row>
    <row r="464" spans="1:13" s="2" customFormat="1" ht="14.25" customHeight="1" x14ac:dyDescent="0.2">
      <c r="A464" s="3"/>
      <c r="B464" s="3"/>
      <c r="D464" s="5"/>
      <c r="E464" s="5"/>
      <c r="F464" s="5"/>
      <c r="G464" s="5"/>
      <c r="H464" s="3"/>
      <c r="M464" s="1"/>
    </row>
    <row r="465" spans="1:15" s="2" customFormat="1" ht="38.25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  <c r="M465" s="1"/>
    </row>
    <row r="466" spans="1:15" ht="19.5" customHeight="1" x14ac:dyDescent="0.2">
      <c r="A466" s="5">
        <v>1</v>
      </c>
      <c r="B466" s="6">
        <v>4.0736537350810252E-2</v>
      </c>
      <c r="C466" s="6">
        <v>3.6585148382161578E-2</v>
      </c>
      <c r="D466" s="6">
        <v>3.1511170597563185E-2</v>
      </c>
      <c r="E466" s="6">
        <v>2.1842125662141085E-2</v>
      </c>
      <c r="F466" s="6">
        <v>1.9764314043190873E-2</v>
      </c>
      <c r="G466" s="6">
        <v>1.4557722341681522E-2</v>
      </c>
      <c r="H466" s="6">
        <v>3.0758898003765748E-2</v>
      </c>
    </row>
    <row r="467" spans="1:15" ht="12.75" customHeight="1" x14ac:dyDescent="0.2">
      <c r="A467" s="5">
        <v>2</v>
      </c>
      <c r="B467" s="6">
        <v>6.7937282507934169E-2</v>
      </c>
      <c r="C467" s="6">
        <v>6.1013913377793876E-2</v>
      </c>
      <c r="D467" s="6">
        <v>5.255192115634684E-2</v>
      </c>
      <c r="E467" s="6">
        <v>3.6426627253657889E-2</v>
      </c>
      <c r="F467" s="6">
        <v>3.2961411893322877E-2</v>
      </c>
      <c r="G467" s="6">
        <v>2.4278256320163418E-2</v>
      </c>
      <c r="H467" s="6">
        <v>5.1297338438928516E-2</v>
      </c>
    </row>
    <row r="468" spans="1:15" s="18" customFormat="1" ht="12.75" customHeight="1" x14ac:dyDescent="0.2">
      <c r="A468" s="17">
        <v>3</v>
      </c>
      <c r="B468" s="6">
        <v>9.5787908041401942E-2</v>
      </c>
      <c r="C468" s="6">
        <v>8.6026330582116492E-2</v>
      </c>
      <c r="D468" s="6">
        <v>7.4095377461341233E-2</v>
      </c>
      <c r="E468" s="6">
        <v>5.1359581849985132E-2</v>
      </c>
      <c r="F468" s="6">
        <v>4.6473814889249565E-2</v>
      </c>
      <c r="G468" s="6">
        <v>3.4231033358300793E-2</v>
      </c>
      <c r="H468" s="6">
        <v>7.2326483423632779E-2</v>
      </c>
      <c r="I468" s="1"/>
      <c r="J468" s="1"/>
      <c r="K468" s="1"/>
      <c r="L468" s="1"/>
      <c r="M468" s="1"/>
      <c r="N468" s="1"/>
    </row>
    <row r="469" spans="1:15" ht="12.75" customHeight="1" x14ac:dyDescent="0.2">
      <c r="A469" s="5">
        <v>4</v>
      </c>
      <c r="B469" s="6">
        <v>0.12570718400651815</v>
      </c>
      <c r="C469" s="6">
        <v>0.11289658568613418</v>
      </c>
      <c r="D469" s="6">
        <v>9.7239008962794721E-2</v>
      </c>
      <c r="E469" s="6">
        <v>6.7401705895104733E-2</v>
      </c>
      <c r="F469" s="6">
        <v>6.0989873557345642E-2</v>
      </c>
      <c r="G469" s="6">
        <v>4.4923069070944496E-2</v>
      </c>
      <c r="H469" s="6">
        <v>9.4917602296411135E-2</v>
      </c>
    </row>
    <row r="470" spans="1:15" ht="12.75" customHeight="1" x14ac:dyDescent="0.2">
      <c r="A470" s="5">
        <v>5</v>
      </c>
      <c r="B470" s="6">
        <v>0.15776747420496359</v>
      </c>
      <c r="C470" s="6">
        <v>0.1416896680236038</v>
      </c>
      <c r="D470" s="6">
        <v>0.12203879165297721</v>
      </c>
      <c r="E470" s="6">
        <v>8.4591799428305511E-2</v>
      </c>
      <c r="F470" s="6">
        <v>7.6544696942090359E-2</v>
      </c>
      <c r="G470" s="6">
        <v>5.6380223587623582E-2</v>
      </c>
      <c r="H470" s="6">
        <v>0.11912533472326894</v>
      </c>
    </row>
    <row r="471" spans="1:15" s="18" customFormat="1" ht="19.5" customHeight="1" x14ac:dyDescent="0.2">
      <c r="A471" s="17">
        <v>6</v>
      </c>
      <c r="B471" s="6">
        <v>0.19204979541960379</v>
      </c>
      <c r="C471" s="6">
        <v>0.1724783380993532</v>
      </c>
      <c r="D471" s="6">
        <v>0.14855739491500683</v>
      </c>
      <c r="E471" s="6">
        <v>0.10297330204625357</v>
      </c>
      <c r="F471" s="6">
        <v>9.3177592290575775E-2</v>
      </c>
      <c r="G471" s="6">
        <v>6.8631449291301216E-2</v>
      </c>
      <c r="H471" s="6">
        <v>0.14501085396837679</v>
      </c>
      <c r="I471" s="1"/>
      <c r="J471" s="1"/>
      <c r="K471" s="1"/>
      <c r="L471" s="1"/>
      <c r="M471" s="1"/>
      <c r="N471" s="1"/>
    </row>
    <row r="472" spans="1:15" ht="12.75" customHeight="1" x14ac:dyDescent="0.2">
      <c r="A472" s="5">
        <v>7</v>
      </c>
      <c r="B472" s="6">
        <v>0.2286447357508572</v>
      </c>
      <c r="C472" s="6">
        <v>0.20534395233960293</v>
      </c>
      <c r="D472" s="6">
        <v>0.17686489188892018</v>
      </c>
      <c r="E472" s="6">
        <v>0.12259478529679041</v>
      </c>
      <c r="F472" s="6">
        <v>0.11093251060555469</v>
      </c>
      <c r="G472" s="6">
        <v>8.1709118997614461E-2</v>
      </c>
      <c r="H472" s="6">
        <v>0.17264256030142691</v>
      </c>
    </row>
    <row r="473" spans="1:15" ht="12.75" customHeight="1" x14ac:dyDescent="0.2">
      <c r="A473" s="5">
        <v>8</v>
      </c>
      <c r="B473" s="6">
        <v>0.26765344560677218</v>
      </c>
      <c r="C473" s="6">
        <v>0.24037735309198552</v>
      </c>
      <c r="D473" s="6">
        <v>0.20703952603798914</v>
      </c>
      <c r="E473" s="6">
        <v>0.14351048402821312</v>
      </c>
      <c r="F473" s="6">
        <v>0.12985852744818854</v>
      </c>
      <c r="G473" s="6">
        <v>9.5649380097845918E-2</v>
      </c>
      <c r="H473" s="6">
        <v>0.20209682926355596</v>
      </c>
    </row>
    <row r="474" spans="1:15" ht="12.75" customHeight="1" x14ac:dyDescent="0.2">
      <c r="A474" s="5">
        <v>9</v>
      </c>
      <c r="B474" s="6">
        <v>0.30918870113482522</v>
      </c>
      <c r="C474" s="6">
        <v>0.27767982368487681</v>
      </c>
      <c r="D474" s="6">
        <v>0.23916853375130245</v>
      </c>
      <c r="E474" s="6">
        <v>0.16578086658037253</v>
      </c>
      <c r="F474" s="6">
        <v>0.15001035888764427</v>
      </c>
      <c r="G474" s="6">
        <v>0.11049253458987006</v>
      </c>
      <c r="H474" s="6">
        <v>0.2334588146317679</v>
      </c>
      <c r="O474" s="18"/>
    </row>
    <row r="475" spans="1:15" ht="12.75" customHeight="1" x14ac:dyDescent="0.2">
      <c r="A475" s="5">
        <v>10</v>
      </c>
      <c r="B475" s="6">
        <v>0.35337603796337264</v>
      </c>
      <c r="C475" s="6">
        <v>0.3173641066312477</v>
      </c>
      <c r="D475" s="6">
        <v>0.27334902133338335</v>
      </c>
      <c r="E475" s="6">
        <v>0.18947324267441704</v>
      </c>
      <c r="F475" s="6">
        <v>0.17144891156311595</v>
      </c>
      <c r="G475" s="6">
        <v>0.12628344423515334</v>
      </c>
      <c r="H475" s="6">
        <v>0.2668233044719997</v>
      </c>
    </row>
    <row r="476" spans="1:15" ht="19.5" customHeight="1" x14ac:dyDescent="0.2">
      <c r="A476" s="5">
        <v>11</v>
      </c>
      <c r="B476" s="6">
        <v>0.40035495059284221</v>
      </c>
      <c r="C476" s="6">
        <v>0.35955548079200617</v>
      </c>
      <c r="D476" s="6">
        <v>0.30968889277623163</v>
      </c>
      <c r="E476" s="6">
        <v>0.21466240650262861</v>
      </c>
      <c r="F476" s="6">
        <v>0.19424186459740209</v>
      </c>
      <c r="G476" s="6">
        <v>0.14307195917652768</v>
      </c>
      <c r="H476" s="6">
        <v>0.30229562676227251</v>
      </c>
    </row>
    <row r="477" spans="1:15" ht="12.75" customHeight="1" x14ac:dyDescent="0.2">
      <c r="A477" s="5">
        <v>12</v>
      </c>
      <c r="B477" s="6">
        <v>0.45028014949599504</v>
      </c>
      <c r="C477" s="6">
        <v>0.40439289036737958</v>
      </c>
      <c r="D477" s="6">
        <v>0.34830782217139855</v>
      </c>
      <c r="E477" s="6">
        <v>0.24143131076072119</v>
      </c>
      <c r="F477" s="6">
        <v>0.21846427950943079</v>
      </c>
      <c r="G477" s="6">
        <v>0.16091336717903837</v>
      </c>
      <c r="H477" s="6">
        <v>0.339992598590175</v>
      </c>
    </row>
    <row r="478" spans="1:15" ht="12.75" customHeight="1" x14ac:dyDescent="0.2">
      <c r="A478" s="5">
        <v>13</v>
      </c>
      <c r="B478" s="6">
        <v>0.50332286377693447</v>
      </c>
      <c r="C478" s="6">
        <v>0.45203011480423205</v>
      </c>
      <c r="D478" s="6">
        <v>0.38933826136338451</v>
      </c>
      <c r="E478" s="6">
        <v>0.26987176510783767</v>
      </c>
      <c r="F478" s="6">
        <v>0.24419923223071013</v>
      </c>
      <c r="G478" s="6">
        <v>0.17986885915179199</v>
      </c>
      <c r="H478" s="6">
        <v>0.38004350975034645</v>
      </c>
    </row>
    <row r="479" spans="1:15" ht="12.75" customHeight="1" x14ac:dyDescent="0.2">
      <c r="A479" s="5">
        <v>14</v>
      </c>
      <c r="B479" s="6">
        <v>0.55967217188699325</v>
      </c>
      <c r="C479" s="6">
        <v>0.50263696390103274</v>
      </c>
      <c r="D479" s="6">
        <v>0.43292646930603612</v>
      </c>
      <c r="E479" s="6">
        <v>0.30008514967009059</v>
      </c>
      <c r="F479" s="6">
        <v>0.27153845873425031</v>
      </c>
      <c r="G479" s="6">
        <v>0.20000600469628885</v>
      </c>
      <c r="H479" s="6">
        <v>0.42259112752683853</v>
      </c>
    </row>
    <row r="480" spans="1:15" ht="12.75" customHeight="1" x14ac:dyDescent="0.2">
      <c r="A480" s="5">
        <v>15</v>
      </c>
      <c r="B480" s="6">
        <v>0.6195363361448496</v>
      </c>
      <c r="C480" s="6">
        <v>0.5564004763293714</v>
      </c>
      <c r="D480" s="6">
        <v>0.47923354436165172</v>
      </c>
      <c r="E480" s="6">
        <v>0.33218313058385496</v>
      </c>
      <c r="F480" s="6">
        <v>0.30058300250919884</v>
      </c>
      <c r="G480" s="6">
        <v>0.22139922901424511</v>
      </c>
      <c r="H480" s="6">
        <v>0.46779270434793424</v>
      </c>
    </row>
    <row r="481" spans="1:8" ht="19.5" customHeight="1" x14ac:dyDescent="0.2">
      <c r="A481" s="5">
        <v>16</v>
      </c>
      <c r="B481" s="6">
        <v>0.68314410834782469</v>
      </c>
      <c r="C481" s="6">
        <v>0.61352609219270138</v>
      </c>
      <c r="D481" s="6">
        <v>0.52843643423807907</v>
      </c>
      <c r="E481" s="6">
        <v>0.36628836003872395</v>
      </c>
      <c r="F481" s="6">
        <v>0.33144384800966553</v>
      </c>
      <c r="G481" s="6">
        <v>0.2441302794844791</v>
      </c>
      <c r="H481" s="6">
        <v>0.5158209636128116</v>
      </c>
    </row>
    <row r="482" spans="1:8" ht="12.75" customHeight="1" x14ac:dyDescent="0.2">
      <c r="A482" s="5">
        <v>17</v>
      </c>
      <c r="B482" s="6">
        <v>0.7507459632174236</v>
      </c>
      <c r="C482" s="6">
        <v>0.67423876077361189</v>
      </c>
      <c r="D482" s="6">
        <v>0.58072889010301687</v>
      </c>
      <c r="E482" s="6">
        <v>0.40253513762661419</v>
      </c>
      <c r="F482" s="6">
        <v>0.36424251909058863</v>
      </c>
      <c r="G482" s="6">
        <v>0.26828866645044191</v>
      </c>
      <c r="H482" s="6">
        <v>0.56686503102808028</v>
      </c>
    </row>
    <row r="483" spans="1:8" ht="12.75" customHeight="1" x14ac:dyDescent="0.2">
      <c r="A483" s="5">
        <v>18</v>
      </c>
      <c r="B483" s="6">
        <v>0.82261520334517424</v>
      </c>
      <c r="C483" s="6">
        <v>0.73878393287657806</v>
      </c>
      <c r="D483" s="6">
        <v>0.63632232129919442</v>
      </c>
      <c r="E483" s="6">
        <v>0.44107000279187103</v>
      </c>
      <c r="F483" s="6">
        <v>0.39911161509887044</v>
      </c>
      <c r="G483" s="6">
        <v>0.29397205808673721</v>
      </c>
      <c r="H483" s="6">
        <v>0.62113126891817083</v>
      </c>
    </row>
    <row r="484" spans="1:8" ht="12.75" customHeight="1" x14ac:dyDescent="0.2">
      <c r="A484" s="5">
        <v>19</v>
      </c>
      <c r="B484" s="6">
        <v>0.89904886315454591</v>
      </c>
      <c r="C484" s="6">
        <v>0.80742837266870748</v>
      </c>
      <c r="D484" s="6">
        <v>0.69544649459128982</v>
      </c>
      <c r="E484" s="6">
        <v>0.48205221951777144</v>
      </c>
      <c r="F484" s="6">
        <v>0.43619524945231386</v>
      </c>
      <c r="G484" s="6">
        <v>0.32128660344146759</v>
      </c>
      <c r="H484" s="6">
        <v>0.67884395877899018</v>
      </c>
    </row>
    <row r="485" spans="1:8" ht="12.75" customHeight="1" x14ac:dyDescent="0.2">
      <c r="A485" s="5">
        <v>20</v>
      </c>
      <c r="B485" s="6">
        <v>0.98036831952316905</v>
      </c>
      <c r="C485" s="6">
        <v>0.88046070607452198</v>
      </c>
      <c r="D485" s="6">
        <v>0.75835000650408635</v>
      </c>
      <c r="E485" s="6">
        <v>0.52565410373008126</v>
      </c>
      <c r="F485" s="6">
        <v>0.47564934589772662</v>
      </c>
      <c r="G485" s="6">
        <v>0.35034715064989036</v>
      </c>
      <c r="H485" s="6">
        <v>0.74024576233985195</v>
      </c>
    </row>
    <row r="486" spans="1:8" ht="19.5" customHeight="1" x14ac:dyDescent="0.2">
      <c r="A486" s="5">
        <v>21</v>
      </c>
      <c r="B486" s="6">
        <v>1.0669194923401117</v>
      </c>
      <c r="C486" s="6">
        <v>0.95819160089479483</v>
      </c>
      <c r="D486" s="6">
        <v>0.82530043846070933</v>
      </c>
      <c r="E486" s="6">
        <v>0.57206113083190113</v>
      </c>
      <c r="F486" s="6">
        <v>0.51764173581612283</v>
      </c>
      <c r="G486" s="6">
        <v>0.38127731860612396</v>
      </c>
      <c r="H486" s="6">
        <v>0.8055978729980664</v>
      </c>
    </row>
    <row r="487" spans="1:8" ht="12.75" customHeight="1" x14ac:dyDescent="0.2">
      <c r="A487" s="5">
        <v>22</v>
      </c>
      <c r="B487" s="6">
        <v>1.1590724884758281</v>
      </c>
      <c r="C487" s="6">
        <v>1.0409534470588968</v>
      </c>
      <c r="D487" s="6">
        <v>0.89658408138062939</v>
      </c>
      <c r="E487" s="6">
        <v>0.62147174480739364</v>
      </c>
      <c r="F487" s="6">
        <v>0.56235198548615351</v>
      </c>
      <c r="G487" s="6">
        <v>0.41420936973125788</v>
      </c>
      <c r="H487" s="6">
        <v>0.87517974699167289</v>
      </c>
    </row>
    <row r="488" spans="1:8" ht="12.75" customHeight="1" x14ac:dyDescent="0.2">
      <c r="A488" s="5">
        <v>23</v>
      </c>
      <c r="B488" s="6">
        <v>1.257220506305583</v>
      </c>
      <c r="C488" s="6">
        <v>1.1290993727863128</v>
      </c>
      <c r="D488" s="6">
        <v>0.97250508828929749</v>
      </c>
      <c r="E488" s="6">
        <v>0.67409677084890951</v>
      </c>
      <c r="F488" s="6">
        <v>0.60997086458721161</v>
      </c>
      <c r="G488" s="6">
        <v>0.44928381849079535</v>
      </c>
      <c r="H488" s="6">
        <v>0.94928827623899648</v>
      </c>
    </row>
    <row r="489" spans="1:8" ht="12.75" customHeight="1" x14ac:dyDescent="0.2">
      <c r="A489" s="5">
        <v>24</v>
      </c>
      <c r="B489" s="6">
        <v>1.3617777737219392</v>
      </c>
      <c r="C489" s="6">
        <v>1.223001392732656</v>
      </c>
      <c r="D489" s="6">
        <v>1.0533838792969554</v>
      </c>
      <c r="E489" s="6">
        <v>0.73015830976006391</v>
      </c>
      <c r="F489" s="6">
        <v>0.66069934577643696</v>
      </c>
      <c r="G489" s="6">
        <v>0.48664869451705833</v>
      </c>
      <c r="H489" s="6">
        <v>1.028236231395725</v>
      </c>
    </row>
    <row r="490" spans="1:8" ht="12.75" customHeight="1" x14ac:dyDescent="0.2">
      <c r="A490" s="5">
        <v>25</v>
      </c>
      <c r="B490" s="6">
        <v>1.4731762389119742</v>
      </c>
      <c r="C490" s="6">
        <v>1.3230474360039659</v>
      </c>
      <c r="D490" s="6">
        <v>1.1395545817962949</v>
      </c>
      <c r="E490" s="6">
        <v>0.78988796361592861</v>
      </c>
      <c r="F490" s="6">
        <v>0.71474699913943274</v>
      </c>
      <c r="G490" s="6">
        <v>0.52645836001612534</v>
      </c>
      <c r="H490" s="6">
        <v>1.1123497631632497</v>
      </c>
    </row>
    <row r="491" spans="1:8" ht="18" customHeight="1" x14ac:dyDescent="0.2">
      <c r="A491" s="60" t="s">
        <v>65</v>
      </c>
      <c r="B491" s="12"/>
      <c r="C491" s="12"/>
      <c r="D491" s="12"/>
      <c r="E491" s="12"/>
      <c r="F491" s="12"/>
      <c r="G491" s="12"/>
    </row>
    <row r="492" spans="1:8" ht="18" customHeight="1" x14ac:dyDescent="0.2">
      <c r="A492" s="2" t="s">
        <v>66</v>
      </c>
      <c r="B492" s="12"/>
      <c r="C492" s="12"/>
      <c r="D492" s="12"/>
      <c r="E492" s="12"/>
      <c r="F492" s="12"/>
      <c r="G492" s="12"/>
    </row>
    <row r="493" spans="1:8" ht="18" customHeight="1" x14ac:dyDescent="0.2">
      <c r="A493" s="4" t="s">
        <v>8</v>
      </c>
      <c r="D493" s="12"/>
      <c r="E493" s="12"/>
      <c r="F493" s="13"/>
      <c r="G493" s="13"/>
      <c r="H493" s="14"/>
    </row>
    <row r="494" spans="1:8" ht="18" customHeight="1" x14ac:dyDescent="0.2">
      <c r="A494" s="19" t="s">
        <v>0</v>
      </c>
      <c r="B494" s="12"/>
      <c r="C494" s="20">
        <v>0.45</v>
      </c>
      <c r="D494" s="12"/>
      <c r="E494" s="12"/>
      <c r="H494" s="14" t="s">
        <v>46</v>
      </c>
    </row>
    <row r="495" spans="1:8" ht="18" customHeight="1" x14ac:dyDescent="0.2">
      <c r="A495" s="19" t="s">
        <v>33</v>
      </c>
      <c r="B495" s="12"/>
      <c r="H495" s="24" t="s">
        <v>46</v>
      </c>
    </row>
    <row r="496" spans="1:8" ht="14.25" customHeight="1" x14ac:dyDescent="0.2">
      <c r="A496" s="4"/>
      <c r="B496" s="15"/>
      <c r="C496" s="8"/>
      <c r="D496" s="15"/>
      <c r="E496" s="15"/>
      <c r="H496" s="24"/>
    </row>
    <row r="497" spans="1:15" ht="14.25" customHeight="1" x14ac:dyDescent="0.2">
      <c r="A497" s="2"/>
      <c r="B497" s="9"/>
      <c r="C497" s="10"/>
      <c r="D497" s="10"/>
      <c r="E497" s="10"/>
      <c r="F497" s="3"/>
      <c r="G497" s="3"/>
    </row>
    <row r="498" spans="1:15" s="2" customFormat="1" ht="14.25" customHeight="1" x14ac:dyDescent="0.2">
      <c r="D498" s="5"/>
      <c r="E498" s="5"/>
      <c r="F498" s="5"/>
      <c r="G498" s="5"/>
      <c r="H498" s="1"/>
      <c r="M498" s="1"/>
    </row>
    <row r="499" spans="1:15" s="2" customFormat="1" ht="14.25" customHeight="1" x14ac:dyDescent="0.2">
      <c r="A499" s="3"/>
      <c r="B499" s="3"/>
      <c r="D499" s="5"/>
      <c r="E499" s="5"/>
      <c r="F499" s="5"/>
      <c r="G499" s="5"/>
      <c r="H499" s="3"/>
      <c r="M499" s="1"/>
    </row>
    <row r="500" spans="1:15" s="2" customFormat="1" ht="38.25" x14ac:dyDescent="0.2">
      <c r="A500" s="48" t="s">
        <v>48</v>
      </c>
      <c r="B500" s="48" t="s">
        <v>3</v>
      </c>
      <c r="C500" s="48" t="s">
        <v>7</v>
      </c>
      <c r="D500" s="48" t="s">
        <v>42</v>
      </c>
      <c r="E500" s="48" t="s">
        <v>50</v>
      </c>
      <c r="F500" s="48" t="s">
        <v>47</v>
      </c>
      <c r="G500" s="48" t="s">
        <v>51</v>
      </c>
      <c r="H500" s="48" t="s">
        <v>49</v>
      </c>
      <c r="M500" s="1"/>
    </row>
    <row r="501" spans="1:15" ht="19.5" customHeight="1" x14ac:dyDescent="0.2">
      <c r="A501" s="5">
        <v>1</v>
      </c>
      <c r="B501" s="6">
        <v>3.9573286161249215E-2</v>
      </c>
      <c r="C501" s="6">
        <v>3.5540442078105271E-2</v>
      </c>
      <c r="D501" s="6">
        <v>3.0611354141235263E-2</v>
      </c>
      <c r="E501" s="6">
        <v>2.1218413380455908E-2</v>
      </c>
      <c r="F501" s="6">
        <v>1.9199934660043754E-2</v>
      </c>
      <c r="G501" s="6">
        <v>1.4142019659702746E-2</v>
      </c>
      <c r="H501" s="6">
        <v>2.9880563048972259E-2</v>
      </c>
    </row>
    <row r="502" spans="1:15" ht="12.75" customHeight="1" x14ac:dyDescent="0.2">
      <c r="A502" s="5">
        <v>2</v>
      </c>
      <c r="B502" s="6">
        <v>6.5997301109605347E-2</v>
      </c>
      <c r="C502" s="6">
        <v>5.9271632076236924E-2</v>
      </c>
      <c r="D502" s="6">
        <v>5.1051276065371215E-2</v>
      </c>
      <c r="E502" s="6">
        <v>3.5386447595784458E-2</v>
      </c>
      <c r="F502" s="6">
        <v>3.2020183107372646E-2</v>
      </c>
      <c r="G502" s="6">
        <v>2.3584979169440242E-2</v>
      </c>
      <c r="H502" s="6">
        <v>4.983251855385764E-2</v>
      </c>
    </row>
    <row r="503" spans="1:15" s="18" customFormat="1" ht="12.75" customHeight="1" x14ac:dyDescent="0.2">
      <c r="A503" s="17">
        <v>3</v>
      </c>
      <c r="B503" s="6">
        <v>9.3052638791215961E-2</v>
      </c>
      <c r="C503" s="6">
        <v>8.3569807816780667E-2</v>
      </c>
      <c r="D503" s="6">
        <v>7.1979548734156462E-2</v>
      </c>
      <c r="E503" s="6">
        <v>4.9892984574722014E-2</v>
      </c>
      <c r="F503" s="6">
        <v>4.5146733012166949E-2</v>
      </c>
      <c r="G503" s="6">
        <v>3.325354992786006E-2</v>
      </c>
      <c r="H503" s="6">
        <v>7.0261166306599177E-2</v>
      </c>
      <c r="I503" s="1"/>
      <c r="J503" s="1"/>
      <c r="K503" s="1"/>
      <c r="L503" s="1"/>
      <c r="M503" s="1"/>
      <c r="N503" s="1"/>
    </row>
    <row r="504" spans="1:15" ht="12.75" customHeight="1" x14ac:dyDescent="0.2">
      <c r="A504" s="5">
        <v>4</v>
      </c>
      <c r="B504" s="6">
        <v>0.12211755560799539</v>
      </c>
      <c r="C504" s="6">
        <v>0.10967277001260679</v>
      </c>
      <c r="D504" s="6">
        <v>9.4462302835967807E-2</v>
      </c>
      <c r="E504" s="6">
        <v>6.5477018141559942E-2</v>
      </c>
      <c r="F504" s="6">
        <v>5.9248278724289741E-2</v>
      </c>
      <c r="G504" s="6">
        <v>4.3640269477903733E-2</v>
      </c>
      <c r="H504" s="6">
        <v>9.2207185040502987E-2</v>
      </c>
    </row>
    <row r="505" spans="1:15" ht="12.75" customHeight="1" x14ac:dyDescent="0.2">
      <c r="A505" s="5">
        <v>5</v>
      </c>
      <c r="B505" s="6">
        <v>0.1532623489788669</v>
      </c>
      <c r="C505" s="6">
        <v>0.13764365219615185</v>
      </c>
      <c r="D505" s="6">
        <v>0.1185539159420058</v>
      </c>
      <c r="E505" s="6">
        <v>8.2176240382020288E-2</v>
      </c>
      <c r="F505" s="6">
        <v>7.4358926732764868E-2</v>
      </c>
      <c r="G505" s="6">
        <v>5.4770259500808133E-2</v>
      </c>
      <c r="H505" s="6">
        <v>0.11572365415993693</v>
      </c>
    </row>
    <row r="506" spans="1:15" s="18" customFormat="1" ht="19.5" customHeight="1" x14ac:dyDescent="0.2">
      <c r="A506" s="17">
        <v>6</v>
      </c>
      <c r="B506" s="6">
        <v>0.18656572221394721</v>
      </c>
      <c r="C506" s="6">
        <v>0.1675531371614391</v>
      </c>
      <c r="D506" s="6">
        <v>0.14431526788136159</v>
      </c>
      <c r="E506" s="6">
        <v>0.10003285045443581</v>
      </c>
      <c r="F506" s="6">
        <v>9.0516861847557653E-2</v>
      </c>
      <c r="G506" s="6">
        <v>6.6671645630477394E-2</v>
      </c>
      <c r="H506" s="6">
        <v>0.14087000009743234</v>
      </c>
      <c r="I506" s="1"/>
      <c r="J506" s="1"/>
      <c r="K506" s="1"/>
      <c r="L506" s="1"/>
      <c r="M506" s="1"/>
      <c r="N506" s="1"/>
    </row>
    <row r="507" spans="1:15" ht="12.75" customHeight="1" x14ac:dyDescent="0.2">
      <c r="A507" s="5">
        <v>7</v>
      </c>
      <c r="B507" s="6">
        <v>0.22211567662738299</v>
      </c>
      <c r="C507" s="6">
        <v>0.19948025816326276</v>
      </c>
      <c r="D507" s="6">
        <v>0.17181443082224637</v>
      </c>
      <c r="E507" s="6">
        <v>0.11909403292300925</v>
      </c>
      <c r="F507" s="6">
        <v>0.10776478002964363</v>
      </c>
      <c r="G507" s="6">
        <v>7.9375876261408532E-2</v>
      </c>
      <c r="H507" s="6">
        <v>0.16771266992046391</v>
      </c>
    </row>
    <row r="508" spans="1:15" ht="12.75" customHeight="1" x14ac:dyDescent="0.2">
      <c r="A508" s="5">
        <v>8</v>
      </c>
      <c r="B508" s="6">
        <v>0.26001047422923568</v>
      </c>
      <c r="C508" s="6">
        <v>0.23351326350283383</v>
      </c>
      <c r="D508" s="6">
        <v>0.20112741394864253</v>
      </c>
      <c r="E508" s="6">
        <v>0.13941247393416226</v>
      </c>
      <c r="F508" s="6">
        <v>0.12615035546420558</v>
      </c>
      <c r="G508" s="6">
        <v>9.2918066578942179E-2</v>
      </c>
      <c r="H508" s="6">
        <v>0.19632585823028351</v>
      </c>
    </row>
    <row r="509" spans="1:15" ht="12.75" customHeight="1" x14ac:dyDescent="0.2">
      <c r="A509" s="5">
        <v>9</v>
      </c>
      <c r="B509" s="6">
        <v>0.30035967079047848</v>
      </c>
      <c r="C509" s="6">
        <v>0.26975054431493772</v>
      </c>
      <c r="D509" s="6">
        <v>0.23233896257307762</v>
      </c>
      <c r="E509" s="6">
        <v>0.16104691512555544</v>
      </c>
      <c r="F509" s="6">
        <v>0.14572674177704417</v>
      </c>
      <c r="G509" s="6">
        <v>0.10733736773824455</v>
      </c>
      <c r="H509" s="6">
        <v>0.22679228719731198</v>
      </c>
      <c r="O509" s="18"/>
    </row>
    <row r="510" spans="1:15" ht="12.75" customHeight="1" x14ac:dyDescent="0.2">
      <c r="A510" s="5">
        <v>10</v>
      </c>
      <c r="B510" s="6">
        <v>0.34328521720992233</v>
      </c>
      <c r="C510" s="6">
        <v>0.30830162369649161</v>
      </c>
      <c r="D510" s="6">
        <v>0.26554341008338644</v>
      </c>
      <c r="E510" s="6">
        <v>0.18406274415725185</v>
      </c>
      <c r="F510" s="6">
        <v>0.16655310638931728</v>
      </c>
      <c r="G510" s="6">
        <v>0.12267736045185687</v>
      </c>
      <c r="H510" s="6">
        <v>0.25920403816920273</v>
      </c>
    </row>
    <row r="511" spans="1:15" ht="19.5" customHeight="1" x14ac:dyDescent="0.2">
      <c r="A511" s="5">
        <v>11</v>
      </c>
      <c r="B511" s="6">
        <v>0.38892262465622168</v>
      </c>
      <c r="C511" s="6">
        <v>0.34928820311097436</v>
      </c>
      <c r="D511" s="6">
        <v>0.30084557922178123</v>
      </c>
      <c r="E511" s="6">
        <v>0.20853261943781687</v>
      </c>
      <c r="F511" s="6">
        <v>0.18869519581429825</v>
      </c>
      <c r="G511" s="6">
        <v>0.13898647136808454</v>
      </c>
      <c r="H511" s="6">
        <v>0.29366343143349299</v>
      </c>
    </row>
    <row r="512" spans="1:15" ht="12.75" customHeight="1" x14ac:dyDescent="0.2">
      <c r="A512" s="5">
        <v>12</v>
      </c>
      <c r="B512" s="6">
        <v>0.43742218577104125</v>
      </c>
      <c r="C512" s="6">
        <v>0.39284525914092422</v>
      </c>
      <c r="D512" s="6">
        <v>0.33836172672923803</v>
      </c>
      <c r="E512" s="6">
        <v>0.2345371249093039</v>
      </c>
      <c r="F512" s="6">
        <v>0.2122259281535592</v>
      </c>
      <c r="G512" s="6">
        <v>0.15631840948355899</v>
      </c>
      <c r="H512" s="6">
        <v>0.33028394831030278</v>
      </c>
    </row>
    <row r="513" spans="1:8" ht="12.75" customHeight="1" x14ac:dyDescent="0.2">
      <c r="A513" s="5">
        <v>13</v>
      </c>
      <c r="B513" s="6">
        <v>0.48895024013001703</v>
      </c>
      <c r="C513" s="6">
        <v>0.43912217998799569</v>
      </c>
      <c r="D513" s="6">
        <v>0.37822052222487185</v>
      </c>
      <c r="E513" s="6">
        <v>0.2621654485623941</v>
      </c>
      <c r="F513" s="6">
        <v>0.23722600706589098</v>
      </c>
      <c r="G513" s="6">
        <v>0.17473261837188808</v>
      </c>
      <c r="H513" s="6">
        <v>0.36919118666272277</v>
      </c>
    </row>
    <row r="514" spans="1:8" ht="12.75" customHeight="1" x14ac:dyDescent="0.2">
      <c r="A514" s="5">
        <v>14</v>
      </c>
      <c r="B514" s="6">
        <v>0.54369046695941892</v>
      </c>
      <c r="C514" s="6">
        <v>0.48828392645113783</v>
      </c>
      <c r="D514" s="6">
        <v>0.42056404816857312</v>
      </c>
      <c r="E514" s="6">
        <v>0.29151607556550441</v>
      </c>
      <c r="F514" s="6">
        <v>0.26378454895998454</v>
      </c>
      <c r="G514" s="6">
        <v>0.19429473815247983</v>
      </c>
      <c r="H514" s="6">
        <v>0.41052383698713929</v>
      </c>
    </row>
    <row r="515" spans="1:8" ht="12.75" customHeight="1" x14ac:dyDescent="0.2">
      <c r="A515" s="5">
        <v>15</v>
      </c>
      <c r="B515" s="6">
        <v>0.60184518154841093</v>
      </c>
      <c r="C515" s="6">
        <v>0.54051219622375768</v>
      </c>
      <c r="D515" s="6">
        <v>0.46554880268232107</v>
      </c>
      <c r="E515" s="6">
        <v>0.32269748337540133</v>
      </c>
      <c r="F515" s="6">
        <v>0.29199971198012054</v>
      </c>
      <c r="G515" s="6">
        <v>0.21507706878003477</v>
      </c>
      <c r="H515" s="6">
        <v>0.45443466129399046</v>
      </c>
    </row>
    <row r="516" spans="1:8" ht="19.5" customHeight="1" x14ac:dyDescent="0.2">
      <c r="A516" s="5">
        <v>16</v>
      </c>
      <c r="B516" s="6">
        <v>0.66363660357799636</v>
      </c>
      <c r="C516" s="6">
        <v>0.59600656296949162</v>
      </c>
      <c r="D516" s="6">
        <v>0.51334668064804756</v>
      </c>
      <c r="E516" s="6">
        <v>0.35582882179009728</v>
      </c>
      <c r="F516" s="6">
        <v>0.32197931136656122</v>
      </c>
      <c r="G516" s="6">
        <v>0.23715902329810756</v>
      </c>
      <c r="H516" s="6">
        <v>0.50109145078368089</v>
      </c>
    </row>
    <row r="517" spans="1:8" ht="12.75" customHeight="1" x14ac:dyDescent="0.2">
      <c r="A517" s="5">
        <v>17</v>
      </c>
      <c r="B517" s="6">
        <v>0.72930805534493603</v>
      </c>
      <c r="C517" s="6">
        <v>0.65498555243722723</v>
      </c>
      <c r="D517" s="6">
        <v>0.56414590057675174</v>
      </c>
      <c r="E517" s="6">
        <v>0.39104055541281785</v>
      </c>
      <c r="F517" s="6">
        <v>0.35384140080279664</v>
      </c>
      <c r="G517" s="6">
        <v>0.26062755603974042</v>
      </c>
      <c r="H517" s="6">
        <v>0.55067793058836023</v>
      </c>
    </row>
    <row r="518" spans="1:8" ht="12.75" customHeight="1" x14ac:dyDescent="0.2">
      <c r="A518" s="5">
        <v>18</v>
      </c>
      <c r="B518" s="6">
        <v>0.79912503515533329</v>
      </c>
      <c r="C518" s="6">
        <v>0.71768760646703444</v>
      </c>
      <c r="D518" s="6">
        <v>0.61815183491688031</v>
      </c>
      <c r="E518" s="6">
        <v>0.42847503918441238</v>
      </c>
      <c r="F518" s="6">
        <v>0.38771479319834257</v>
      </c>
      <c r="G518" s="6">
        <v>0.28557754621838116</v>
      </c>
      <c r="H518" s="6">
        <v>0.6033945702581841</v>
      </c>
    </row>
    <row r="519" spans="1:8" ht="12.75" customHeight="1" x14ac:dyDescent="0.2">
      <c r="A519" s="5">
        <v>19</v>
      </c>
      <c r="B519" s="6">
        <v>0.8733760954734896</v>
      </c>
      <c r="C519" s="6">
        <v>0.78437187164841327</v>
      </c>
      <c r="D519" s="6">
        <v>0.67558768933391844</v>
      </c>
      <c r="E519" s="6">
        <v>0.46828698922940387</v>
      </c>
      <c r="F519" s="6">
        <v>0.42373948674384732</v>
      </c>
      <c r="G519" s="6">
        <v>0.31211211174560227</v>
      </c>
      <c r="H519" s="6">
        <v>0.65945924682432333</v>
      </c>
    </row>
    <row r="520" spans="1:8" ht="12.75" customHeight="1" x14ac:dyDescent="0.2">
      <c r="A520" s="5">
        <v>20</v>
      </c>
      <c r="B520" s="6">
        <v>0.95237343610751712</v>
      </c>
      <c r="C520" s="6">
        <v>0.85531873205540299</v>
      </c>
      <c r="D520" s="6">
        <v>0.73669496156070569</v>
      </c>
      <c r="E520" s="6">
        <v>0.51064380091038175</v>
      </c>
      <c r="F520" s="6">
        <v>0.46206695270940468</v>
      </c>
      <c r="G520" s="6">
        <v>0.34034282121356185</v>
      </c>
      <c r="H520" s="6">
        <v>0.7191076926950537</v>
      </c>
    </row>
    <row r="521" spans="1:8" ht="19.5" customHeight="1" x14ac:dyDescent="0.2">
      <c r="A521" s="5">
        <v>21</v>
      </c>
      <c r="B521" s="6">
        <v>1.0364530990396068</v>
      </c>
      <c r="C521" s="6">
        <v>0.93082998422203922</v>
      </c>
      <c r="D521" s="6">
        <v>0.80173359210562578</v>
      </c>
      <c r="E521" s="6">
        <v>0.55572565329213897</v>
      </c>
      <c r="F521" s="6">
        <v>0.50286022997116009</v>
      </c>
      <c r="G521" s="6">
        <v>0.37038976352009023</v>
      </c>
      <c r="H521" s="6">
        <v>0.78259364276605814</v>
      </c>
    </row>
    <row r="522" spans="1:8" ht="12.75" customHeight="1" x14ac:dyDescent="0.2">
      <c r="A522" s="5">
        <v>22</v>
      </c>
      <c r="B522" s="6">
        <v>1.125974622562584</v>
      </c>
      <c r="C522" s="6">
        <v>1.0112285265252463</v>
      </c>
      <c r="D522" s="6">
        <v>0.87098169671484571</v>
      </c>
      <c r="E522" s="6">
        <v>0.60372532369653331</v>
      </c>
      <c r="F522" s="6">
        <v>0.5462937572073141</v>
      </c>
      <c r="G522" s="6">
        <v>0.40238142426996726</v>
      </c>
      <c r="H522" s="6">
        <v>0.85018857326964958</v>
      </c>
    </row>
    <row r="523" spans="1:8" ht="12.75" customHeight="1" x14ac:dyDescent="0.2">
      <c r="A523" s="5">
        <v>23</v>
      </c>
      <c r="B523" s="6">
        <v>1.2213199770851872</v>
      </c>
      <c r="C523" s="6">
        <v>1.09685740344033</v>
      </c>
      <c r="D523" s="6">
        <v>0.94473474317958495</v>
      </c>
      <c r="E523" s="6">
        <v>0.65484761710232442</v>
      </c>
      <c r="F523" s="6">
        <v>0.59255285657837586</v>
      </c>
      <c r="G523" s="6">
        <v>0.43645430547133518</v>
      </c>
      <c r="H523" s="6">
        <v>0.92218089823428762</v>
      </c>
    </row>
    <row r="524" spans="1:8" ht="12.75" customHeight="1" x14ac:dyDescent="0.2">
      <c r="A524" s="5">
        <v>24</v>
      </c>
      <c r="B524" s="6">
        <v>1.3228915620255903</v>
      </c>
      <c r="C524" s="6">
        <v>1.1880780065675631</v>
      </c>
      <c r="D524" s="6">
        <v>1.0233040018615152</v>
      </c>
      <c r="E524" s="6">
        <v>0.70930829211909763</v>
      </c>
      <c r="F524" s="6">
        <v>0.64183276187172145</v>
      </c>
      <c r="G524" s="6">
        <v>0.47275220969999437</v>
      </c>
      <c r="H524" s="6">
        <v>0.99887445700090038</v>
      </c>
    </row>
    <row r="525" spans="1:8" ht="12.75" customHeight="1" x14ac:dyDescent="0.2">
      <c r="A525" s="5">
        <v>25</v>
      </c>
      <c r="B525" s="6">
        <v>1.4311089910850472</v>
      </c>
      <c r="C525" s="6">
        <v>1.2852671875129469</v>
      </c>
      <c r="D525" s="6">
        <v>1.1070140589867903</v>
      </c>
      <c r="E525" s="6">
        <v>0.76733233731457084</v>
      </c>
      <c r="F525" s="6">
        <v>0.69433705879953311</v>
      </c>
      <c r="G525" s="6">
        <v>0.51142509127584712</v>
      </c>
      <c r="H525" s="6">
        <v>1.0805860868825543</v>
      </c>
    </row>
    <row r="526" spans="1:8" ht="18" customHeight="1" x14ac:dyDescent="0.2">
      <c r="A526" s="60" t="s">
        <v>65</v>
      </c>
      <c r="B526" s="12"/>
      <c r="C526" s="12"/>
      <c r="D526" s="12"/>
      <c r="E526" s="12"/>
      <c r="F526" s="12"/>
      <c r="G526" s="12"/>
    </row>
    <row r="527" spans="1:8" ht="18" customHeight="1" x14ac:dyDescent="0.2">
      <c r="A527" s="2" t="s">
        <v>66</v>
      </c>
      <c r="B527" s="12"/>
      <c r="C527" s="12"/>
      <c r="D527" s="12"/>
      <c r="E527" s="12"/>
      <c r="F527" s="12"/>
      <c r="G527" s="12"/>
    </row>
    <row r="528" spans="1:8" ht="18" customHeight="1" x14ac:dyDescent="0.2">
      <c r="A528" s="4" t="s">
        <v>8</v>
      </c>
      <c r="D528" s="12"/>
      <c r="E528" s="12"/>
      <c r="F528" s="13"/>
      <c r="G528" s="13"/>
      <c r="H528" s="14"/>
    </row>
    <row r="529" spans="1:15" ht="18" customHeight="1" x14ac:dyDescent="0.2">
      <c r="A529" s="19" t="s">
        <v>0</v>
      </c>
      <c r="B529" s="12"/>
      <c r="C529" s="20">
        <v>0.45</v>
      </c>
      <c r="D529" s="12"/>
      <c r="E529" s="12"/>
      <c r="H529" s="14" t="s">
        <v>46</v>
      </c>
    </row>
    <row r="530" spans="1:15" ht="18" customHeight="1" x14ac:dyDescent="0.2">
      <c r="A530" s="19" t="s">
        <v>32</v>
      </c>
      <c r="B530" s="12"/>
      <c r="H530" s="24" t="s">
        <v>46</v>
      </c>
    </row>
    <row r="531" spans="1:15" ht="14.25" customHeight="1" x14ac:dyDescent="0.2">
      <c r="A531" s="4"/>
      <c r="B531" s="15"/>
      <c r="C531" s="8"/>
      <c r="D531" s="15"/>
      <c r="E531" s="15"/>
      <c r="H531" s="24"/>
    </row>
    <row r="532" spans="1:15" ht="14.25" customHeight="1" x14ac:dyDescent="0.2">
      <c r="A532" s="2"/>
      <c r="B532" s="9"/>
      <c r="C532" s="10"/>
      <c r="D532" s="10"/>
      <c r="E532" s="10"/>
      <c r="F532" s="3"/>
      <c r="G532" s="3"/>
    </row>
    <row r="533" spans="1:15" s="2" customFormat="1" ht="14.25" customHeight="1" x14ac:dyDescent="0.2">
      <c r="D533" s="5"/>
      <c r="E533" s="5"/>
      <c r="F533" s="5"/>
      <c r="G533" s="5"/>
      <c r="H533" s="1"/>
      <c r="M533" s="1"/>
    </row>
    <row r="534" spans="1:15" s="2" customFormat="1" ht="14.25" customHeight="1" x14ac:dyDescent="0.2">
      <c r="A534" s="3"/>
      <c r="B534" s="3"/>
      <c r="D534" s="5"/>
      <c r="E534" s="5"/>
      <c r="F534" s="5"/>
      <c r="G534" s="5"/>
      <c r="H534" s="3"/>
      <c r="M534" s="1"/>
    </row>
    <row r="535" spans="1:15" s="2" customFormat="1" ht="38.25" x14ac:dyDescent="0.2">
      <c r="A535" s="48" t="s">
        <v>48</v>
      </c>
      <c r="B535" s="48" t="s">
        <v>3</v>
      </c>
      <c r="C535" s="48" t="s">
        <v>7</v>
      </c>
      <c r="D535" s="48" t="s">
        <v>42</v>
      </c>
      <c r="E535" s="48" t="s">
        <v>50</v>
      </c>
      <c r="F535" s="48" t="s">
        <v>47</v>
      </c>
      <c r="G535" s="48" t="s">
        <v>51</v>
      </c>
      <c r="H535" s="48" t="s">
        <v>49</v>
      </c>
      <c r="M535" s="1"/>
    </row>
    <row r="536" spans="1:15" ht="19.5" customHeight="1" x14ac:dyDescent="0.2">
      <c r="A536" s="5">
        <v>1</v>
      </c>
      <c r="B536" s="6">
        <v>3.4673481465865713E-2</v>
      </c>
      <c r="C536" s="6">
        <v>3.1139967872836283E-2</v>
      </c>
      <c r="D536" s="6">
        <v>2.6821179725542082E-2</v>
      </c>
      <c r="E536" s="6">
        <v>1.8591235008497724E-2</v>
      </c>
      <c r="F536" s="6">
        <v>1.6822676182822332E-2</v>
      </c>
      <c r="G536" s="6">
        <v>1.2391011819502952E-2</v>
      </c>
      <c r="H536" s="6">
        <v>2.618087223907882E-2</v>
      </c>
    </row>
    <row r="537" spans="1:15" ht="12.75" customHeight="1" x14ac:dyDescent="0.2">
      <c r="A537" s="5">
        <v>2</v>
      </c>
      <c r="B537" s="6">
        <v>5.7825781450059455E-2</v>
      </c>
      <c r="C537" s="6">
        <v>5.1932857632112736E-2</v>
      </c>
      <c r="D537" s="6">
        <v>4.4730312950223915E-2</v>
      </c>
      <c r="E537" s="6">
        <v>3.1005040366264308E-2</v>
      </c>
      <c r="F537" s="6">
        <v>2.805557317082975E-2</v>
      </c>
      <c r="G537" s="6">
        <v>2.0664782165732594E-2</v>
      </c>
      <c r="H537" s="6">
        <v>4.366245707859729E-2</v>
      </c>
    </row>
    <row r="538" spans="1:15" s="18" customFormat="1" ht="12.75" customHeight="1" x14ac:dyDescent="0.2">
      <c r="A538" s="17">
        <v>3</v>
      </c>
      <c r="B538" s="6">
        <v>8.1531236332769416E-2</v>
      </c>
      <c r="C538" s="6">
        <v>7.322253124580122E-2</v>
      </c>
      <c r="D538" s="6">
        <v>6.3067331299846929E-2</v>
      </c>
      <c r="E538" s="6">
        <v>4.3715436440614708E-2</v>
      </c>
      <c r="F538" s="6">
        <v>3.9556846605137815E-2</v>
      </c>
      <c r="G538" s="6">
        <v>2.91362294857117E-2</v>
      </c>
      <c r="H538" s="6">
        <v>6.1561712054318582E-2</v>
      </c>
      <c r="I538" s="1"/>
      <c r="J538" s="1"/>
      <c r="K538" s="1"/>
      <c r="L538" s="1"/>
      <c r="M538" s="1"/>
      <c r="N538" s="1"/>
    </row>
    <row r="539" spans="1:15" ht="12.75" customHeight="1" x14ac:dyDescent="0.2">
      <c r="A539" s="5">
        <v>4</v>
      </c>
      <c r="B539" s="6">
        <v>0.10699745236666469</v>
      </c>
      <c r="C539" s="6">
        <v>9.6093529934493382E-2</v>
      </c>
      <c r="D539" s="6">
        <v>8.2766361460605342E-2</v>
      </c>
      <c r="E539" s="6">
        <v>5.7369917820842019E-2</v>
      </c>
      <c r="F539" s="6">
        <v>5.1912395798020747E-2</v>
      </c>
      <c r="G539" s="6">
        <v>3.8236907310194281E-2</v>
      </c>
      <c r="H539" s="6">
        <v>8.0790463255796641E-2</v>
      </c>
    </row>
    <row r="540" spans="1:15" ht="12.75" customHeight="1" x14ac:dyDescent="0.2">
      <c r="A540" s="5">
        <v>5</v>
      </c>
      <c r="B540" s="6">
        <v>0.13428602302776343</v>
      </c>
      <c r="C540" s="6">
        <v>0.12060117029125389</v>
      </c>
      <c r="D540" s="6">
        <v>0.10387504819213572</v>
      </c>
      <c r="E540" s="6">
        <v>7.2001509710624467E-2</v>
      </c>
      <c r="F540" s="6">
        <v>6.5152104310581216E-2</v>
      </c>
      <c r="G540" s="6">
        <v>4.7988826855160968E-2</v>
      </c>
      <c r="H540" s="6">
        <v>0.10139521800961708</v>
      </c>
    </row>
    <row r="541" spans="1:15" s="18" customFormat="1" ht="19.5" customHeight="1" x14ac:dyDescent="0.2">
      <c r="A541" s="17">
        <v>6</v>
      </c>
      <c r="B541" s="6">
        <v>0.16346590689973031</v>
      </c>
      <c r="C541" s="6">
        <v>0.14680738345161021</v>
      </c>
      <c r="D541" s="6">
        <v>0.12644673342861648</v>
      </c>
      <c r="E541" s="6">
        <v>8.7647186338697197E-2</v>
      </c>
      <c r="F541" s="6">
        <v>7.9309429063612102E-2</v>
      </c>
      <c r="G541" s="6">
        <v>5.841663135195517E-2</v>
      </c>
      <c r="H541" s="6">
        <v>0.12342804480709905</v>
      </c>
      <c r="I541" s="1"/>
      <c r="J541" s="1"/>
      <c r="K541" s="1"/>
      <c r="L541" s="1"/>
      <c r="M541" s="1"/>
      <c r="N541" s="1"/>
    </row>
    <row r="542" spans="1:15" ht="12.75" customHeight="1" x14ac:dyDescent="0.2">
      <c r="A542" s="5">
        <v>7</v>
      </c>
      <c r="B542" s="6">
        <v>0.19461420932889925</v>
      </c>
      <c r="C542" s="6">
        <v>0.1747814170914852</v>
      </c>
      <c r="D542" s="6">
        <v>0.15054106091692254</v>
      </c>
      <c r="E542" s="6">
        <v>0.10434829006681637</v>
      </c>
      <c r="F542" s="6">
        <v>9.442177957639164E-2</v>
      </c>
      <c r="G542" s="6">
        <v>6.95478753816971E-2</v>
      </c>
      <c r="H542" s="6">
        <v>0.14694716350780032</v>
      </c>
    </row>
    <row r="543" spans="1:15" ht="12.75" customHeight="1" x14ac:dyDescent="0.2">
      <c r="A543" s="5">
        <v>8</v>
      </c>
      <c r="B543" s="6">
        <v>0.22781702591953171</v>
      </c>
      <c r="C543" s="6">
        <v>0.20460059296333488</v>
      </c>
      <c r="D543" s="6">
        <v>0.17622462869041691</v>
      </c>
      <c r="E543" s="6">
        <v>0.12215098365523429</v>
      </c>
      <c r="F543" s="6">
        <v>0.11053092720876093</v>
      </c>
      <c r="G543" s="6">
        <v>8.1413326309096298E-2</v>
      </c>
      <c r="H543" s="6">
        <v>0.1720175822366688</v>
      </c>
    </row>
    <row r="544" spans="1:15" ht="12.75" customHeight="1" x14ac:dyDescent="0.2">
      <c r="A544" s="5">
        <v>9</v>
      </c>
      <c r="B544" s="6">
        <v>0.26317034768887199</v>
      </c>
      <c r="C544" s="6">
        <v>0.2363511198084422</v>
      </c>
      <c r="D544" s="6">
        <v>0.20357168923880367</v>
      </c>
      <c r="E544" s="6">
        <v>0.14110673558893858</v>
      </c>
      <c r="F544" s="6">
        <v>0.12768344431893991</v>
      </c>
      <c r="G544" s="6">
        <v>9.4047287751181027E-2</v>
      </c>
      <c r="H544" s="6">
        <v>0.19871178083859833</v>
      </c>
      <c r="O544" s="18"/>
    </row>
    <row r="545" spans="1:8" ht="12.75" customHeight="1" x14ac:dyDescent="0.2">
      <c r="A545" s="5">
        <v>10</v>
      </c>
      <c r="B545" s="6">
        <v>0.3007810260672622</v>
      </c>
      <c r="C545" s="6">
        <v>0.27012896001556513</v>
      </c>
      <c r="D545" s="6">
        <v>0.23266489597027773</v>
      </c>
      <c r="E545" s="6">
        <v>0.16127283749162846</v>
      </c>
      <c r="F545" s="6">
        <v>0.14593117245661796</v>
      </c>
      <c r="G545" s="6">
        <v>0.10748794443242445</v>
      </c>
      <c r="H545" s="6">
        <v>0.22711043952013532</v>
      </c>
    </row>
    <row r="546" spans="1:8" ht="19.5" customHeight="1" x14ac:dyDescent="0.2">
      <c r="A546" s="5">
        <v>11</v>
      </c>
      <c r="B546" s="6">
        <v>0.34076779377696387</v>
      </c>
      <c r="C546" s="6">
        <v>0.30604074646379065</v>
      </c>
      <c r="D546" s="6">
        <v>0.26359609289785546</v>
      </c>
      <c r="E546" s="6">
        <v>0.18271295150074851</v>
      </c>
      <c r="F546" s="6">
        <v>0.1653317176669474</v>
      </c>
      <c r="G546" s="6">
        <v>0.12177772700884103</v>
      </c>
      <c r="H546" s="6">
        <v>0.25730320968346687</v>
      </c>
    </row>
    <row r="547" spans="1:8" ht="12.75" customHeight="1" x14ac:dyDescent="0.2">
      <c r="A547" s="5">
        <v>12</v>
      </c>
      <c r="B547" s="6">
        <v>0.38326233483087346</v>
      </c>
      <c r="C547" s="6">
        <v>0.34420474347956098</v>
      </c>
      <c r="D547" s="6">
        <v>0.29646714232170307</v>
      </c>
      <c r="E547" s="6">
        <v>0.20549768397963811</v>
      </c>
      <c r="F547" s="6">
        <v>0.18594896962623869</v>
      </c>
      <c r="G547" s="6">
        <v>0.13696369444570514</v>
      </c>
      <c r="H547" s="6">
        <v>0.28938952184932021</v>
      </c>
    </row>
    <row r="548" spans="1:8" ht="12.75" customHeight="1" x14ac:dyDescent="0.2">
      <c r="A548" s="5">
        <v>13</v>
      </c>
      <c r="B548" s="6">
        <v>0.42841039330921105</v>
      </c>
      <c r="C548" s="6">
        <v>0.38475184261987699</v>
      </c>
      <c r="D548" s="6">
        <v>0.33139078250761489</v>
      </c>
      <c r="E548" s="6">
        <v>0.22970518002166312</v>
      </c>
      <c r="F548" s="6">
        <v>0.20785363959172518</v>
      </c>
      <c r="G548" s="6">
        <v>0.15309793025307344</v>
      </c>
      <c r="H548" s="6">
        <v>0.32347942285990811</v>
      </c>
    </row>
    <row r="549" spans="1:8" ht="12.75" customHeight="1" x14ac:dyDescent="0.2">
      <c r="A549" s="5">
        <v>14</v>
      </c>
      <c r="B549" s="6">
        <v>0.47637290601721904</v>
      </c>
      <c r="C549" s="6">
        <v>0.42782657990284051</v>
      </c>
      <c r="D549" s="6">
        <v>0.3684915038383092</v>
      </c>
      <c r="E549" s="6">
        <v>0.25542173075887281</v>
      </c>
      <c r="F549" s="6">
        <v>0.23112380993777559</v>
      </c>
      <c r="G549" s="6">
        <v>0.17023794725549213</v>
      </c>
      <c r="H549" s="6">
        <v>0.35969443111368632</v>
      </c>
    </row>
    <row r="550" spans="1:8" ht="12.75" customHeight="1" x14ac:dyDescent="0.2">
      <c r="A550" s="5">
        <v>15</v>
      </c>
      <c r="B550" s="6">
        <v>0.52732713838088452</v>
      </c>
      <c r="C550" s="6">
        <v>0.47358815594623888</v>
      </c>
      <c r="D550" s="6">
        <v>0.40790642746945099</v>
      </c>
      <c r="E550" s="6">
        <v>0.28274238240682109</v>
      </c>
      <c r="F550" s="6">
        <v>0.2558454852631129</v>
      </c>
      <c r="G550" s="6">
        <v>0.18844709351885294</v>
      </c>
      <c r="H550" s="6">
        <v>0.39816839424504202</v>
      </c>
    </row>
    <row r="551" spans="1:8" ht="19.5" customHeight="1" x14ac:dyDescent="0.2">
      <c r="A551" s="5">
        <v>16</v>
      </c>
      <c r="B551" s="6">
        <v>0.58146779573651031</v>
      </c>
      <c r="C551" s="6">
        <v>0.52221143400754766</v>
      </c>
      <c r="D551" s="6">
        <v>0.44978616495193491</v>
      </c>
      <c r="E551" s="6">
        <v>0.31177153211605568</v>
      </c>
      <c r="F551" s="6">
        <v>0.28211313155976347</v>
      </c>
      <c r="G551" s="6">
        <v>0.20779494948392649</v>
      </c>
      <c r="H551" s="6">
        <v>0.43904832822463918</v>
      </c>
    </row>
    <row r="552" spans="1:8" ht="12.75" customHeight="1" x14ac:dyDescent="0.2">
      <c r="A552" s="5">
        <v>17</v>
      </c>
      <c r="B552" s="6">
        <v>0.63900807319537867</v>
      </c>
      <c r="C552" s="6">
        <v>0.57388788285873049</v>
      </c>
      <c r="D552" s="6">
        <v>0.49429563033980389</v>
      </c>
      <c r="E552" s="6">
        <v>0.34262349088878796</v>
      </c>
      <c r="F552" s="6">
        <v>0.31003018558023215</v>
      </c>
      <c r="G552" s="6">
        <v>0.22835770314892009</v>
      </c>
      <c r="H552" s="6">
        <v>0.48249521007971941</v>
      </c>
    </row>
    <row r="553" spans="1:8" ht="12.75" customHeight="1" x14ac:dyDescent="0.2">
      <c r="A553" s="5">
        <v>18</v>
      </c>
      <c r="B553" s="6">
        <v>0.70018059613407291</v>
      </c>
      <c r="C553" s="6">
        <v>0.62882642143284417</v>
      </c>
      <c r="D553" s="6">
        <v>0.54161476769319516</v>
      </c>
      <c r="E553" s="6">
        <v>0.37542298785120215</v>
      </c>
      <c r="F553" s="6">
        <v>0.33970951113907483</v>
      </c>
      <c r="G553" s="6">
        <v>0.25021848616571579</v>
      </c>
      <c r="H553" s="6">
        <v>0.52868468802922153</v>
      </c>
    </row>
    <row r="554" spans="1:8" ht="12.75" customHeight="1" x14ac:dyDescent="0.2">
      <c r="A554" s="5">
        <v>19</v>
      </c>
      <c r="B554" s="6">
        <v>0.76523818961448264</v>
      </c>
      <c r="C554" s="6">
        <v>0.68725410983380231</v>
      </c>
      <c r="D554" s="6">
        <v>0.59193914625227084</v>
      </c>
      <c r="E554" s="6">
        <v>0.41030558280124474</v>
      </c>
      <c r="F554" s="6">
        <v>0.37127377241557941</v>
      </c>
      <c r="G554" s="6">
        <v>0.27346764880194446</v>
      </c>
      <c r="H554" s="6">
        <v>0.57780766244900428</v>
      </c>
    </row>
    <row r="555" spans="1:8" ht="12.75" customHeight="1" x14ac:dyDescent="0.2">
      <c r="A555" s="5">
        <v>20</v>
      </c>
      <c r="B555" s="6">
        <v>0.83445439812356548</v>
      </c>
      <c r="C555" s="6">
        <v>0.74941661611037147</v>
      </c>
      <c r="D555" s="6">
        <v>0.64548036247453855</v>
      </c>
      <c r="E555" s="6">
        <v>0.44741794488280678</v>
      </c>
      <c r="F555" s="6">
        <v>0.40485568611805284</v>
      </c>
      <c r="G555" s="6">
        <v>0.2982029456766338</v>
      </c>
      <c r="H555" s="6">
        <v>0.63007067831124752</v>
      </c>
    </row>
    <row r="556" spans="1:8" ht="19.5" customHeight="1" x14ac:dyDescent="0.2">
      <c r="A556" s="5">
        <v>21</v>
      </c>
      <c r="B556" s="6">
        <v>0.90812365628051839</v>
      </c>
      <c r="C556" s="6">
        <v>0.81557836956687346</v>
      </c>
      <c r="D556" s="6">
        <v>0.70246617208296103</v>
      </c>
      <c r="E556" s="6">
        <v>0.4869179441155318</v>
      </c>
      <c r="F556" s="6">
        <v>0.44059810430652363</v>
      </c>
      <c r="G556" s="6">
        <v>0.32452959676459742</v>
      </c>
      <c r="H556" s="6">
        <v>0.68569605408015133</v>
      </c>
    </row>
    <row r="557" spans="1:8" ht="12.75" customHeight="1" x14ac:dyDescent="0.2">
      <c r="A557" s="5">
        <v>22</v>
      </c>
      <c r="B557" s="6">
        <v>0.98656098579674956</v>
      </c>
      <c r="C557" s="6">
        <v>0.88602228860543497</v>
      </c>
      <c r="D557" s="6">
        <v>0.7631402556536423</v>
      </c>
      <c r="E557" s="6">
        <v>0.5289744889107465</v>
      </c>
      <c r="F557" s="6">
        <v>0.47865386736556037</v>
      </c>
      <c r="G557" s="6">
        <v>0.35256017910120735</v>
      </c>
      <c r="H557" s="6">
        <v>0.7449216528957936</v>
      </c>
    </row>
    <row r="558" spans="1:8" ht="12.75" customHeight="1" x14ac:dyDescent="0.2">
      <c r="A558" s="5">
        <v>23</v>
      </c>
      <c r="B558" s="6">
        <v>1.070101063045455</v>
      </c>
      <c r="C558" s="6">
        <v>0.96104894331791102</v>
      </c>
      <c r="D558" s="6">
        <v>0.82776149734749971</v>
      </c>
      <c r="E558" s="6">
        <v>0.57376702612070907</v>
      </c>
      <c r="F558" s="6">
        <v>0.51918535161315305</v>
      </c>
      <c r="G558" s="6">
        <v>0.38241429356646361</v>
      </c>
      <c r="H558" s="6">
        <v>0.80800017852478967</v>
      </c>
    </row>
    <row r="559" spans="1:8" ht="12.75" customHeight="1" x14ac:dyDescent="0.2">
      <c r="A559" s="5">
        <v>24</v>
      </c>
      <c r="B559" s="6">
        <v>1.159096463971707</v>
      </c>
      <c r="C559" s="6">
        <v>1.040974979254103</v>
      </c>
      <c r="D559" s="6">
        <v>0.89660262728536078</v>
      </c>
      <c r="E559" s="6">
        <v>0.62148459999410943</v>
      </c>
      <c r="F559" s="6">
        <v>0.56236361777649302</v>
      </c>
      <c r="G559" s="6">
        <v>0.41421793768117959</v>
      </c>
      <c r="H559" s="6">
        <v>0.87519785014624329</v>
      </c>
    </row>
    <row r="560" spans="1:8" ht="12.75" customHeight="1" x14ac:dyDescent="0.2">
      <c r="A560" s="5">
        <v>25</v>
      </c>
      <c r="B560" s="6">
        <v>1.2539148474005513</v>
      </c>
      <c r="C560" s="6">
        <v>1.1261305877739805</v>
      </c>
      <c r="D560" s="6">
        <v>0.9699480427358973</v>
      </c>
      <c r="E560" s="6">
        <v>0.67232434192157842</v>
      </c>
      <c r="F560" s="6">
        <v>0.60836704440593115</v>
      </c>
      <c r="G560" s="6">
        <v>0.44810249902612553</v>
      </c>
      <c r="H560" s="6">
        <v>0.94679227555490575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  <brk id="490" max="6" man="1"/>
    <brk id="525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490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5703125" style="1" customWidth="1"/>
    <col min="2" max="4" width="17.85546875" style="1" customWidth="1"/>
    <col min="5" max="5" width="21.42578125" style="1" customWidth="1"/>
    <col min="6" max="6" width="17.85546875" style="1" customWidth="1"/>
    <col min="7" max="7" width="20.28515625" style="1" customWidth="1"/>
    <col min="8" max="8" width="17.85546875" style="1" customWidth="1"/>
    <col min="9" max="13" width="9" style="1" customWidth="1"/>
    <col min="14" max="14" width="12" style="1" bestFit="1" customWidth="1"/>
    <col min="15" max="15" width="9.5703125" style="1" customWidth="1"/>
    <col min="16" max="18" width="8" style="1" customWidth="1"/>
    <col min="19" max="16384" width="9.140625" style="1"/>
  </cols>
  <sheetData>
    <row r="1" spans="1:14" ht="18" customHeight="1" x14ac:dyDescent="0.2">
      <c r="A1" s="4" t="s">
        <v>71</v>
      </c>
      <c r="B1" s="15"/>
      <c r="C1" s="8"/>
      <c r="D1" s="15"/>
      <c r="E1" s="15"/>
      <c r="N1" s="32"/>
    </row>
    <row r="2" spans="1:14" ht="18" customHeight="1" x14ac:dyDescent="0.2">
      <c r="A2" s="2" t="s">
        <v>67</v>
      </c>
      <c r="B2" s="15"/>
      <c r="C2" s="8"/>
      <c r="D2" s="15"/>
      <c r="E2" s="15"/>
      <c r="N2" s="32"/>
    </row>
    <row r="3" spans="1:14" ht="18" customHeight="1" x14ac:dyDescent="0.2">
      <c r="A3" s="4" t="s">
        <v>8</v>
      </c>
      <c r="C3" s="8"/>
      <c r="F3" s="21"/>
      <c r="G3" s="21"/>
      <c r="H3" s="22"/>
    </row>
    <row r="4" spans="1:14" ht="18" customHeight="1" x14ac:dyDescent="0.2">
      <c r="A4" s="4" t="s">
        <v>0</v>
      </c>
      <c r="B4" s="15"/>
      <c r="C4" s="16">
        <v>0.75</v>
      </c>
      <c r="H4" s="24" t="s">
        <v>46</v>
      </c>
    </row>
    <row r="5" spans="1:14" ht="18" customHeight="1" x14ac:dyDescent="0.2">
      <c r="A5" s="4" t="s">
        <v>34</v>
      </c>
      <c r="B5" s="15"/>
      <c r="C5" s="8"/>
      <c r="D5" s="15"/>
      <c r="E5" s="15"/>
      <c r="H5" s="24" t="s">
        <v>46</v>
      </c>
    </row>
    <row r="6" spans="1:14" x14ac:dyDescent="0.2">
      <c r="A6" s="4"/>
      <c r="B6" s="15"/>
      <c r="C6" s="8"/>
      <c r="D6" s="15"/>
      <c r="E6" s="15"/>
      <c r="H6" s="24"/>
    </row>
    <row r="7" spans="1:14" x14ac:dyDescent="0.2">
      <c r="A7" s="2"/>
      <c r="B7" s="9"/>
      <c r="C7" s="10"/>
      <c r="D7" s="10"/>
      <c r="E7" s="10"/>
      <c r="F7" s="3"/>
      <c r="G7" s="3"/>
    </row>
    <row r="8" spans="1:14" x14ac:dyDescent="0.2">
      <c r="A8" s="2"/>
      <c r="B8" s="2"/>
      <c r="C8" s="2"/>
      <c r="D8" s="5"/>
      <c r="E8" s="5"/>
      <c r="F8" s="5"/>
      <c r="G8" s="5"/>
    </row>
    <row r="9" spans="1:14" x14ac:dyDescent="0.2">
      <c r="A9" s="3"/>
      <c r="B9" s="3"/>
      <c r="C9" s="2"/>
      <c r="D9" s="5"/>
      <c r="E9" s="5"/>
      <c r="F9" s="5"/>
      <c r="G9" s="5"/>
      <c r="H9" s="3"/>
    </row>
    <row r="10" spans="1:14" ht="39" customHeight="1" x14ac:dyDescent="0.2">
      <c r="A10" s="48" t="s">
        <v>48</v>
      </c>
      <c r="B10" s="48" t="s">
        <v>3</v>
      </c>
      <c r="C10" s="48" t="s">
        <v>7</v>
      </c>
      <c r="D10" s="47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</row>
    <row r="11" spans="1:14" ht="20.25" customHeight="1" x14ac:dyDescent="0.2">
      <c r="A11" s="5">
        <v>1</v>
      </c>
      <c r="B11" s="6">
        <v>0.13042433219075042</v>
      </c>
      <c r="C11" s="6">
        <v>0.12199604742556461</v>
      </c>
      <c r="D11" s="6">
        <v>9.6711193130007145E-2</v>
      </c>
      <c r="E11" s="6">
        <v>6.6069860923094664E-2</v>
      </c>
      <c r="F11" s="6">
        <v>5.8062049690151302E-2</v>
      </c>
      <c r="G11" s="6">
        <v>4.8222822156442705E-2</v>
      </c>
      <c r="H11" s="6">
        <v>9.2122787492006392E-2</v>
      </c>
    </row>
    <row r="12" spans="1:14" x14ac:dyDescent="0.2">
      <c r="A12" s="5">
        <v>2</v>
      </c>
      <c r="B12" s="6">
        <v>0.21751172971935046</v>
      </c>
      <c r="C12" s="6">
        <v>0.20345568076706125</v>
      </c>
      <c r="D12" s="6">
        <v>0.16128753391019357</v>
      </c>
      <c r="E12" s="6">
        <v>0.11018626271883963</v>
      </c>
      <c r="F12" s="6">
        <v>9.6831447376591079E-2</v>
      </c>
      <c r="G12" s="6">
        <v>8.0422335947680945E-2</v>
      </c>
      <c r="H12" s="6">
        <v>0.15363534179073612</v>
      </c>
    </row>
    <row r="13" spans="1:14" x14ac:dyDescent="0.2">
      <c r="A13" s="5">
        <v>3</v>
      </c>
      <c r="B13" s="6">
        <v>0.30667981990374971</v>
      </c>
      <c r="C13" s="6">
        <v>0.28686154818659526</v>
      </c>
      <c r="D13" s="6">
        <v>0.22740673303513195</v>
      </c>
      <c r="E13" s="6">
        <v>0.15535669386695505</v>
      </c>
      <c r="F13" s="6">
        <v>0.13652712375920439</v>
      </c>
      <c r="G13" s="6">
        <v>0.11339116072727123</v>
      </c>
      <c r="H13" s="6">
        <v>0.21661755442811115</v>
      </c>
    </row>
    <row r="14" spans="1:14" x14ac:dyDescent="0.2">
      <c r="A14" s="5">
        <v>4</v>
      </c>
      <c r="B14" s="6">
        <v>0.40247101476590791</v>
      </c>
      <c r="C14" s="6">
        <v>0.37646252183209516</v>
      </c>
      <c r="D14" s="6">
        <v>0.29843704303065688</v>
      </c>
      <c r="E14" s="6">
        <v>0.20388223213034889</v>
      </c>
      <c r="F14" s="6">
        <v>0.17917126095770819</v>
      </c>
      <c r="G14" s="6">
        <v>0.14880879849776849</v>
      </c>
      <c r="H14" s="6">
        <v>0.28427787317128655</v>
      </c>
    </row>
    <row r="15" spans="1:14" x14ac:dyDescent="0.2">
      <c r="A15" s="5">
        <v>5</v>
      </c>
      <c r="B15" s="6">
        <v>0.5051169982221021</v>
      </c>
      <c r="C15" s="6">
        <v>0.47247531373545792</v>
      </c>
      <c r="D15" s="6">
        <v>0.37455026027552563</v>
      </c>
      <c r="E15" s="6">
        <v>0.25588024306397117</v>
      </c>
      <c r="F15" s="6">
        <v>0.22486699956583472</v>
      </c>
      <c r="G15" s="6">
        <v>0.18676091158999292</v>
      </c>
      <c r="H15" s="6">
        <v>0.35677994362094145</v>
      </c>
    </row>
    <row r="16" spans="1:14" ht="20.25" customHeight="1" x14ac:dyDescent="0.2">
      <c r="A16" s="5">
        <v>6</v>
      </c>
      <c r="B16" s="6">
        <v>0.61487715804774612</v>
      </c>
      <c r="C16" s="6">
        <v>0.57514254950817401</v>
      </c>
      <c r="D16" s="6">
        <v>0.45593872388945789</v>
      </c>
      <c r="E16" s="6">
        <v>0.31148212633810485</v>
      </c>
      <c r="F16" s="6">
        <v>0.27372981332726454</v>
      </c>
      <c r="G16" s="6">
        <v>0.22734340550219967</v>
      </c>
      <c r="H16" s="6">
        <v>0.43430697948046293</v>
      </c>
    </row>
    <row r="17" spans="1:8" x14ac:dyDescent="0.2">
      <c r="A17" s="5">
        <v>7</v>
      </c>
      <c r="B17" s="6">
        <v>0.73204152607347239</v>
      </c>
      <c r="C17" s="6">
        <v>0.68473551853597714</v>
      </c>
      <c r="D17" s="6">
        <v>0.54281749592349127</v>
      </c>
      <c r="E17" s="6">
        <v>0.37083480517168677</v>
      </c>
      <c r="F17" s="6">
        <v>0.32588881804638042</v>
      </c>
      <c r="G17" s="6">
        <v>0.27066351600208149</v>
      </c>
      <c r="H17" s="6">
        <v>0.51706383930845357</v>
      </c>
    </row>
    <row r="18" spans="1:8" x14ac:dyDescent="0.2">
      <c r="A18" s="5">
        <v>8</v>
      </c>
      <c r="B18" s="6">
        <v>0.85693395099331537</v>
      </c>
      <c r="C18" s="6">
        <v>0.80155714175373061</v>
      </c>
      <c r="D18" s="6">
        <v>0.6354267140349753</v>
      </c>
      <c r="E18" s="6">
        <v>0.43410233360138017</v>
      </c>
      <c r="F18" s="6">
        <v>0.38148818405282336</v>
      </c>
      <c r="G18" s="6">
        <v>0.31684098223428803</v>
      </c>
      <c r="H18" s="6">
        <v>0.60527926757244466</v>
      </c>
    </row>
    <row r="19" spans="1:8" x14ac:dyDescent="0.2">
      <c r="A19" s="5">
        <v>9</v>
      </c>
      <c r="B19" s="6">
        <v>0.98991550310628007</v>
      </c>
      <c r="C19" s="6">
        <v>0.92594515636569219</v>
      </c>
      <c r="D19" s="6">
        <v>0.73403411614392855</v>
      </c>
      <c r="E19" s="6">
        <v>0.50146762124257638</v>
      </c>
      <c r="F19" s="6">
        <v>0.44068865191769901</v>
      </c>
      <c r="G19" s="6">
        <v>0.3660093055825136</v>
      </c>
      <c r="H19" s="6">
        <v>0.6992082995244181</v>
      </c>
    </row>
    <row r="20" spans="1:8" x14ac:dyDescent="0.2">
      <c r="A20" s="5">
        <v>10</v>
      </c>
      <c r="B20" s="6">
        <v>1.131388104165153</v>
      </c>
      <c r="C20" s="6">
        <v>1.0582755111261382</v>
      </c>
      <c r="D20" s="6">
        <v>0.83893773200909316</v>
      </c>
      <c r="E20" s="6">
        <v>0.57313427208436674</v>
      </c>
      <c r="F20" s="6">
        <v>0.50366914838258925</v>
      </c>
      <c r="G20" s="6">
        <v>0.41831709176227083</v>
      </c>
      <c r="H20" s="6">
        <v>0.79913482507662037</v>
      </c>
    </row>
    <row r="21" spans="1:8" ht="20.25" customHeight="1" x14ac:dyDescent="0.2">
      <c r="A21" s="5">
        <v>11</v>
      </c>
      <c r="B21" s="6">
        <v>1.2817983674131239</v>
      </c>
      <c r="C21" s="6">
        <v>1.1989659582250305</v>
      </c>
      <c r="D21" s="6">
        <v>0.95046873066074933</v>
      </c>
      <c r="E21" s="6">
        <v>0.64932852976065214</v>
      </c>
      <c r="F21" s="6">
        <v>0.57062849585956077</v>
      </c>
      <c r="G21" s="6">
        <v>0.47392947062806817</v>
      </c>
      <c r="H21" s="6">
        <v>0.9053743011396016</v>
      </c>
    </row>
    <row r="22" spans="1:8" x14ac:dyDescent="0.2">
      <c r="A22" s="5">
        <v>12</v>
      </c>
      <c r="B22" s="6">
        <v>1.4416416223849307</v>
      </c>
      <c r="C22" s="6">
        <v>1.3484798179983533</v>
      </c>
      <c r="D22" s="6">
        <v>1.0689944048386208</v>
      </c>
      <c r="E22" s="6">
        <v>0.73030131641856233</v>
      </c>
      <c r="F22" s="6">
        <v>0.64178720418428514</v>
      </c>
      <c r="G22" s="6">
        <v>0.53302958429504088</v>
      </c>
      <c r="H22" s="6">
        <v>1.0182765944652226</v>
      </c>
    </row>
    <row r="23" spans="1:8" x14ac:dyDescent="0.2">
      <c r="A23" s="5">
        <v>13</v>
      </c>
      <c r="B23" s="6">
        <v>1.6114660855713849</v>
      </c>
      <c r="C23" s="6">
        <v>1.5073298800758421</v>
      </c>
      <c r="D23" s="6">
        <v>1.1949212635892135</v>
      </c>
      <c r="E23" s="6">
        <v>0.81633034547778882</v>
      </c>
      <c r="F23" s="6">
        <v>0.71738932730433336</v>
      </c>
      <c r="G23" s="6">
        <v>0.5958201291918046</v>
      </c>
      <c r="H23" s="6">
        <v>1.138228927517531</v>
      </c>
    </row>
    <row r="24" spans="1:8" x14ac:dyDescent="0.2">
      <c r="A24" s="5">
        <v>14</v>
      </c>
      <c r="B24" s="6">
        <v>1.7918771209123421</v>
      </c>
      <c r="C24" s="6">
        <v>1.6760823885522591</v>
      </c>
      <c r="D24" s="6">
        <v>1.3286981914720095</v>
      </c>
      <c r="E24" s="6">
        <v>0.90772227989486898</v>
      </c>
      <c r="F24" s="6">
        <v>0.7977043599571223</v>
      </c>
      <c r="G24" s="6">
        <v>0.6625249313262922</v>
      </c>
      <c r="H24" s="6">
        <v>1.2656588877922792</v>
      </c>
    </row>
    <row r="25" spans="1:8" x14ac:dyDescent="0.2">
      <c r="A25" s="5">
        <v>15</v>
      </c>
      <c r="B25" s="6">
        <v>1.9835415124694964</v>
      </c>
      <c r="C25" s="6">
        <v>1.8553610385514099</v>
      </c>
      <c r="D25" s="6">
        <v>1.4708196167971512</v>
      </c>
      <c r="E25" s="6">
        <v>1.0048148965974815</v>
      </c>
      <c r="F25" s="6">
        <v>0.88302913977005126</v>
      </c>
      <c r="G25" s="6">
        <v>0.7333905260549336</v>
      </c>
      <c r="H25" s="6">
        <v>1.401037445739433</v>
      </c>
    </row>
    <row r="26" spans="1:8" ht="20.25" customHeight="1" x14ac:dyDescent="0.2">
      <c r="A26" s="5">
        <v>16</v>
      </c>
      <c r="B26" s="6">
        <v>2.1871916445431143</v>
      </c>
      <c r="C26" s="6">
        <v>2.0458508862152618</v>
      </c>
      <c r="D26" s="6">
        <v>1.6218286112317031</v>
      </c>
      <c r="E26" s="6">
        <v>1.1079792040320418</v>
      </c>
      <c r="F26" s="6">
        <v>0.97368970815671352</v>
      </c>
      <c r="G26" s="6">
        <v>0.80868770363035103</v>
      </c>
      <c r="H26" s="6">
        <v>1.5448819073104429</v>
      </c>
    </row>
    <row r="27" spans="1:8" x14ac:dyDescent="0.2">
      <c r="A27" s="5">
        <v>17</v>
      </c>
      <c r="B27" s="6">
        <v>2.4036294507389351</v>
      </c>
      <c r="C27" s="6">
        <v>2.2483020425741289</v>
      </c>
      <c r="D27" s="6">
        <v>1.7823198180797108</v>
      </c>
      <c r="E27" s="6">
        <v>1.2176214426669558</v>
      </c>
      <c r="F27" s="6">
        <v>1.0700430683547908</v>
      </c>
      <c r="G27" s="6">
        <v>0.88871296932116406</v>
      </c>
      <c r="H27" s="6">
        <v>1.697758703307775</v>
      </c>
    </row>
    <row r="28" spans="1:8" x14ac:dyDescent="0.2">
      <c r="A28" s="5">
        <v>18</v>
      </c>
      <c r="B28" s="6">
        <v>2.6337299516233608</v>
      </c>
      <c r="C28" s="6">
        <v>2.4635329825914196</v>
      </c>
      <c r="D28" s="6">
        <v>1.9529420754955957</v>
      </c>
      <c r="E28" s="6">
        <v>1.3341848770844993</v>
      </c>
      <c r="F28" s="6">
        <v>1.1724787603124893</v>
      </c>
      <c r="G28" s="6">
        <v>0.97378985141728713</v>
      </c>
      <c r="H28" s="6">
        <v>1.8602858881414919</v>
      </c>
    </row>
    <row r="29" spans="1:8" x14ac:dyDescent="0.2">
      <c r="A29" s="5">
        <v>19</v>
      </c>
      <c r="B29" s="6">
        <v>2.8784441488975196</v>
      </c>
      <c r="C29" s="6">
        <v>2.6924332523102965</v>
      </c>
      <c r="D29" s="6">
        <v>2.1344005625486293</v>
      </c>
      <c r="E29" s="6">
        <v>1.4581512621004777</v>
      </c>
      <c r="F29" s="6">
        <v>1.2814201491112995</v>
      </c>
      <c r="G29" s="6">
        <v>1.0642699713158446</v>
      </c>
      <c r="H29" s="6">
        <v>2.0331351840749616</v>
      </c>
    </row>
    <row r="30" spans="1:8" x14ac:dyDescent="0.2">
      <c r="A30" s="5">
        <v>20</v>
      </c>
      <c r="B30" s="6">
        <v>3.1388009803988495</v>
      </c>
      <c r="C30" s="6">
        <v>2.9359652975191013</v>
      </c>
      <c r="D30" s="6">
        <v>2.3274582488798572</v>
      </c>
      <c r="E30" s="6">
        <v>1.5900418331214761</v>
      </c>
      <c r="F30" s="6">
        <v>1.3973252952897868</v>
      </c>
      <c r="G30" s="6">
        <v>1.1605337663594042</v>
      </c>
      <c r="H30" s="6">
        <v>2.2170333621036633</v>
      </c>
    </row>
    <row r="31" spans="1:8" ht="20.25" customHeight="1" x14ac:dyDescent="0.2">
      <c r="A31" s="5">
        <v>21</v>
      </c>
      <c r="B31" s="6">
        <v>3.4159079622162771</v>
      </c>
      <c r="C31" s="6">
        <v>3.1951650643717437</v>
      </c>
      <c r="D31" s="6">
        <v>2.5329363708381409</v>
      </c>
      <c r="E31" s="6">
        <v>1.7304176314251181</v>
      </c>
      <c r="F31" s="6">
        <v>1.5206872406991758</v>
      </c>
      <c r="G31" s="6">
        <v>1.2629907272503118</v>
      </c>
      <c r="H31" s="6">
        <v>2.4127626955012289</v>
      </c>
    </row>
    <row r="32" spans="1:8" x14ac:dyDescent="0.2">
      <c r="A32" s="5">
        <v>22</v>
      </c>
      <c r="B32" s="6">
        <v>3.7109500488048801</v>
      </c>
      <c r="C32" s="6">
        <v>3.4711409331640652</v>
      </c>
      <c r="D32" s="6">
        <v>2.7517135862416198</v>
      </c>
      <c r="E32" s="6">
        <v>1.8798789267212972</v>
      </c>
      <c r="F32" s="6">
        <v>1.6520335010514167</v>
      </c>
      <c r="G32" s="6">
        <v>1.3720789765918484</v>
      </c>
      <c r="H32" s="6">
        <v>2.6211601546827574</v>
      </c>
    </row>
    <row r="33" spans="1:8" x14ac:dyDescent="0.2">
      <c r="A33" s="5">
        <v>23</v>
      </c>
      <c r="B33" s="6">
        <v>4.0251861256479957</v>
      </c>
      <c r="C33" s="6">
        <v>3.765070437647239</v>
      </c>
      <c r="D33" s="6">
        <v>2.9847233736449668</v>
      </c>
      <c r="E33" s="6">
        <v>2.0390634404183197</v>
      </c>
      <c r="F33" s="6">
        <v>1.7919245045293479</v>
      </c>
      <c r="G33" s="6">
        <v>1.4882639720923923</v>
      </c>
      <c r="H33" s="6">
        <v>2.8431149298623009</v>
      </c>
    </row>
    <row r="34" spans="1:8" x14ac:dyDescent="0.2">
      <c r="A34" s="5">
        <v>24</v>
      </c>
      <c r="B34" s="6">
        <v>4.3599424074849136</v>
      </c>
      <c r="C34" s="6">
        <v>4.0781940898753666</v>
      </c>
      <c r="D34" s="6">
        <v>3.2329491370467229</v>
      </c>
      <c r="E34" s="6">
        <v>2.2086430013222627</v>
      </c>
      <c r="F34" s="6">
        <v>1.9409506528225866</v>
      </c>
      <c r="G34" s="6">
        <v>1.6120360656398149</v>
      </c>
      <c r="H34" s="6">
        <v>3.0795637680144781</v>
      </c>
    </row>
    <row r="35" spans="1:8" x14ac:dyDescent="0.2">
      <c r="A35" s="5">
        <v>25</v>
      </c>
      <c r="B35" s="6">
        <v>4.7166018433217181</v>
      </c>
      <c r="C35" s="6">
        <v>4.4118054698860023</v>
      </c>
      <c r="D35" s="6">
        <v>3.4974163495788551</v>
      </c>
      <c r="E35" s="6">
        <v>2.38931817846776</v>
      </c>
      <c r="F35" s="6">
        <v>2.0997276044709272</v>
      </c>
      <c r="G35" s="6">
        <v>1.7439065859321565</v>
      </c>
      <c r="H35" s="6">
        <v>3.3314834893020597</v>
      </c>
    </row>
    <row r="36" spans="1:8" ht="18" customHeight="1" x14ac:dyDescent="0.2">
      <c r="A36" s="59" t="s">
        <v>71</v>
      </c>
      <c r="B36" s="15"/>
      <c r="C36" s="8"/>
      <c r="D36" s="15"/>
      <c r="E36" s="15"/>
    </row>
    <row r="37" spans="1:8" ht="18" customHeight="1" x14ac:dyDescent="0.2">
      <c r="A37" s="2" t="s">
        <v>66</v>
      </c>
      <c r="B37" s="15"/>
      <c r="C37" s="8"/>
      <c r="D37" s="15"/>
      <c r="E37" s="15"/>
    </row>
    <row r="38" spans="1:8" ht="18" customHeight="1" x14ac:dyDescent="0.2">
      <c r="A38" s="4" t="s">
        <v>8</v>
      </c>
      <c r="C38" s="8"/>
      <c r="F38" s="21"/>
      <c r="G38" s="21"/>
      <c r="H38" s="22"/>
    </row>
    <row r="39" spans="1:8" ht="18" customHeight="1" x14ac:dyDescent="0.2">
      <c r="A39" s="4" t="s">
        <v>0</v>
      </c>
      <c r="B39" s="15"/>
      <c r="C39" s="16">
        <v>0.75</v>
      </c>
      <c r="H39" s="24" t="s">
        <v>46</v>
      </c>
    </row>
    <row r="40" spans="1:8" ht="18" customHeight="1" x14ac:dyDescent="0.2">
      <c r="A40" s="19" t="s">
        <v>35</v>
      </c>
      <c r="B40" s="15"/>
      <c r="C40" s="8"/>
      <c r="D40" s="15"/>
      <c r="E40" s="15"/>
      <c r="H40" s="24" t="s">
        <v>46</v>
      </c>
    </row>
    <row r="41" spans="1:8" x14ac:dyDescent="0.2">
      <c r="A41" s="4"/>
      <c r="B41" s="15"/>
      <c r="C41" s="8"/>
      <c r="D41" s="15"/>
      <c r="E41" s="15"/>
      <c r="H41" s="24"/>
    </row>
    <row r="42" spans="1:8" x14ac:dyDescent="0.2">
      <c r="A42" s="2"/>
      <c r="B42" s="9"/>
      <c r="C42" s="10"/>
      <c r="D42" s="10"/>
      <c r="E42" s="10"/>
      <c r="F42" s="3"/>
      <c r="G42" s="3"/>
    </row>
    <row r="43" spans="1:8" x14ac:dyDescent="0.2">
      <c r="A43" s="2"/>
      <c r="B43" s="2"/>
      <c r="C43" s="2"/>
      <c r="D43" s="5"/>
      <c r="E43" s="5"/>
      <c r="F43" s="5"/>
      <c r="G43" s="5"/>
    </row>
    <row r="44" spans="1:8" x14ac:dyDescent="0.2">
      <c r="A44" s="3"/>
      <c r="B44" s="3"/>
      <c r="C44" s="2"/>
      <c r="D44" s="5"/>
      <c r="E44" s="5"/>
      <c r="F44" s="5"/>
      <c r="G44" s="5"/>
      <c r="H44" s="3"/>
    </row>
    <row r="45" spans="1:8" ht="38.25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</row>
    <row r="46" spans="1:8" ht="20.25" customHeight="1" x14ac:dyDescent="0.2">
      <c r="A46" s="5">
        <v>1</v>
      </c>
      <c r="B46" s="6">
        <v>0.12609686179612103</v>
      </c>
      <c r="C46" s="6">
        <v>0.11794822694124107</v>
      </c>
      <c r="D46" s="6">
        <v>9.3502322376601249E-2</v>
      </c>
      <c r="E46" s="6">
        <v>6.3877667470236404E-2</v>
      </c>
      <c r="F46" s="6">
        <v>5.6135554864644735E-2</v>
      </c>
      <c r="G46" s="6">
        <v>4.6622792225507123E-2</v>
      </c>
      <c r="H46" s="6">
        <v>8.9066159722892418E-2</v>
      </c>
    </row>
    <row r="47" spans="1:8" x14ac:dyDescent="0.2">
      <c r="A47" s="5">
        <v>2</v>
      </c>
      <c r="B47" s="6">
        <v>0.21029470544915158</v>
      </c>
      <c r="C47" s="6">
        <v>0.19670503523681657</v>
      </c>
      <c r="D47" s="6">
        <v>0.15593602459981162</v>
      </c>
      <c r="E47" s="6">
        <v>0.10653029008090226</v>
      </c>
      <c r="F47" s="6">
        <v>9.3618586595533293E-2</v>
      </c>
      <c r="G47" s="6">
        <v>7.7753928358125238E-2</v>
      </c>
      <c r="H47" s="6">
        <v>0.1485377316899168</v>
      </c>
    </row>
    <row r="48" spans="1:8" x14ac:dyDescent="0.2">
      <c r="A48" s="5">
        <v>3</v>
      </c>
      <c r="B48" s="6">
        <v>0.29650420451840309</v>
      </c>
      <c r="C48" s="6">
        <v>0.27734350169723715</v>
      </c>
      <c r="D48" s="6">
        <v>0.21986139323373927</v>
      </c>
      <c r="E48" s="6">
        <v>0.15020196942233616</v>
      </c>
      <c r="F48" s="6">
        <v>0.13199716315900156</v>
      </c>
      <c r="G48" s="6">
        <v>0.10962884979327872</v>
      </c>
      <c r="H48" s="6">
        <v>0.20943019883273278</v>
      </c>
    </row>
    <row r="49" spans="1:8" x14ac:dyDescent="0.2">
      <c r="A49" s="5">
        <v>4</v>
      </c>
      <c r="B49" s="6">
        <v>0.38911705410656827</v>
      </c>
      <c r="C49" s="6">
        <v>0.36397152118404696</v>
      </c>
      <c r="D49" s="6">
        <v>0.28853492241648282</v>
      </c>
      <c r="E49" s="6">
        <v>0.19711743365513296</v>
      </c>
      <c r="F49" s="6">
        <v>0.17322637081076139</v>
      </c>
      <c r="G49" s="6">
        <v>0.14387133277229602</v>
      </c>
      <c r="H49" s="6">
        <v>0.27484555284168932</v>
      </c>
    </row>
    <row r="50" spans="1:8" x14ac:dyDescent="0.2">
      <c r="A50" s="5">
        <v>5</v>
      </c>
      <c r="B50" s="6">
        <v>0.48835725087347631</v>
      </c>
      <c r="C50" s="6">
        <v>0.45679861523879178</v>
      </c>
      <c r="D50" s="6">
        <v>0.36212270833473814</v>
      </c>
      <c r="E50" s="6">
        <v>0.24739015415318097</v>
      </c>
      <c r="F50" s="6">
        <v>0.21740592794672087</v>
      </c>
      <c r="G50" s="6">
        <v>0.18056419735573742</v>
      </c>
      <c r="H50" s="6">
        <v>0.34494200956766163</v>
      </c>
    </row>
    <row r="51" spans="1:8" ht="20.25" customHeight="1" x14ac:dyDescent="0.2">
      <c r="A51" s="5">
        <v>6</v>
      </c>
      <c r="B51" s="6">
        <v>0.59447557612594748</v>
      </c>
      <c r="C51" s="6">
        <v>0.55605935917181748</v>
      </c>
      <c r="D51" s="6">
        <v>0.44081070830942742</v>
      </c>
      <c r="E51" s="6">
        <v>0.30114717075471753</v>
      </c>
      <c r="F51" s="6">
        <v>0.26464747689966667</v>
      </c>
      <c r="G51" s="6">
        <v>0.21980016690400528</v>
      </c>
      <c r="H51" s="6">
        <v>0.41989670369592724</v>
      </c>
    </row>
    <row r="52" spans="1:8" x14ac:dyDescent="0.2">
      <c r="A52" s="5">
        <v>7</v>
      </c>
      <c r="B52" s="6">
        <v>0.70775243845837055</v>
      </c>
      <c r="C52" s="6">
        <v>0.66201604100565015</v>
      </c>
      <c r="D52" s="6">
        <v>0.52480684864748883</v>
      </c>
      <c r="E52" s="6">
        <v>0.35853053177635447</v>
      </c>
      <c r="F52" s="6">
        <v>0.31507584942045025</v>
      </c>
      <c r="G52" s="6">
        <v>0.26168291910937702</v>
      </c>
      <c r="H52" s="6">
        <v>0.49990769659216805</v>
      </c>
    </row>
    <row r="53" spans="1:8" x14ac:dyDescent="0.2">
      <c r="A53" s="5">
        <v>8</v>
      </c>
      <c r="B53" s="6">
        <v>0.82850094128732921</v>
      </c>
      <c r="C53" s="6">
        <v>0.77496153077931595</v>
      </c>
      <c r="D53" s="6">
        <v>0.61434329925527509</v>
      </c>
      <c r="E53" s="6">
        <v>0.41969884795307322</v>
      </c>
      <c r="F53" s="6">
        <v>0.3688304322770653</v>
      </c>
      <c r="G53" s="6">
        <v>0.30632822017989725</v>
      </c>
      <c r="H53" s="6">
        <v>0.58519614299817524</v>
      </c>
    </row>
    <row r="54" spans="1:8" x14ac:dyDescent="0.2">
      <c r="A54" s="5">
        <v>9</v>
      </c>
      <c r="B54" s="6">
        <v>0.95707017462407751</v>
      </c>
      <c r="C54" s="6">
        <v>0.89522235959980467</v>
      </c>
      <c r="D54" s="6">
        <v>0.70967891452698595</v>
      </c>
      <c r="E54" s="6">
        <v>0.48482895997177422</v>
      </c>
      <c r="F54" s="6">
        <v>0.42606663267949557</v>
      </c>
      <c r="G54" s="6">
        <v>0.35386514193250773</v>
      </c>
      <c r="H54" s="6">
        <v>0.67600861611376628</v>
      </c>
    </row>
    <row r="55" spans="1:8" x14ac:dyDescent="0.2">
      <c r="A55" s="5">
        <v>10</v>
      </c>
      <c r="B55" s="6">
        <v>1.0938487244852175</v>
      </c>
      <c r="C55" s="6">
        <v>1.0231620022675167</v>
      </c>
      <c r="D55" s="6">
        <v>0.8111018356144144</v>
      </c>
      <c r="E55" s="6">
        <v>0.55411771625515871</v>
      </c>
      <c r="F55" s="6">
        <v>0.48695744059231205</v>
      </c>
      <c r="G55" s="6">
        <v>0.40443735935527531</v>
      </c>
      <c r="H55" s="6">
        <v>0.77261958640337469</v>
      </c>
    </row>
    <row r="56" spans="1:8" ht="20.25" customHeight="1" x14ac:dyDescent="0.2">
      <c r="A56" s="5">
        <v>11</v>
      </c>
      <c r="B56" s="6">
        <v>1.2392683855171693</v>
      </c>
      <c r="C56" s="6">
        <v>1.1591843499834107</v>
      </c>
      <c r="D56" s="6">
        <v>0.91893224338213475</v>
      </c>
      <c r="E56" s="6">
        <v>0.62778385368887601</v>
      </c>
      <c r="F56" s="6">
        <v>0.55169508151358893</v>
      </c>
      <c r="G56" s="6">
        <v>0.45820452330546424</v>
      </c>
      <c r="H56" s="6">
        <v>0.87533404393889991</v>
      </c>
    </row>
    <row r="57" spans="1:8" x14ac:dyDescent="0.2">
      <c r="A57" s="5">
        <v>12</v>
      </c>
      <c r="B57" s="6">
        <v>1.3938080522546881</v>
      </c>
      <c r="C57" s="6">
        <v>1.303737350146507</v>
      </c>
      <c r="D57" s="6">
        <v>1.0335252438219644</v>
      </c>
      <c r="E57" s="6">
        <v>0.70606996884042739</v>
      </c>
      <c r="F57" s="6">
        <v>0.62049274877777749</v>
      </c>
      <c r="G57" s="6">
        <v>0.51534369925539336</v>
      </c>
      <c r="H57" s="6">
        <v>0.98449024691737752</v>
      </c>
    </row>
    <row r="58" spans="1:8" x14ac:dyDescent="0.2">
      <c r="A58" s="5">
        <v>13</v>
      </c>
      <c r="B58" s="6">
        <v>1.5579977514030308</v>
      </c>
      <c r="C58" s="6">
        <v>1.4573167780618062</v>
      </c>
      <c r="D58" s="6">
        <v>1.1552738580381332</v>
      </c>
      <c r="E58" s="6">
        <v>0.78924456061729131</v>
      </c>
      <c r="F58" s="6">
        <v>0.69358639863921145</v>
      </c>
      <c r="G58" s="6">
        <v>0.57605085818008261</v>
      </c>
      <c r="H58" s="6">
        <v>1.1004625697880628</v>
      </c>
    </row>
    <row r="59" spans="1:8" x14ac:dyDescent="0.2">
      <c r="A59" s="5">
        <v>14</v>
      </c>
      <c r="B59" s="6">
        <v>1.7324227609680567</v>
      </c>
      <c r="C59" s="6">
        <v>1.6204700898838515</v>
      </c>
      <c r="D59" s="6">
        <v>1.2846120766312348</v>
      </c>
      <c r="E59" s="6">
        <v>0.87760411692014506</v>
      </c>
      <c r="F59" s="6">
        <v>0.77123658401840789</v>
      </c>
      <c r="G59" s="6">
        <v>0.64054239955587666</v>
      </c>
      <c r="H59" s="6">
        <v>1.2236644127229321</v>
      </c>
    </row>
    <row r="60" spans="1:8" x14ac:dyDescent="0.2">
      <c r="A60" s="5">
        <v>15</v>
      </c>
      <c r="B60" s="6">
        <v>1.9177277411620364</v>
      </c>
      <c r="C60" s="6">
        <v>1.7938002865750278</v>
      </c>
      <c r="D60" s="6">
        <v>1.422017922814</v>
      </c>
      <c r="E60" s="6">
        <v>0.97147520726137915</v>
      </c>
      <c r="F60" s="6">
        <v>0.85373029349065299</v>
      </c>
      <c r="G60" s="6">
        <v>0.70905667871299194</v>
      </c>
      <c r="H60" s="6">
        <v>1.3545511194047331</v>
      </c>
    </row>
    <row r="61" spans="1:8" ht="20.25" customHeight="1" x14ac:dyDescent="0.2">
      <c r="A61" s="5">
        <v>16</v>
      </c>
      <c r="B61" s="6">
        <v>2.1146207758243989</v>
      </c>
      <c r="C61" s="6">
        <v>1.9779696941615081</v>
      </c>
      <c r="D61" s="6">
        <v>1.5680164491728368</v>
      </c>
      <c r="E61" s="6">
        <v>1.0712165300526098</v>
      </c>
      <c r="F61" s="6">
        <v>0.94138275043780473</v>
      </c>
      <c r="G61" s="6">
        <v>0.78185550110204582</v>
      </c>
      <c r="H61" s="6">
        <v>1.4936228316089331</v>
      </c>
    </row>
    <row r="62" spans="1:8" x14ac:dyDescent="0.2">
      <c r="A62" s="5">
        <v>17</v>
      </c>
      <c r="B62" s="6">
        <v>2.3238771904588571</v>
      </c>
      <c r="C62" s="6">
        <v>2.1737035350410814</v>
      </c>
      <c r="D62" s="6">
        <v>1.7231825687877551</v>
      </c>
      <c r="E62" s="6">
        <v>1.1772208467313694</v>
      </c>
      <c r="F62" s="6">
        <v>1.0345391127546091</v>
      </c>
      <c r="G62" s="6">
        <v>0.85922553396718571</v>
      </c>
      <c r="H62" s="6">
        <v>1.6414271860028324</v>
      </c>
    </row>
    <row r="63" spans="1:8" x14ac:dyDescent="0.2">
      <c r="A63" s="5">
        <v>18</v>
      </c>
      <c r="B63" s="6">
        <v>2.54634297250945</v>
      </c>
      <c r="C63" s="6">
        <v>2.3817931272340198</v>
      </c>
      <c r="D63" s="6">
        <v>1.8881435914077267</v>
      </c>
      <c r="E63" s="6">
        <v>1.2899167143915038</v>
      </c>
      <c r="F63" s="6">
        <v>1.1335759954805151</v>
      </c>
      <c r="G63" s="6">
        <v>0.94147957095186219</v>
      </c>
      <c r="H63" s="6">
        <v>1.7985617299935686</v>
      </c>
    </row>
    <row r="64" spans="1:8" x14ac:dyDescent="0.2">
      <c r="A64" s="5">
        <v>19</v>
      </c>
      <c r="B64" s="6">
        <v>2.7829375695061032</v>
      </c>
      <c r="C64" s="6">
        <v>2.603098501706798</v>
      </c>
      <c r="D64" s="6">
        <v>2.0635812983088804</v>
      </c>
      <c r="E64" s="6">
        <v>1.4097699032570792</v>
      </c>
      <c r="F64" s="6">
        <v>1.2389027164726523</v>
      </c>
      <c r="G64" s="6">
        <v>1.0289575666793649</v>
      </c>
      <c r="H64" s="6">
        <v>1.9656758981458922</v>
      </c>
    </row>
    <row r="65" spans="1:8" x14ac:dyDescent="0.2">
      <c r="A65" s="5">
        <v>20</v>
      </c>
      <c r="B65" s="6">
        <v>3.0346557791993973</v>
      </c>
      <c r="C65" s="6">
        <v>2.8385501703625264</v>
      </c>
      <c r="D65" s="6">
        <v>2.2502333438519146</v>
      </c>
      <c r="E65" s="6">
        <v>1.5372843541796484</v>
      </c>
      <c r="F65" s="6">
        <v>1.3509621378523422</v>
      </c>
      <c r="G65" s="6">
        <v>1.1220273356073343</v>
      </c>
      <c r="H65" s="6">
        <v>2.14347234724351</v>
      </c>
    </row>
    <row r="66" spans="1:8" ht="20.25" customHeight="1" x14ac:dyDescent="0.2">
      <c r="A66" s="5">
        <v>21</v>
      </c>
      <c r="B66" s="6">
        <v>3.3025683703704081</v>
      </c>
      <c r="C66" s="6">
        <v>3.0891497067327993</v>
      </c>
      <c r="D66" s="6">
        <v>2.4488937158199739</v>
      </c>
      <c r="E66" s="6">
        <v>1.6730024931257328</v>
      </c>
      <c r="F66" s="6">
        <v>1.4702309423760089</v>
      </c>
      <c r="G66" s="6">
        <v>1.2210847815647043</v>
      </c>
      <c r="H66" s="6">
        <v>2.3327073947865031</v>
      </c>
    </row>
    <row r="67" spans="1:8" x14ac:dyDescent="0.2">
      <c r="A67" s="5">
        <v>22</v>
      </c>
      <c r="B67" s="6">
        <v>3.587820980766681</v>
      </c>
      <c r="C67" s="6">
        <v>3.3559687151312794</v>
      </c>
      <c r="D67" s="6">
        <v>2.6604119182250701</v>
      </c>
      <c r="E67" s="6">
        <v>1.8175046728974311</v>
      </c>
      <c r="F67" s="6">
        <v>1.5972191428204683</v>
      </c>
      <c r="G67" s="6">
        <v>1.3265534902768361</v>
      </c>
      <c r="H67" s="6">
        <v>2.5341902405690151</v>
      </c>
    </row>
    <row r="68" spans="1:8" x14ac:dyDescent="0.2">
      <c r="A68" s="5">
        <v>23</v>
      </c>
      <c r="B68" s="6">
        <v>3.8916307261375813</v>
      </c>
      <c r="C68" s="6">
        <v>3.6401456588200536</v>
      </c>
      <c r="D68" s="6">
        <v>2.8856904568674717</v>
      </c>
      <c r="E68" s="6">
        <v>1.9714074553504717</v>
      </c>
      <c r="F68" s="6">
        <v>1.7324685723999007</v>
      </c>
      <c r="G68" s="6">
        <v>1.438883475597275</v>
      </c>
      <c r="H68" s="6">
        <v>2.7487805715347942</v>
      </c>
    </row>
    <row r="69" spans="1:8" x14ac:dyDescent="0.2">
      <c r="A69" s="5">
        <v>24</v>
      </c>
      <c r="B69" s="6">
        <v>4.215279817508331</v>
      </c>
      <c r="C69" s="6">
        <v>3.9428798897483754</v>
      </c>
      <c r="D69" s="6">
        <v>3.1256801064685122</v>
      </c>
      <c r="E69" s="6">
        <v>2.1353603780572348</v>
      </c>
      <c r="F69" s="6">
        <v>1.8765500433163642</v>
      </c>
      <c r="G69" s="6">
        <v>1.5585488195718922</v>
      </c>
      <c r="H69" s="6">
        <v>2.977384053458108</v>
      </c>
    </row>
    <row r="70" spans="1:8" x14ac:dyDescent="0.2">
      <c r="A70" s="5">
        <v>25</v>
      </c>
      <c r="B70" s="6">
        <v>4.5601053177318658</v>
      </c>
      <c r="C70" s="6">
        <v>4.2654220670568961</v>
      </c>
      <c r="D70" s="6">
        <v>3.3813723150319888</v>
      </c>
      <c r="E70" s="6">
        <v>2.3100407652198478</v>
      </c>
      <c r="F70" s="6">
        <v>2.0300587866015385</v>
      </c>
      <c r="G70" s="6">
        <v>1.6860438850476056</v>
      </c>
      <c r="H70" s="6">
        <v>3.2209450956757379</v>
      </c>
    </row>
    <row r="71" spans="1:8" ht="18" customHeight="1" x14ac:dyDescent="0.2">
      <c r="A71" s="59" t="s">
        <v>71</v>
      </c>
      <c r="B71" s="15"/>
      <c r="C71" s="8"/>
      <c r="D71" s="15"/>
      <c r="E71" s="15"/>
    </row>
    <row r="72" spans="1:8" ht="18" customHeight="1" x14ac:dyDescent="0.2">
      <c r="A72" s="2" t="s">
        <v>67</v>
      </c>
      <c r="B72" s="15"/>
      <c r="C72" s="8"/>
      <c r="D72" s="15"/>
      <c r="E72" s="15"/>
    </row>
    <row r="73" spans="1:8" ht="18" customHeight="1" x14ac:dyDescent="0.2">
      <c r="A73" s="4" t="s">
        <v>8</v>
      </c>
      <c r="C73" s="8"/>
      <c r="F73" s="13"/>
      <c r="G73" s="13"/>
      <c r="H73" s="14"/>
    </row>
    <row r="74" spans="1:8" ht="18" customHeight="1" x14ac:dyDescent="0.2">
      <c r="A74" s="4" t="s">
        <v>0</v>
      </c>
      <c r="B74" s="15"/>
      <c r="C74" s="16">
        <v>0.75</v>
      </c>
      <c r="H74" s="14" t="s">
        <v>46</v>
      </c>
    </row>
    <row r="75" spans="1:8" ht="18" customHeight="1" x14ac:dyDescent="0.2">
      <c r="A75" s="19" t="s">
        <v>38</v>
      </c>
      <c r="B75" s="15"/>
      <c r="C75" s="8"/>
      <c r="D75" s="15"/>
      <c r="E75" s="15"/>
      <c r="H75" s="24" t="s">
        <v>46</v>
      </c>
    </row>
    <row r="76" spans="1:8" x14ac:dyDescent="0.2">
      <c r="A76" s="2"/>
      <c r="B76" s="9"/>
      <c r="C76" s="10"/>
      <c r="D76" s="11"/>
      <c r="E76" s="11"/>
      <c r="F76" s="3"/>
      <c r="G76" s="3"/>
    </row>
    <row r="77" spans="1:8" x14ac:dyDescent="0.2">
      <c r="A77" s="2"/>
      <c r="B77" s="9"/>
      <c r="C77" s="10"/>
      <c r="D77" s="10"/>
      <c r="E77" s="10"/>
      <c r="F77" s="3"/>
      <c r="G77" s="3"/>
    </row>
    <row r="78" spans="1:8" x14ac:dyDescent="0.2">
      <c r="A78" s="2"/>
      <c r="B78" s="2"/>
      <c r="C78" s="2"/>
      <c r="D78" s="5"/>
      <c r="E78" s="5"/>
      <c r="F78" s="5"/>
      <c r="G78" s="5"/>
    </row>
    <row r="79" spans="1:8" x14ac:dyDescent="0.2">
      <c r="A79" s="3"/>
      <c r="B79" s="3"/>
      <c r="C79" s="2"/>
      <c r="D79" s="5"/>
      <c r="E79" s="5"/>
      <c r="F79" s="5"/>
      <c r="G79" s="5"/>
      <c r="H79" s="3"/>
    </row>
    <row r="80" spans="1:8" ht="38.25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</row>
    <row r="81" spans="1:8" ht="20.25" customHeight="1" x14ac:dyDescent="0.2">
      <c r="A81" s="5">
        <v>1</v>
      </c>
      <c r="B81" s="6">
        <v>0.1219536021398554</v>
      </c>
      <c r="C81" s="6">
        <v>0.11407271312390405</v>
      </c>
      <c r="D81" s="6">
        <v>9.0430046076049958E-2</v>
      </c>
      <c r="E81" s="6">
        <v>6.1778790790865123E-2</v>
      </c>
      <c r="F81" s="6">
        <v>5.4291066616167769E-2</v>
      </c>
      <c r="G81" s="6">
        <v>4.5090871991023213E-2</v>
      </c>
      <c r="H81" s="6">
        <v>8.6139645763210954E-2</v>
      </c>
    </row>
    <row r="82" spans="1:8" x14ac:dyDescent="0.2">
      <c r="A82" s="5">
        <v>2</v>
      </c>
      <c r="B82" s="6">
        <v>0.20338489376468236</v>
      </c>
      <c r="C82" s="6">
        <v>0.19024174959217668</v>
      </c>
      <c r="D82" s="6">
        <v>0.15081231707465953</v>
      </c>
      <c r="E82" s="6">
        <v>0.10302994402331261</v>
      </c>
      <c r="F82" s="6">
        <v>9.0542490113885432E-2</v>
      </c>
      <c r="G82" s="6">
        <v>7.5199108913028639E-2</v>
      </c>
      <c r="H82" s="6">
        <v>0.14365711545270149</v>
      </c>
    </row>
    <row r="83" spans="1:8" x14ac:dyDescent="0.2">
      <c r="A83" s="5">
        <v>3</v>
      </c>
      <c r="B83" s="6">
        <v>0.28676174232707186</v>
      </c>
      <c r="C83" s="6">
        <v>0.26823061716433316</v>
      </c>
      <c r="D83" s="6">
        <v>0.21263724167611719</v>
      </c>
      <c r="E83" s="6">
        <v>0.1452666700712277</v>
      </c>
      <c r="F83" s="6">
        <v>0.12766003285244046</v>
      </c>
      <c r="G83" s="6">
        <v>0.10602669202312184</v>
      </c>
      <c r="H83" s="6">
        <v>0.20254879289393685</v>
      </c>
    </row>
    <row r="84" spans="1:8" x14ac:dyDescent="0.2">
      <c r="A84" s="5">
        <v>4</v>
      </c>
      <c r="B84" s="6">
        <v>0.37633154169269573</v>
      </c>
      <c r="C84" s="6">
        <v>0.35201223450338598</v>
      </c>
      <c r="D84" s="6">
        <v>0.27905431293545674</v>
      </c>
      <c r="E84" s="6">
        <v>0.19064059752474277</v>
      </c>
      <c r="F84" s="6">
        <v>0.16753454134444226</v>
      </c>
      <c r="G84" s="6">
        <v>0.13914404392245597</v>
      </c>
      <c r="H84" s="6">
        <v>0.26581474529761112</v>
      </c>
    </row>
    <row r="85" spans="1:8" x14ac:dyDescent="0.2">
      <c r="A85" s="5">
        <v>5</v>
      </c>
      <c r="B85" s="6">
        <v>0.47231092849425349</v>
      </c>
      <c r="C85" s="6">
        <v>0.4417892387436258</v>
      </c>
      <c r="D85" s="6">
        <v>0.35022416949174273</v>
      </c>
      <c r="E85" s="6">
        <v>0.23926146934326498</v>
      </c>
      <c r="F85" s="6">
        <v>0.21026245746328368</v>
      </c>
      <c r="G85" s="6">
        <v>0.17463126339042101</v>
      </c>
      <c r="H85" s="6">
        <v>0.33360798989710344</v>
      </c>
    </row>
    <row r="86" spans="1:8" ht="20.25" customHeight="1" x14ac:dyDescent="0.2">
      <c r="A86" s="5">
        <v>6</v>
      </c>
      <c r="B86" s="6">
        <v>0.57494244392809524</v>
      </c>
      <c r="C86" s="6">
        <v>0.53778849757757274</v>
      </c>
      <c r="D86" s="6">
        <v>0.42632665852600521</v>
      </c>
      <c r="E86" s="6">
        <v>0.29125215112128722</v>
      </c>
      <c r="F86" s="6">
        <v>0.25595175522545283</v>
      </c>
      <c r="G86" s="6">
        <v>0.21257802710605961</v>
      </c>
      <c r="H86" s="6">
        <v>0.40609984112979014</v>
      </c>
    </row>
    <row r="87" spans="1:8" x14ac:dyDescent="0.2">
      <c r="A87" s="5">
        <v>7</v>
      </c>
      <c r="B87" s="6">
        <v>0.68449728299201618</v>
      </c>
      <c r="C87" s="6">
        <v>0.64026368083245044</v>
      </c>
      <c r="D87" s="6">
        <v>0.50756287435375325</v>
      </c>
      <c r="E87" s="6">
        <v>0.34675002378678821</v>
      </c>
      <c r="F87" s="6">
        <v>0.3047231646908487</v>
      </c>
      <c r="G87" s="6">
        <v>0.25308460614554829</v>
      </c>
      <c r="H87" s="6">
        <v>0.48348185250973635</v>
      </c>
    </row>
    <row r="88" spans="1:8" x14ac:dyDescent="0.2">
      <c r="A88" s="5">
        <v>8</v>
      </c>
      <c r="B88" s="6">
        <v>0.80127826122758283</v>
      </c>
      <c r="C88" s="6">
        <v>0.74949803549560867</v>
      </c>
      <c r="D88" s="6">
        <v>0.59415735829968663</v>
      </c>
      <c r="E88" s="6">
        <v>0.40590848648224853</v>
      </c>
      <c r="F88" s="6">
        <v>0.35671149269134139</v>
      </c>
      <c r="G88" s="6">
        <v>0.29626296289935433</v>
      </c>
      <c r="H88" s="6">
        <v>0.56596791213064712</v>
      </c>
    </row>
    <row r="89" spans="1:8" x14ac:dyDescent="0.2">
      <c r="A89" s="5">
        <v>9</v>
      </c>
      <c r="B89" s="6">
        <v>0.92562299833235917</v>
      </c>
      <c r="C89" s="6">
        <v>0.86580736359527344</v>
      </c>
      <c r="D89" s="6">
        <v>0.68636045938401669</v>
      </c>
      <c r="E89" s="6">
        <v>0.46889856930679358</v>
      </c>
      <c r="F89" s="6">
        <v>0.41206704010504969</v>
      </c>
      <c r="G89" s="6">
        <v>0.342237928174419</v>
      </c>
      <c r="H89" s="6">
        <v>0.65379649135081441</v>
      </c>
    </row>
    <row r="90" spans="1:8" x14ac:dyDescent="0.2">
      <c r="A90" s="5">
        <v>10</v>
      </c>
      <c r="B90" s="6">
        <v>1.0579073122592344</v>
      </c>
      <c r="C90" s="6">
        <v>0.989543196966294</v>
      </c>
      <c r="D90" s="6">
        <v>0.7844508510874737</v>
      </c>
      <c r="E90" s="6">
        <v>0.53591065268609006</v>
      </c>
      <c r="F90" s="6">
        <v>0.47095711283485664</v>
      </c>
      <c r="G90" s="6">
        <v>0.39114845612140542</v>
      </c>
      <c r="H90" s="6">
        <v>0.74723304215169029</v>
      </c>
    </row>
    <row r="91" spans="1:8" ht="20.25" customHeight="1" x14ac:dyDescent="0.2">
      <c r="A91" s="5">
        <v>11</v>
      </c>
      <c r="B91" s="6">
        <v>1.1985488098523869</v>
      </c>
      <c r="C91" s="6">
        <v>1.1210961558519328</v>
      </c>
      <c r="D91" s="6">
        <v>0.88873819385057073</v>
      </c>
      <c r="E91" s="6">
        <v>0.60715628630302299</v>
      </c>
      <c r="F91" s="6">
        <v>0.53356762028072147</v>
      </c>
      <c r="G91" s="6">
        <v>0.443148951828995</v>
      </c>
      <c r="H91" s="6">
        <v>0.84657253331644067</v>
      </c>
    </row>
    <row r="92" spans="1:8" x14ac:dyDescent="0.2">
      <c r="A92" s="5">
        <v>12</v>
      </c>
      <c r="B92" s="6">
        <v>1.3480106502477915</v>
      </c>
      <c r="C92" s="6">
        <v>1.2608994691058002</v>
      </c>
      <c r="D92" s="6">
        <v>0.99956592567982672</v>
      </c>
      <c r="E92" s="6">
        <v>0.68287009554677447</v>
      </c>
      <c r="F92" s="6">
        <v>0.60010475072297242</v>
      </c>
      <c r="G92" s="6">
        <v>0.49841066279578783</v>
      </c>
      <c r="H92" s="6">
        <v>0.95214210863749815</v>
      </c>
    </row>
    <row r="93" spans="1:8" x14ac:dyDescent="0.2">
      <c r="A93" s="5">
        <v>13</v>
      </c>
      <c r="B93" s="6">
        <v>1.5068054446636465</v>
      </c>
      <c r="C93" s="6">
        <v>1.4094326219699198</v>
      </c>
      <c r="D93" s="6">
        <v>1.1173141538887394</v>
      </c>
      <c r="E93" s="6">
        <v>0.7633117570537904</v>
      </c>
      <c r="F93" s="6">
        <v>0.67079670742340025</v>
      </c>
      <c r="G93" s="6">
        <v>0.55712312083072901</v>
      </c>
      <c r="H93" s="6">
        <v>1.0643038414605863</v>
      </c>
    </row>
    <row r="94" spans="1:8" x14ac:dyDescent="0.2">
      <c r="A94" s="5">
        <v>14</v>
      </c>
      <c r="B94" s="6">
        <v>1.6754992401851148</v>
      </c>
      <c r="C94" s="6">
        <v>1.5672250824192213</v>
      </c>
      <c r="D94" s="6">
        <v>1.2424026091215403</v>
      </c>
      <c r="E94" s="6">
        <v>0.84876801679826475</v>
      </c>
      <c r="F94" s="6">
        <v>0.74589548211877377</v>
      </c>
      <c r="G94" s="6">
        <v>0.61949561500941863</v>
      </c>
      <c r="H94" s="6">
        <v>1.1834575485565566</v>
      </c>
    </row>
    <row r="95" spans="1:8" x14ac:dyDescent="0.2">
      <c r="A95" s="5">
        <v>15</v>
      </c>
      <c r="B95" s="6">
        <v>1.8547155149378427</v>
      </c>
      <c r="C95" s="6">
        <v>1.7348600381588479</v>
      </c>
      <c r="D95" s="6">
        <v>1.3752936078218632</v>
      </c>
      <c r="E95" s="6">
        <v>0.93955471395190804</v>
      </c>
      <c r="F95" s="6">
        <v>0.82567863358439153</v>
      </c>
      <c r="G95" s="6">
        <v>0.68575866884128533</v>
      </c>
      <c r="H95" s="6">
        <v>1.3100436120374739</v>
      </c>
    </row>
    <row r="96" spans="1:8" ht="20.25" customHeight="1" x14ac:dyDescent="0.2">
      <c r="A96" s="5">
        <v>16</v>
      </c>
      <c r="B96" s="6">
        <v>2.0451390867167016</v>
      </c>
      <c r="C96" s="6">
        <v>1.9129780526693836</v>
      </c>
      <c r="D96" s="6">
        <v>1.5164949505274312</v>
      </c>
      <c r="E96" s="6">
        <v>1.0360187609021931</v>
      </c>
      <c r="F96" s="6">
        <v>0.91045102766979746</v>
      </c>
      <c r="G96" s="6">
        <v>0.75616548543787254</v>
      </c>
      <c r="H96" s="6">
        <v>1.4445457401434187</v>
      </c>
    </row>
    <row r="97" spans="1:8" x14ac:dyDescent="0.2">
      <c r="A97" s="5">
        <v>17</v>
      </c>
      <c r="B97" s="6">
        <v>2.247519805570787</v>
      </c>
      <c r="C97" s="6">
        <v>2.1022805191695255</v>
      </c>
      <c r="D97" s="6">
        <v>1.6665626599657415</v>
      </c>
      <c r="E97" s="6">
        <v>1.1385400138279846</v>
      </c>
      <c r="F97" s="6">
        <v>1.000546481156565</v>
      </c>
      <c r="G97" s="6">
        <v>0.83099331280155908</v>
      </c>
      <c r="H97" s="6">
        <v>1.5874935754308335</v>
      </c>
    </row>
    <row r="98" spans="1:8" x14ac:dyDescent="0.2">
      <c r="A98" s="5">
        <v>18</v>
      </c>
      <c r="B98" s="6">
        <v>2.4626758616968756</v>
      </c>
      <c r="C98" s="6">
        <v>2.3035327547467555</v>
      </c>
      <c r="D98" s="6">
        <v>1.8261034338963937</v>
      </c>
      <c r="E98" s="6">
        <v>1.2475329483995936</v>
      </c>
      <c r="F98" s="6">
        <v>1.0963292343598505</v>
      </c>
      <c r="G98" s="6">
        <v>0.91054466687922875</v>
      </c>
      <c r="H98" s="6">
        <v>1.7394650312411901</v>
      </c>
    </row>
    <row r="99" spans="1:8" x14ac:dyDescent="0.2">
      <c r="A99" s="5">
        <v>19</v>
      </c>
      <c r="B99" s="6">
        <v>2.6914964916442017</v>
      </c>
      <c r="C99" s="6">
        <v>2.5175665316816795</v>
      </c>
      <c r="D99" s="6">
        <v>1.9957766517941131</v>
      </c>
      <c r="E99" s="6">
        <v>1.3634480306776757</v>
      </c>
      <c r="F99" s="6">
        <v>1.1981951558713546</v>
      </c>
      <c r="G99" s="6">
        <v>0.99514833214881127</v>
      </c>
      <c r="H99" s="6">
        <v>1.9010882031781167</v>
      </c>
    </row>
    <row r="100" spans="1:8" x14ac:dyDescent="0.2">
      <c r="A100" s="5">
        <v>20</v>
      </c>
      <c r="B100" s="6">
        <v>2.9349438063436466</v>
      </c>
      <c r="C100" s="6">
        <v>2.7452817873462672</v>
      </c>
      <c r="D100" s="6">
        <v>2.1762957303541284</v>
      </c>
      <c r="E100" s="6">
        <v>1.4867726431492883</v>
      </c>
      <c r="F100" s="6">
        <v>1.3065725563577915</v>
      </c>
      <c r="G100" s="6">
        <v>1.085160037511006</v>
      </c>
      <c r="H100" s="6">
        <v>2.0730426603016245</v>
      </c>
    </row>
    <row r="101" spans="1:8" ht="20.25" customHeight="1" x14ac:dyDescent="0.2">
      <c r="A101" s="5">
        <v>21</v>
      </c>
      <c r="B101" s="6">
        <v>3.1940533915191605</v>
      </c>
      <c r="C101" s="6">
        <v>2.9876471858154661</v>
      </c>
      <c r="D101" s="6">
        <v>2.3684285687043816</v>
      </c>
      <c r="E101" s="6">
        <v>1.6180313888820193</v>
      </c>
      <c r="F101" s="6">
        <v>1.4219224558508721</v>
      </c>
      <c r="G101" s="6">
        <v>1.1809626782841562</v>
      </c>
      <c r="H101" s="6">
        <v>2.2560598692174825</v>
      </c>
    </row>
    <row r="102" spans="1:8" x14ac:dyDescent="0.2">
      <c r="A102" s="5">
        <v>22</v>
      </c>
      <c r="B102" s="6">
        <v>3.4699332418350899</v>
      </c>
      <c r="C102" s="6">
        <v>3.2456991208920924</v>
      </c>
      <c r="D102" s="6">
        <v>2.5729967580630961</v>
      </c>
      <c r="E102" s="6">
        <v>1.7577855515884038</v>
      </c>
      <c r="F102" s="6">
        <v>1.5447381092530907</v>
      </c>
      <c r="G102" s="6">
        <v>1.2829659221180905</v>
      </c>
      <c r="H102" s="6">
        <v>2.4509224412321187</v>
      </c>
    </row>
    <row r="103" spans="1:8" x14ac:dyDescent="0.2">
      <c r="A103" s="5">
        <v>23</v>
      </c>
      <c r="B103" s="6">
        <v>3.7637604813510004</v>
      </c>
      <c r="C103" s="6">
        <v>3.5205386484925083</v>
      </c>
      <c r="D103" s="6">
        <v>2.7908731499170334</v>
      </c>
      <c r="E103" s="6">
        <v>1.906631434286431</v>
      </c>
      <c r="F103" s="6">
        <v>1.6755435463562041</v>
      </c>
      <c r="G103" s="6">
        <v>1.3916049964218886</v>
      </c>
      <c r="H103" s="6">
        <v>2.6584618159072275</v>
      </c>
    </row>
    <row r="104" spans="1:8" x14ac:dyDescent="0.2">
      <c r="A104" s="5">
        <v>24</v>
      </c>
      <c r="B104" s="6">
        <v>4.0767751905177612</v>
      </c>
      <c r="C104" s="6">
        <v>3.813325712554744</v>
      </c>
      <c r="D104" s="6">
        <v>3.0229772786656914</v>
      </c>
      <c r="E104" s="6">
        <v>2.0651972322027614</v>
      </c>
      <c r="F104" s="6">
        <v>1.8148908237553947</v>
      </c>
      <c r="G104" s="6">
        <v>1.5073384059702168</v>
      </c>
      <c r="H104" s="6">
        <v>2.8795539008739217</v>
      </c>
    </row>
    <row r="105" spans="1:8" x14ac:dyDescent="0.2">
      <c r="A105" s="5">
        <v>25</v>
      </c>
      <c r="B105" s="6">
        <v>4.4102704993060984</v>
      </c>
      <c r="C105" s="6">
        <v>4.1252698783691555</v>
      </c>
      <c r="D105" s="6">
        <v>3.2702680155583241</v>
      </c>
      <c r="E105" s="6">
        <v>2.2341380141875558</v>
      </c>
      <c r="F105" s="6">
        <v>1.9633556145275728</v>
      </c>
      <c r="G105" s="6">
        <v>1.6306442699572168</v>
      </c>
      <c r="H105" s="6">
        <v>3.1151120742993843</v>
      </c>
    </row>
    <row r="106" spans="1:8" ht="18" customHeight="1" x14ac:dyDescent="0.2">
      <c r="A106" s="59" t="s">
        <v>71</v>
      </c>
      <c r="B106" s="15"/>
      <c r="C106" s="8"/>
      <c r="D106" s="15"/>
      <c r="E106" s="15"/>
    </row>
    <row r="107" spans="1:8" ht="18" customHeight="1" x14ac:dyDescent="0.2">
      <c r="A107" s="2" t="s">
        <v>67</v>
      </c>
      <c r="B107" s="15"/>
      <c r="C107" s="8"/>
      <c r="D107" s="15"/>
      <c r="E107" s="15"/>
    </row>
    <row r="108" spans="1:8" ht="18" customHeight="1" x14ac:dyDescent="0.2">
      <c r="A108" s="4" t="s">
        <v>8</v>
      </c>
      <c r="C108" s="8"/>
      <c r="F108" s="13"/>
      <c r="G108" s="13"/>
      <c r="H108" s="14"/>
    </row>
    <row r="109" spans="1:8" ht="18" customHeight="1" x14ac:dyDescent="0.2">
      <c r="A109" s="4" t="s">
        <v>0</v>
      </c>
      <c r="B109" s="15"/>
      <c r="C109" s="16">
        <v>0.75</v>
      </c>
      <c r="H109" s="14" t="s">
        <v>46</v>
      </c>
    </row>
    <row r="110" spans="1:8" ht="18" customHeight="1" x14ac:dyDescent="0.2">
      <c r="A110" s="19" t="s">
        <v>37</v>
      </c>
      <c r="B110" s="15"/>
      <c r="C110" s="8"/>
      <c r="D110" s="15"/>
      <c r="E110" s="15"/>
      <c r="H110" s="24" t="s">
        <v>46</v>
      </c>
    </row>
    <row r="111" spans="1:8" x14ac:dyDescent="0.2">
      <c r="A111" s="2"/>
      <c r="B111" s="9"/>
      <c r="C111" s="10"/>
      <c r="D111" s="11"/>
      <c r="E111" s="11"/>
      <c r="F111" s="3"/>
      <c r="G111" s="3"/>
    </row>
    <row r="112" spans="1:8" x14ac:dyDescent="0.2">
      <c r="A112" s="2"/>
      <c r="B112" s="9"/>
      <c r="C112" s="10"/>
      <c r="D112" s="10"/>
      <c r="E112" s="10"/>
      <c r="F112" s="3"/>
      <c r="G112" s="3"/>
    </row>
    <row r="113" spans="1:8" x14ac:dyDescent="0.2">
      <c r="A113" s="2"/>
      <c r="B113" s="2"/>
      <c r="C113" s="2"/>
      <c r="D113" s="5"/>
      <c r="E113" s="5"/>
      <c r="F113" s="5"/>
      <c r="G113" s="5"/>
    </row>
    <row r="114" spans="1:8" x14ac:dyDescent="0.2">
      <c r="A114" s="3"/>
      <c r="B114" s="3"/>
      <c r="C114" s="2"/>
      <c r="D114" s="5"/>
      <c r="E114" s="5"/>
      <c r="F114" s="5"/>
      <c r="G114" s="5"/>
      <c r="H114" s="3"/>
    </row>
    <row r="115" spans="1:8" ht="38.25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</row>
    <row r="116" spans="1:8" ht="20.25" customHeight="1" x14ac:dyDescent="0.2">
      <c r="A116" s="5">
        <v>1</v>
      </c>
      <c r="B116" s="6">
        <v>0.11293761708357888</v>
      </c>
      <c r="C116" s="6">
        <v>0.10563935930074603</v>
      </c>
      <c r="D116" s="6">
        <v>8.3744585952247569E-2</v>
      </c>
      <c r="E116" s="6">
        <v>5.7211507456941826E-2</v>
      </c>
      <c r="F116" s="6">
        <v>5.0277347982917872E-2</v>
      </c>
      <c r="G116" s="6">
        <v>4.1757320370470606E-2</v>
      </c>
      <c r="H116" s="6">
        <v>7.9771373360207842E-2</v>
      </c>
    </row>
    <row r="117" spans="1:8" x14ac:dyDescent="0.2">
      <c r="A117" s="5">
        <v>2</v>
      </c>
      <c r="B117" s="6">
        <v>0.18834872319915968</v>
      </c>
      <c r="C117" s="6">
        <v>0.17617724685255312</v>
      </c>
      <c r="D117" s="6">
        <v>0.13966281781273332</v>
      </c>
      <c r="E117" s="6">
        <v>9.5412978067703408E-2</v>
      </c>
      <c r="F117" s="6">
        <v>8.3848717043626383E-2</v>
      </c>
      <c r="G117" s="6">
        <v>6.9639666384814877E-2</v>
      </c>
      <c r="H117" s="6">
        <v>0.13303659762114123</v>
      </c>
    </row>
    <row r="118" spans="1:8" x14ac:dyDescent="0.2">
      <c r="A118" s="5">
        <v>3</v>
      </c>
      <c r="B118" s="6">
        <v>0.26556155194181591</v>
      </c>
      <c r="C118" s="6">
        <v>0.24840042606250667</v>
      </c>
      <c r="D118" s="6">
        <v>0.19691704842457897</v>
      </c>
      <c r="E118" s="6">
        <v>0.13452715845733326</v>
      </c>
      <c r="F118" s="6">
        <v>0.11822217346751278</v>
      </c>
      <c r="G118" s="6">
        <v>9.818817758752002E-2</v>
      </c>
      <c r="H118" s="6">
        <v>0.18757443495898768</v>
      </c>
    </row>
    <row r="119" spans="1:8" x14ac:dyDescent="0.2">
      <c r="A119" s="5">
        <v>4</v>
      </c>
      <c r="B119" s="6">
        <v>0.3485094889072784</v>
      </c>
      <c r="C119" s="6">
        <v>0.32598809917469429</v>
      </c>
      <c r="D119" s="6">
        <v>0.25842392997694175</v>
      </c>
      <c r="E119" s="6">
        <v>0.17654660810381873</v>
      </c>
      <c r="F119" s="6">
        <v>0.15514877417834075</v>
      </c>
      <c r="G119" s="6">
        <v>0.12885717581309034</v>
      </c>
      <c r="H119" s="6">
        <v>0.24616315871640609</v>
      </c>
    </row>
    <row r="120" spans="1:8" x14ac:dyDescent="0.2">
      <c r="A120" s="5">
        <v>5</v>
      </c>
      <c r="B120" s="6">
        <v>0.43739315486148428</v>
      </c>
      <c r="C120" s="6">
        <v>0.40912792243442453</v>
      </c>
      <c r="D120" s="6">
        <v>0.32433222515324522</v>
      </c>
      <c r="E120" s="6">
        <v>0.22157295670984722</v>
      </c>
      <c r="F120" s="6">
        <v>0.19471783113719174</v>
      </c>
      <c r="G120" s="6">
        <v>0.16172083816754712</v>
      </c>
      <c r="H120" s="6">
        <v>0.30894447361886018</v>
      </c>
    </row>
    <row r="121" spans="1:8" ht="20.25" customHeight="1" x14ac:dyDescent="0.2">
      <c r="A121" s="5">
        <v>6</v>
      </c>
      <c r="B121" s="6">
        <v>0.53243716001913621</v>
      </c>
      <c r="C121" s="6">
        <v>0.4980299912889572</v>
      </c>
      <c r="D121" s="6">
        <v>0.39480848509841948</v>
      </c>
      <c r="E121" s="6">
        <v>0.26971998646159545</v>
      </c>
      <c r="F121" s="6">
        <v>0.23702933588113517</v>
      </c>
      <c r="G121" s="6">
        <v>0.19686221156595748</v>
      </c>
      <c r="H121" s="6">
        <v>0.3760770288902337</v>
      </c>
    </row>
    <row r="122" spans="1:8" x14ac:dyDescent="0.2">
      <c r="A122" s="5">
        <v>7</v>
      </c>
      <c r="B122" s="6">
        <v>0.63389265003135498</v>
      </c>
      <c r="C122" s="6">
        <v>0.59292922184827079</v>
      </c>
      <c r="D122" s="6">
        <v>0.47003893729901775</v>
      </c>
      <c r="E122" s="6">
        <v>0.32111492176544737</v>
      </c>
      <c r="F122" s="6">
        <v>0.28219509294104256</v>
      </c>
      <c r="G122" s="6">
        <v>0.23437415408063</v>
      </c>
      <c r="H122" s="6">
        <v>0.44773821656358592</v>
      </c>
    </row>
    <row r="123" spans="1:8" x14ac:dyDescent="0.2">
      <c r="A123" s="5">
        <v>8</v>
      </c>
      <c r="B123" s="6">
        <v>0.74204005339783508</v>
      </c>
      <c r="C123" s="6">
        <v>0.69408792075387604</v>
      </c>
      <c r="D123" s="6">
        <v>0.55023152282199872</v>
      </c>
      <c r="E123" s="6">
        <v>0.37589982102156866</v>
      </c>
      <c r="F123" s="6">
        <v>0.33033994292917024</v>
      </c>
      <c r="G123" s="6">
        <v>0.27436035076358828</v>
      </c>
      <c r="H123" s="6">
        <v>0.52412611206433901</v>
      </c>
    </row>
    <row r="124" spans="1:8" x14ac:dyDescent="0.2">
      <c r="A124" s="5">
        <v>9</v>
      </c>
      <c r="B124" s="6">
        <v>0.85719202971578712</v>
      </c>
      <c r="C124" s="6">
        <v>0.80179854290593333</v>
      </c>
      <c r="D124" s="6">
        <v>0.63561808247637308</v>
      </c>
      <c r="E124" s="6">
        <v>0.43423307013661472</v>
      </c>
      <c r="F124" s="6">
        <v>0.38160307503486945</v>
      </c>
      <c r="G124" s="6">
        <v>0.31693640372602239</v>
      </c>
      <c r="H124" s="6">
        <v>0.60546155665077139</v>
      </c>
    </row>
    <row r="125" spans="1:8" x14ac:dyDescent="0.2">
      <c r="A125" s="5">
        <v>10</v>
      </c>
      <c r="B125" s="6">
        <v>0.9796966128547453</v>
      </c>
      <c r="C125" s="6">
        <v>0.91638663151973332</v>
      </c>
      <c r="D125" s="6">
        <v>0.7264566875146975</v>
      </c>
      <c r="E125" s="6">
        <v>0.49629097478124107</v>
      </c>
      <c r="F125" s="6">
        <v>0.43613942629701458</v>
      </c>
      <c r="G125" s="6">
        <v>0.36223099428922473</v>
      </c>
      <c r="H125" s="6">
        <v>0.69199037753675197</v>
      </c>
    </row>
    <row r="126" spans="1:8" ht="20.25" customHeight="1" x14ac:dyDescent="0.2">
      <c r="A126" s="5">
        <v>11</v>
      </c>
      <c r="B126" s="6">
        <v>1.1099405361381367</v>
      </c>
      <c r="C126" s="6">
        <v>1.0382139284272889</v>
      </c>
      <c r="D126" s="6">
        <v>0.82303410529474585</v>
      </c>
      <c r="E126" s="6">
        <v>0.56226944484790364</v>
      </c>
      <c r="F126" s="6">
        <v>0.49412116190184391</v>
      </c>
      <c r="G126" s="6">
        <v>0.41038711243032849</v>
      </c>
      <c r="H126" s="6">
        <v>0.78398573657154391</v>
      </c>
    </row>
    <row r="127" spans="1:8" x14ac:dyDescent="0.2">
      <c r="A127" s="5">
        <v>12</v>
      </c>
      <c r="B127" s="6">
        <v>1.2483527175169653</v>
      </c>
      <c r="C127" s="6">
        <v>1.1676816340320331</v>
      </c>
      <c r="D127" s="6">
        <v>0.92566838357723635</v>
      </c>
      <c r="E127" s="6">
        <v>0.63238575995685609</v>
      </c>
      <c r="F127" s="6">
        <v>0.55573922670578024</v>
      </c>
      <c r="G127" s="6">
        <v>0.4615633453832001</v>
      </c>
      <c r="H127" s="6">
        <v>0.88175059192704741</v>
      </c>
    </row>
    <row r="128" spans="1:8" x14ac:dyDescent="0.2">
      <c r="A128" s="5">
        <v>13</v>
      </c>
      <c r="B128" s="6">
        <v>1.3954078710501676</v>
      </c>
      <c r="C128" s="6">
        <v>1.3052337854079903</v>
      </c>
      <c r="D128" s="6">
        <v>1.0347115284814583</v>
      </c>
      <c r="E128" s="6">
        <v>0.70688039894609855</v>
      </c>
      <c r="F128" s="6">
        <v>0.62120495298720757</v>
      </c>
      <c r="G128" s="6">
        <v>0.51593521293969657</v>
      </c>
      <c r="H128" s="6">
        <v>0.98562024899939771</v>
      </c>
    </row>
    <row r="129" spans="1:8" x14ac:dyDescent="0.2">
      <c r="A129" s="5">
        <v>14</v>
      </c>
      <c r="B129" s="6">
        <v>1.5516301961696053</v>
      </c>
      <c r="C129" s="6">
        <v>1.451360707156987</v>
      </c>
      <c r="D129" s="6">
        <v>1.1505522401191308</v>
      </c>
      <c r="E129" s="6">
        <v>0.78601890876517189</v>
      </c>
      <c r="F129" s="6">
        <v>0.69075170282626153</v>
      </c>
      <c r="G129" s="6">
        <v>0.57369653151085576</v>
      </c>
      <c r="H129" s="6">
        <v>1.0959649662522861</v>
      </c>
    </row>
    <row r="130" spans="1:8" x14ac:dyDescent="0.2">
      <c r="A130" s="5">
        <v>15</v>
      </c>
      <c r="B130" s="6">
        <v>1.7175970774918785</v>
      </c>
      <c r="C130" s="6">
        <v>1.6066024721311223</v>
      </c>
      <c r="D130" s="6">
        <v>1.2736186560488543</v>
      </c>
      <c r="E130" s="6">
        <v>0.87009377871171689</v>
      </c>
      <c r="F130" s="6">
        <v>0.76463651517983122</v>
      </c>
      <c r="G130" s="6">
        <v>0.63506078208764338</v>
      </c>
      <c r="H130" s="6">
        <v>1.2131925685098279</v>
      </c>
    </row>
    <row r="131" spans="1:8" ht="20.25" customHeight="1" x14ac:dyDescent="0.2">
      <c r="A131" s="5">
        <v>16</v>
      </c>
      <c r="B131" s="6">
        <v>1.8939427044835702</v>
      </c>
      <c r="C131" s="6">
        <v>1.7715522871879106</v>
      </c>
      <c r="D131" s="6">
        <v>1.4043810353009307</v>
      </c>
      <c r="E131" s="6">
        <v>0.95942627406769687</v>
      </c>
      <c r="F131" s="6">
        <v>0.84314171727707188</v>
      </c>
      <c r="G131" s="6">
        <v>0.70026244856847686</v>
      </c>
      <c r="H131" s="6">
        <v>1.3377510036394071</v>
      </c>
    </row>
    <row r="132" spans="1:8" x14ac:dyDescent="0.2">
      <c r="A132" s="5">
        <v>17</v>
      </c>
      <c r="B132" s="6">
        <v>2.0813614910547997</v>
      </c>
      <c r="C132" s="6">
        <v>1.9468596918027603</v>
      </c>
      <c r="D132" s="6">
        <v>1.543354294046642</v>
      </c>
      <c r="E132" s="6">
        <v>1.0543681683840589</v>
      </c>
      <c r="F132" s="6">
        <v>0.92657644694738672</v>
      </c>
      <c r="G132" s="6">
        <v>0.76955828211265409</v>
      </c>
      <c r="H132" s="6">
        <v>1.4701307579176164</v>
      </c>
    </row>
    <row r="133" spans="1:8" x14ac:dyDescent="0.2">
      <c r="A133" s="5">
        <v>18</v>
      </c>
      <c r="B133" s="6">
        <v>2.2806111389013237</v>
      </c>
      <c r="C133" s="6">
        <v>2.1332334234517036</v>
      </c>
      <c r="D133" s="6">
        <v>1.6911002771028438</v>
      </c>
      <c r="E133" s="6">
        <v>1.1553032952968958</v>
      </c>
      <c r="F133" s="6">
        <v>1.0152780163530872</v>
      </c>
      <c r="G133" s="6">
        <v>0.84322843377411028</v>
      </c>
      <c r="H133" s="6">
        <v>1.6108670197646531</v>
      </c>
    </row>
    <row r="134" spans="1:8" x14ac:dyDescent="0.2">
      <c r="A134" s="5">
        <v>19</v>
      </c>
      <c r="B134" s="6">
        <v>2.4925151436405888</v>
      </c>
      <c r="C134" s="6">
        <v>2.3314437617958537</v>
      </c>
      <c r="D134" s="6">
        <v>1.8482296162616487</v>
      </c>
      <c r="E134" s="6">
        <v>1.2626488180762947</v>
      </c>
      <c r="F134" s="6">
        <v>1.1096130276661513</v>
      </c>
      <c r="G134" s="6">
        <v>0.92157738111496768</v>
      </c>
      <c r="H134" s="6">
        <v>1.7605414499066456</v>
      </c>
    </row>
    <row r="135" spans="1:8" x14ac:dyDescent="0.2">
      <c r="A135" s="5">
        <v>20</v>
      </c>
      <c r="B135" s="6">
        <v>2.7179644876953968</v>
      </c>
      <c r="C135" s="6">
        <v>2.5423241121674947</v>
      </c>
      <c r="D135" s="6">
        <v>2.0154029855837896</v>
      </c>
      <c r="E135" s="6">
        <v>1.3768560872008853</v>
      </c>
      <c r="F135" s="6">
        <v>1.2099781267028678</v>
      </c>
      <c r="G135" s="6">
        <v>1.0049345541288284</v>
      </c>
      <c r="H135" s="6">
        <v>1.9197833771123587</v>
      </c>
    </row>
    <row r="136" spans="1:8" ht="20.25" customHeight="1" x14ac:dyDescent="0.2">
      <c r="A136" s="5">
        <v>21</v>
      </c>
      <c r="B136" s="6">
        <v>2.9579181963171255</v>
      </c>
      <c r="C136" s="6">
        <v>2.7667715256619578</v>
      </c>
      <c r="D136" s="6">
        <v>2.1933315136964548</v>
      </c>
      <c r="E136" s="6">
        <v>1.4984109220259683</v>
      </c>
      <c r="F136" s="6">
        <v>1.3168002504531706</v>
      </c>
      <c r="G136" s="6">
        <v>1.0936545408236511</v>
      </c>
      <c r="H136" s="6">
        <v>2.0892701909298044</v>
      </c>
    </row>
    <row r="137" spans="1:8" x14ac:dyDescent="0.2">
      <c r="A137" s="5">
        <v>22</v>
      </c>
      <c r="B137" s="6">
        <v>3.2134023505311582</v>
      </c>
      <c r="C137" s="6">
        <v>3.0057457758685144</v>
      </c>
      <c r="D137" s="6">
        <v>2.3827760518805814</v>
      </c>
      <c r="E137" s="6">
        <v>1.6278331107651696</v>
      </c>
      <c r="F137" s="6">
        <v>1.4305361876656091</v>
      </c>
      <c r="G137" s="6">
        <v>1.1881167222702371</v>
      </c>
      <c r="H137" s="6">
        <v>2.2697266444986997</v>
      </c>
    </row>
    <row r="138" spans="1:8" x14ac:dyDescent="0.2">
      <c r="A138" s="5">
        <v>23</v>
      </c>
      <c r="B138" s="6">
        <v>3.4855070500472713</v>
      </c>
      <c r="C138" s="6">
        <v>3.260266518043653</v>
      </c>
      <c r="D138" s="6">
        <v>2.5845449220327996</v>
      </c>
      <c r="E138" s="6">
        <v>1.7656748719731676</v>
      </c>
      <c r="F138" s="6">
        <v>1.5516712268017243</v>
      </c>
      <c r="G138" s="6">
        <v>1.2887241496750166</v>
      </c>
      <c r="H138" s="6">
        <v>2.4619227093590323</v>
      </c>
    </row>
    <row r="139" spans="1:8" x14ac:dyDescent="0.2">
      <c r="A139" s="5">
        <v>24</v>
      </c>
      <c r="B139" s="6">
        <v>3.7753806966236385</v>
      </c>
      <c r="C139" s="6">
        <v>3.5314079418956963</v>
      </c>
      <c r="D139" s="6">
        <v>2.7994896777118683</v>
      </c>
      <c r="E139" s="6">
        <v>1.9125179586340257</v>
      </c>
      <c r="F139" s="6">
        <v>1.6807166111151894</v>
      </c>
      <c r="G139" s="6">
        <v>1.395901430722909</v>
      </c>
      <c r="H139" s="6">
        <v>2.6666695376121554</v>
      </c>
    </row>
    <row r="140" spans="1:8" x14ac:dyDescent="0.2">
      <c r="A140" s="5">
        <v>25</v>
      </c>
      <c r="B140" s="6">
        <v>4.084220819606756</v>
      </c>
      <c r="C140" s="6">
        <v>3.8202901899969257</v>
      </c>
      <c r="D140" s="6">
        <v>3.0284983011674362</v>
      </c>
      <c r="E140" s="6">
        <v>2.0689690105981864</v>
      </c>
      <c r="F140" s="6">
        <v>1.8182054543835771</v>
      </c>
      <c r="G140" s="6">
        <v>1.5100913374314744</v>
      </c>
      <c r="H140" s="6">
        <v>2.8848129817125074</v>
      </c>
    </row>
    <row r="141" spans="1:8" ht="18" customHeight="1" x14ac:dyDescent="0.2">
      <c r="A141" s="59" t="s">
        <v>71</v>
      </c>
      <c r="B141" s="15"/>
      <c r="C141" s="8"/>
      <c r="D141" s="15"/>
      <c r="E141" s="15"/>
    </row>
    <row r="142" spans="1:8" ht="18" customHeight="1" x14ac:dyDescent="0.2">
      <c r="A142" s="2" t="s">
        <v>67</v>
      </c>
      <c r="B142" s="15"/>
      <c r="C142" s="8"/>
      <c r="D142" s="15"/>
      <c r="E142" s="15"/>
    </row>
    <row r="143" spans="1:8" ht="18" customHeight="1" x14ac:dyDescent="0.2">
      <c r="A143" s="4" t="s">
        <v>8</v>
      </c>
      <c r="C143" s="8"/>
      <c r="F143" s="13"/>
      <c r="G143" s="13"/>
      <c r="H143" s="14"/>
    </row>
    <row r="144" spans="1:8" ht="18" customHeight="1" x14ac:dyDescent="0.2">
      <c r="A144" s="4" t="s">
        <v>0</v>
      </c>
      <c r="B144" s="15"/>
      <c r="C144" s="16">
        <v>0.75</v>
      </c>
      <c r="H144" s="14" t="s">
        <v>46</v>
      </c>
    </row>
    <row r="145" spans="1:8" ht="18" customHeight="1" x14ac:dyDescent="0.2">
      <c r="A145" s="4" t="s">
        <v>9</v>
      </c>
      <c r="B145" s="15"/>
      <c r="C145" s="8"/>
      <c r="D145" s="15"/>
      <c r="E145" s="15"/>
      <c r="H145" s="24" t="s">
        <v>46</v>
      </c>
    </row>
    <row r="146" spans="1:8" x14ac:dyDescent="0.2">
      <c r="A146" s="2"/>
      <c r="B146" s="9"/>
      <c r="C146" s="10"/>
      <c r="D146" s="11"/>
      <c r="E146" s="11"/>
      <c r="F146" s="3"/>
      <c r="G146" s="3"/>
    </row>
    <row r="147" spans="1:8" x14ac:dyDescent="0.2">
      <c r="A147" s="2"/>
      <c r="B147" s="9"/>
      <c r="C147" s="10"/>
      <c r="D147" s="10"/>
      <c r="E147" s="10"/>
      <c r="F147" s="3"/>
      <c r="G147" s="3"/>
    </row>
    <row r="148" spans="1:8" x14ac:dyDescent="0.2">
      <c r="A148" s="2"/>
      <c r="B148" s="2"/>
      <c r="C148" s="2"/>
      <c r="D148" s="5"/>
      <c r="E148" s="5"/>
      <c r="F148" s="5"/>
      <c r="G148" s="5"/>
    </row>
    <row r="149" spans="1:8" x14ac:dyDescent="0.2">
      <c r="A149" s="3"/>
      <c r="B149" s="3"/>
      <c r="C149" s="2"/>
      <c r="D149" s="5"/>
      <c r="E149" s="5"/>
      <c r="F149" s="5"/>
      <c r="G149" s="5"/>
      <c r="H149" s="3"/>
    </row>
    <row r="150" spans="1:8" ht="38.25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</row>
    <row r="151" spans="1:8" ht="20.25" customHeight="1" x14ac:dyDescent="0.2">
      <c r="A151" s="5">
        <v>1</v>
      </c>
      <c r="B151" s="6">
        <v>0.11681549515210077</v>
      </c>
      <c r="C151" s="6">
        <v>0.10926664102656733</v>
      </c>
      <c r="D151" s="6">
        <v>8.6620078649967028E-2</v>
      </c>
      <c r="E151" s="6">
        <v>5.9175948143433077E-2</v>
      </c>
      <c r="F151" s="6">
        <v>5.2003694174037836E-2</v>
      </c>
      <c r="G151" s="6">
        <v>4.3191118966956446E-2</v>
      </c>
      <c r="H151" s="6">
        <v>8.2510439999275431E-2</v>
      </c>
    </row>
    <row r="152" spans="1:8" x14ac:dyDescent="0.2">
      <c r="A152" s="5">
        <v>2</v>
      </c>
      <c r="B152" s="6">
        <v>0.19481595176116834</v>
      </c>
      <c r="C152" s="6">
        <v>0.18222654999338778</v>
      </c>
      <c r="D152" s="6">
        <v>0.14445834469004612</v>
      </c>
      <c r="E152" s="6">
        <v>9.8689122054585021E-2</v>
      </c>
      <c r="F152" s="6">
        <v>8.6727785234489166E-2</v>
      </c>
      <c r="G152" s="6">
        <v>7.2030846063884948E-2</v>
      </c>
      <c r="H152" s="6">
        <v>0.13760460354820092</v>
      </c>
    </row>
    <row r="153" spans="1:8" x14ac:dyDescent="0.2">
      <c r="A153" s="5">
        <v>3</v>
      </c>
      <c r="B153" s="6">
        <v>0.27467999577577501</v>
      </c>
      <c r="C153" s="6">
        <v>0.25692961756941107</v>
      </c>
      <c r="D153" s="6">
        <v>0.20367848295031912</v>
      </c>
      <c r="E153" s="6">
        <v>0.13914634496820319</v>
      </c>
      <c r="F153" s="6">
        <v>0.12228150449946987</v>
      </c>
      <c r="G153" s="6">
        <v>0.10155961210409029</v>
      </c>
      <c r="H153" s="6">
        <v>0.19401507720314393</v>
      </c>
    </row>
    <row r="154" spans="1:8" x14ac:dyDescent="0.2">
      <c r="A154" s="5">
        <v>4</v>
      </c>
      <c r="B154" s="6">
        <v>0.36047607133220372</v>
      </c>
      <c r="C154" s="6">
        <v>0.33718137678257187</v>
      </c>
      <c r="D154" s="6">
        <v>0.26729729313367623</v>
      </c>
      <c r="E154" s="6">
        <v>0.1826085938028004</v>
      </c>
      <c r="F154" s="6">
        <v>0.16047603399026852</v>
      </c>
      <c r="G154" s="6">
        <v>0.13328167518682385</v>
      </c>
      <c r="H154" s="6">
        <v>0.25461553038064955</v>
      </c>
    </row>
    <row r="155" spans="1:8" x14ac:dyDescent="0.2">
      <c r="A155" s="5">
        <v>5</v>
      </c>
      <c r="B155" s="6">
        <v>0.45241168780346863</v>
      </c>
      <c r="C155" s="6">
        <v>0.42317592732950088</v>
      </c>
      <c r="D155" s="6">
        <v>0.33546864590759767</v>
      </c>
      <c r="E155" s="6">
        <v>0.22918098786537253</v>
      </c>
      <c r="F155" s="6">
        <v>0.20140375232462271</v>
      </c>
      <c r="G155" s="6">
        <v>0.16727375939740446</v>
      </c>
      <c r="H155" s="6">
        <v>0.31955253344494106</v>
      </c>
    </row>
    <row r="156" spans="1:8" ht="20.25" customHeight="1" x14ac:dyDescent="0.2">
      <c r="A156" s="5">
        <v>6</v>
      </c>
      <c r="B156" s="6">
        <v>0.55071916772411811</v>
      </c>
      <c r="C156" s="6">
        <v>0.5151305785915592</v>
      </c>
      <c r="D156" s="6">
        <v>0.40836481119388218</v>
      </c>
      <c r="E156" s="6">
        <v>0.27898121621967853</v>
      </c>
      <c r="F156" s="6">
        <v>0.24516808439510041</v>
      </c>
      <c r="G156" s="6">
        <v>0.20362176318804798</v>
      </c>
      <c r="H156" s="6">
        <v>0.38899018307276823</v>
      </c>
    </row>
    <row r="157" spans="1:8" x14ac:dyDescent="0.2">
      <c r="A157" s="5">
        <v>7</v>
      </c>
      <c r="B157" s="6">
        <v>0.65565828019809258</v>
      </c>
      <c r="C157" s="6">
        <v>0.61328831286654117</v>
      </c>
      <c r="D157" s="6">
        <v>0.4861784108718864</v>
      </c>
      <c r="E157" s="6">
        <v>0.33214087170795237</v>
      </c>
      <c r="F157" s="6">
        <v>0.29188467370447158</v>
      </c>
      <c r="G157" s="6">
        <v>0.2424217330486281</v>
      </c>
      <c r="H157" s="6">
        <v>0.46311196231179058</v>
      </c>
    </row>
    <row r="158" spans="1:8" x14ac:dyDescent="0.2">
      <c r="A158" s="5">
        <v>8</v>
      </c>
      <c r="B158" s="6">
        <v>0.76751908264729019</v>
      </c>
      <c r="C158" s="6">
        <v>0.71792044347768658</v>
      </c>
      <c r="D158" s="6">
        <v>0.56912452596887553</v>
      </c>
      <c r="E158" s="6">
        <v>0.38880689051305684</v>
      </c>
      <c r="F158" s="6">
        <v>0.34168264744978871</v>
      </c>
      <c r="G158" s="6">
        <v>0.28378091420889923</v>
      </c>
      <c r="H158" s="6">
        <v>0.54212274779652192</v>
      </c>
    </row>
    <row r="159" spans="1:8" x14ac:dyDescent="0.2">
      <c r="A159" s="5">
        <v>9</v>
      </c>
      <c r="B159" s="6">
        <v>0.88662497029294318</v>
      </c>
      <c r="C159" s="6">
        <v>0.82932946719138845</v>
      </c>
      <c r="D159" s="6">
        <v>0.65744295788672413</v>
      </c>
      <c r="E159" s="6">
        <v>0.44914309695313182</v>
      </c>
      <c r="F159" s="6">
        <v>0.39470597408455538</v>
      </c>
      <c r="G159" s="6">
        <v>0.32781887814741723</v>
      </c>
      <c r="H159" s="6">
        <v>0.62625096369246203</v>
      </c>
    </row>
    <row r="160" spans="1:8" x14ac:dyDescent="0.2">
      <c r="A160" s="5">
        <v>10</v>
      </c>
      <c r="B160" s="6">
        <v>1.0133359272559253</v>
      </c>
      <c r="C160" s="6">
        <v>0.94785210522480678</v>
      </c>
      <c r="D160" s="6">
        <v>0.75140063913145161</v>
      </c>
      <c r="E160" s="6">
        <v>0.51333185041159257</v>
      </c>
      <c r="F160" s="6">
        <v>0.45111491063721687</v>
      </c>
      <c r="G160" s="6">
        <v>0.37466872464662665</v>
      </c>
      <c r="H160" s="6">
        <v>0.71575087804998716</v>
      </c>
    </row>
    <row r="161" spans="1:8" ht="20.25" customHeight="1" x14ac:dyDescent="0.2">
      <c r="A161" s="5">
        <v>11</v>
      </c>
      <c r="B161" s="6">
        <v>1.1480519659132855</v>
      </c>
      <c r="C161" s="6">
        <v>1.0738625203442109</v>
      </c>
      <c r="D161" s="6">
        <v>0.85129418363698728</v>
      </c>
      <c r="E161" s="6">
        <v>0.58157578763324902</v>
      </c>
      <c r="F161" s="6">
        <v>0.51108753383719008</v>
      </c>
      <c r="G161" s="6">
        <v>0.42447835345341356</v>
      </c>
      <c r="H161" s="6">
        <v>0.81090503212950538</v>
      </c>
    </row>
    <row r="162" spans="1:8" x14ac:dyDescent="0.2">
      <c r="A162" s="5">
        <v>12</v>
      </c>
      <c r="B162" s="6">
        <v>1.291216731740465</v>
      </c>
      <c r="C162" s="6">
        <v>1.2077756887549833</v>
      </c>
      <c r="D162" s="6">
        <v>0.95745255979853705</v>
      </c>
      <c r="E162" s="6">
        <v>0.6540996488515316</v>
      </c>
      <c r="F162" s="6">
        <v>0.57482134491148662</v>
      </c>
      <c r="G162" s="6">
        <v>0.4774117971259928</v>
      </c>
      <c r="H162" s="6">
        <v>0.91202678661432901</v>
      </c>
    </row>
    <row r="163" spans="1:8" x14ac:dyDescent="0.2">
      <c r="A163" s="5">
        <v>13</v>
      </c>
      <c r="B163" s="6">
        <v>1.4433212387971039</v>
      </c>
      <c r="C163" s="6">
        <v>1.3500508941927598</v>
      </c>
      <c r="D163" s="6">
        <v>1.070239860379727</v>
      </c>
      <c r="E163" s="6">
        <v>0.73115217009664857</v>
      </c>
      <c r="F163" s="6">
        <v>0.64253493254099525</v>
      </c>
      <c r="G163" s="6">
        <v>0.53365060218468452</v>
      </c>
      <c r="H163" s="6">
        <v>1.0194629601012026</v>
      </c>
    </row>
    <row r="164" spans="1:8" x14ac:dyDescent="0.2">
      <c r="A164" s="5">
        <v>14</v>
      </c>
      <c r="B164" s="6">
        <v>1.6049076856683395</v>
      </c>
      <c r="C164" s="6">
        <v>1.5011952972708666</v>
      </c>
      <c r="D164" s="6">
        <v>1.1900581320784487</v>
      </c>
      <c r="E164" s="6">
        <v>0.81300801626058006</v>
      </c>
      <c r="F164" s="6">
        <v>0.71446967163378272</v>
      </c>
      <c r="G164" s="6">
        <v>0.59339524001013844</v>
      </c>
      <c r="H164" s="6">
        <v>1.1335965244190647</v>
      </c>
    </row>
    <row r="165" spans="1:8" x14ac:dyDescent="0.2">
      <c r="A165" s="5">
        <v>15</v>
      </c>
      <c r="B165" s="6">
        <v>1.7765732823150584</v>
      </c>
      <c r="C165" s="6">
        <v>1.6617675150317501</v>
      </c>
      <c r="D165" s="6">
        <v>1.3173502131818253</v>
      </c>
      <c r="E165" s="6">
        <v>0.89996971968828698</v>
      </c>
      <c r="F165" s="6">
        <v>0.7908914269548204</v>
      </c>
      <c r="G165" s="6">
        <v>0.65686652177501015</v>
      </c>
      <c r="H165" s="6">
        <v>1.2548493076531406</v>
      </c>
    </row>
    <row r="166" spans="1:8" ht="20.25" customHeight="1" x14ac:dyDescent="0.2">
      <c r="A166" s="5">
        <v>16</v>
      </c>
      <c r="B166" s="6">
        <v>1.9589739940256417</v>
      </c>
      <c r="C166" s="6">
        <v>1.8323811229569684</v>
      </c>
      <c r="D166" s="6">
        <v>1.452602509750947</v>
      </c>
      <c r="E166" s="6">
        <v>0.99236957677451276</v>
      </c>
      <c r="F166" s="6">
        <v>0.87209221985111651</v>
      </c>
      <c r="G166" s="6">
        <v>0.72430698272491745</v>
      </c>
      <c r="H166" s="6">
        <v>1.3836846386152299</v>
      </c>
    </row>
    <row r="167" spans="1:8" x14ac:dyDescent="0.2">
      <c r="A167" s="5">
        <v>17</v>
      </c>
      <c r="B167" s="6">
        <v>2.1528280784262539</v>
      </c>
      <c r="C167" s="6">
        <v>2.0137079634087045</v>
      </c>
      <c r="D167" s="6">
        <v>1.5963476183560559</v>
      </c>
      <c r="E167" s="6">
        <v>1.0905714397289668</v>
      </c>
      <c r="F167" s="6">
        <v>0.9583918028510543</v>
      </c>
      <c r="G167" s="6">
        <v>0.79598218994528991</v>
      </c>
      <c r="H167" s="6">
        <v>1.5206098451447638</v>
      </c>
    </row>
    <row r="168" spans="1:8" x14ac:dyDescent="0.2">
      <c r="A168" s="5">
        <v>18</v>
      </c>
      <c r="B168" s="6">
        <v>2.3589192540072692</v>
      </c>
      <c r="C168" s="6">
        <v>2.2064811093995953</v>
      </c>
      <c r="D168" s="6">
        <v>1.7491666755765718</v>
      </c>
      <c r="E168" s="6">
        <v>1.194972321676365</v>
      </c>
      <c r="F168" s="6">
        <v>1.0501390702228037</v>
      </c>
      <c r="G168" s="6">
        <v>0.87218191388576127</v>
      </c>
      <c r="H168" s="6">
        <v>1.6661784921381821</v>
      </c>
    </row>
    <row r="169" spans="1:8" x14ac:dyDescent="0.2">
      <c r="A169" s="5">
        <v>19</v>
      </c>
      <c r="B169" s="6">
        <v>2.5780992923111725</v>
      </c>
      <c r="C169" s="6">
        <v>2.4114972892681883</v>
      </c>
      <c r="D169" s="6">
        <v>1.9116912801392347</v>
      </c>
      <c r="E169" s="6">
        <v>1.3060037097970889</v>
      </c>
      <c r="F169" s="6">
        <v>1.1477132119594711</v>
      </c>
      <c r="G169" s="6">
        <v>0.95322108679034745</v>
      </c>
      <c r="H169" s="6">
        <v>1.8209922124923679</v>
      </c>
    </row>
    <row r="170" spans="1:8" x14ac:dyDescent="0.2">
      <c r="A170" s="5">
        <v>20</v>
      </c>
      <c r="B170" s="6">
        <v>2.8112897689438507</v>
      </c>
      <c r="C170" s="6">
        <v>2.6296185245363395</v>
      </c>
      <c r="D170" s="6">
        <v>2.0846047913138066</v>
      </c>
      <c r="E170" s="6">
        <v>1.4241324523478125</v>
      </c>
      <c r="F170" s="6">
        <v>1.2515244932908915</v>
      </c>
      <c r="G170" s="6">
        <v>1.0394404501127328</v>
      </c>
      <c r="H170" s="6">
        <v>1.9857019438987245</v>
      </c>
    </row>
    <row r="171" spans="1:8" ht="20.25" customHeight="1" x14ac:dyDescent="0.2">
      <c r="A171" s="5">
        <v>21</v>
      </c>
      <c r="B171" s="6">
        <v>3.0594826386896914</v>
      </c>
      <c r="C171" s="6">
        <v>2.8617726678592055</v>
      </c>
      <c r="D171" s="6">
        <v>2.2686427553677477</v>
      </c>
      <c r="E171" s="6">
        <v>1.5498610500011138</v>
      </c>
      <c r="F171" s="6">
        <v>1.3620145107122434</v>
      </c>
      <c r="G171" s="6">
        <v>1.1312067671581314</v>
      </c>
      <c r="H171" s="6">
        <v>2.1610083350649636</v>
      </c>
    </row>
    <row r="172" spans="1:8" x14ac:dyDescent="0.2">
      <c r="A172" s="5">
        <v>22</v>
      </c>
      <c r="B172" s="6">
        <v>3.3237392145650393</v>
      </c>
      <c r="C172" s="6">
        <v>3.1089524480543353</v>
      </c>
      <c r="D172" s="6">
        <v>2.4645921485222231</v>
      </c>
      <c r="E172" s="6">
        <v>1.6837271386582711</v>
      </c>
      <c r="F172" s="6">
        <v>1.4796557374810617</v>
      </c>
      <c r="G172" s="6">
        <v>1.2289124456006326</v>
      </c>
      <c r="H172" s="6">
        <v>2.3476610245886178</v>
      </c>
    </row>
    <row r="173" spans="1:8" x14ac:dyDescent="0.2">
      <c r="A173" s="5">
        <v>23</v>
      </c>
      <c r="B173" s="6">
        <v>3.6051870264456918</v>
      </c>
      <c r="C173" s="6">
        <v>3.3722125317310252</v>
      </c>
      <c r="D173" s="6">
        <v>2.6732890475870281</v>
      </c>
      <c r="E173" s="6">
        <v>1.8263018981047507</v>
      </c>
      <c r="F173" s="6">
        <v>1.6049501251471514</v>
      </c>
      <c r="G173" s="6">
        <v>1.3329743759986412</v>
      </c>
      <c r="H173" s="6">
        <v>2.5464564221073198</v>
      </c>
    </row>
    <row r="174" spans="1:8" x14ac:dyDescent="0.2">
      <c r="A174" s="5">
        <v>24</v>
      </c>
      <c r="B174" s="6">
        <v>3.9050139081418438</v>
      </c>
      <c r="C174" s="6">
        <v>3.6526639924704742</v>
      </c>
      <c r="D174" s="6">
        <v>2.8956142454563629</v>
      </c>
      <c r="E174" s="6">
        <v>1.9781870566631845</v>
      </c>
      <c r="F174" s="6">
        <v>1.7384264712481572</v>
      </c>
      <c r="G174" s="6">
        <v>1.4438317455622305</v>
      </c>
      <c r="H174" s="6">
        <v>2.7582335318148017</v>
      </c>
    </row>
    <row r="175" spans="1:8" x14ac:dyDescent="0.2">
      <c r="A175" s="5">
        <v>25</v>
      </c>
      <c r="B175" s="6">
        <v>4.2244585079195218</v>
      </c>
      <c r="C175" s="6">
        <v>3.9514654345765496</v>
      </c>
      <c r="D175" s="6">
        <v>3.1324862145476318</v>
      </c>
      <c r="E175" s="6">
        <v>2.1400100840494929</v>
      </c>
      <c r="F175" s="6">
        <v>1.8806361948020065</v>
      </c>
      <c r="G175" s="6">
        <v>1.5619425295330105</v>
      </c>
      <c r="H175" s="6">
        <v>2.9838672497451975</v>
      </c>
    </row>
    <row r="176" spans="1:8" ht="18" customHeight="1" x14ac:dyDescent="0.2">
      <c r="A176" s="59" t="s">
        <v>71</v>
      </c>
      <c r="B176" s="15"/>
      <c r="C176" s="8"/>
      <c r="D176" s="15"/>
      <c r="E176" s="15"/>
    </row>
    <row r="177" spans="1:8" ht="18" customHeight="1" x14ac:dyDescent="0.2">
      <c r="A177" s="2" t="s">
        <v>67</v>
      </c>
      <c r="B177" s="15"/>
      <c r="C177" s="8"/>
      <c r="D177" s="15"/>
      <c r="E177" s="15"/>
    </row>
    <row r="178" spans="1:8" ht="18" customHeight="1" x14ac:dyDescent="0.2">
      <c r="A178" s="4" t="s">
        <v>8</v>
      </c>
      <c r="C178" s="8"/>
      <c r="F178" s="13"/>
      <c r="G178" s="13"/>
      <c r="H178" s="14"/>
    </row>
    <row r="179" spans="1:8" ht="18" customHeight="1" x14ac:dyDescent="0.2">
      <c r="A179" s="4" t="s">
        <v>0</v>
      </c>
      <c r="B179" s="15"/>
      <c r="C179" s="16">
        <v>0.75</v>
      </c>
      <c r="H179" s="14" t="s">
        <v>46</v>
      </c>
    </row>
    <row r="180" spans="1:8" ht="18" customHeight="1" x14ac:dyDescent="0.2">
      <c r="A180" s="4" t="s">
        <v>10</v>
      </c>
      <c r="B180" s="15"/>
      <c r="C180" s="8"/>
      <c r="D180" s="15"/>
      <c r="E180" s="15"/>
      <c r="H180" s="14" t="s">
        <v>46</v>
      </c>
    </row>
    <row r="181" spans="1:8" x14ac:dyDescent="0.2">
      <c r="A181" s="2"/>
      <c r="B181" s="9"/>
      <c r="C181" s="10"/>
      <c r="D181" s="11"/>
      <c r="E181" s="11"/>
      <c r="F181" s="3"/>
      <c r="G181" s="3"/>
    </row>
    <row r="182" spans="1:8" x14ac:dyDescent="0.2">
      <c r="A182" s="2"/>
      <c r="B182" s="9"/>
      <c r="C182" s="10"/>
      <c r="D182" s="10"/>
      <c r="E182" s="10"/>
      <c r="F182" s="3"/>
      <c r="G182" s="3"/>
    </row>
    <row r="183" spans="1:8" x14ac:dyDescent="0.2">
      <c r="A183" s="2"/>
      <c r="B183" s="2"/>
      <c r="C183" s="2"/>
      <c r="D183" s="5"/>
      <c r="E183" s="5"/>
      <c r="F183" s="5"/>
      <c r="G183" s="5"/>
    </row>
    <row r="184" spans="1:8" x14ac:dyDescent="0.2">
      <c r="A184" s="3"/>
      <c r="B184" s="3"/>
      <c r="C184" s="2"/>
      <c r="D184" s="5"/>
      <c r="E184" s="5"/>
      <c r="F184" s="5"/>
      <c r="G184" s="5"/>
      <c r="H184" s="3"/>
    </row>
    <row r="185" spans="1:8" ht="38.25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</row>
    <row r="186" spans="1:8" ht="20.25" customHeight="1" x14ac:dyDescent="0.2">
      <c r="A186" s="5">
        <v>1</v>
      </c>
      <c r="B186" s="6">
        <v>0.10687381253923763</v>
      </c>
      <c r="C186" s="6">
        <v>9.9967410099665366E-2</v>
      </c>
      <c r="D186" s="6">
        <v>7.924820278094856E-2</v>
      </c>
      <c r="E186" s="6">
        <v>5.4139728470766826E-2</v>
      </c>
      <c r="F186" s="6">
        <v>4.757787530898476E-2</v>
      </c>
      <c r="G186" s="6">
        <v>3.951530185121508E-2</v>
      </c>
      <c r="H186" s="6">
        <v>7.548831844209318E-2</v>
      </c>
    </row>
    <row r="187" spans="1:8" x14ac:dyDescent="0.2">
      <c r="A187" s="5">
        <v>2</v>
      </c>
      <c r="B187" s="6">
        <v>0.1782359735843814</v>
      </c>
      <c r="C187" s="6">
        <v>0.16671800362021669</v>
      </c>
      <c r="D187" s="6">
        <v>0.13216409372772253</v>
      </c>
      <c r="E187" s="6">
        <v>9.029009992544626E-2</v>
      </c>
      <c r="F187" s="6">
        <v>7.9346742904486747E-2</v>
      </c>
      <c r="G187" s="6">
        <v>6.5900599310483532E-2</v>
      </c>
      <c r="H187" s="6">
        <v>0.12589364608691703</v>
      </c>
    </row>
    <row r="188" spans="1:8" x14ac:dyDescent="0.2">
      <c r="A188" s="5">
        <v>3</v>
      </c>
      <c r="B188" s="6">
        <v>0.25130311983521858</v>
      </c>
      <c r="C188" s="6">
        <v>0.23506340274582521</v>
      </c>
      <c r="D188" s="6">
        <v>0.18634425147764527</v>
      </c>
      <c r="E188" s="6">
        <v>0.12730417628490792</v>
      </c>
      <c r="F188" s="6">
        <v>0.11187463248669252</v>
      </c>
      <c r="G188" s="6">
        <v>9.2916294464510871E-2</v>
      </c>
      <c r="H188" s="6">
        <v>0.17750325814050727</v>
      </c>
    </row>
    <row r="189" spans="1:8" x14ac:dyDescent="0.2">
      <c r="A189" s="5">
        <v>4</v>
      </c>
      <c r="B189" s="6">
        <v>0.32979744701057301</v>
      </c>
      <c r="C189" s="6">
        <v>0.30848526736167831</v>
      </c>
      <c r="D189" s="6">
        <v>0.2445487284149942</v>
      </c>
      <c r="E189" s="6">
        <v>0.16706753326451412</v>
      </c>
      <c r="F189" s="6">
        <v>0.14681858388208743</v>
      </c>
      <c r="G189" s="6">
        <v>0.1219386242406045</v>
      </c>
      <c r="H189" s="6">
        <v>0.23294625792621773</v>
      </c>
    </row>
    <row r="190" spans="1:8" x14ac:dyDescent="0.2">
      <c r="A190" s="5">
        <v>5</v>
      </c>
      <c r="B190" s="6">
        <v>0.41390880422081122</v>
      </c>
      <c r="C190" s="6">
        <v>0.38716117814373513</v>
      </c>
      <c r="D190" s="6">
        <v>0.30691829991250702</v>
      </c>
      <c r="E190" s="6">
        <v>0.20967634390274326</v>
      </c>
      <c r="F190" s="6">
        <v>0.18426311374714632</v>
      </c>
      <c r="G190" s="6">
        <v>0.15303778305518953</v>
      </c>
      <c r="H190" s="6">
        <v>0.29235674181208071</v>
      </c>
    </row>
    <row r="191" spans="1:8" ht="20.25" customHeight="1" x14ac:dyDescent="0.2">
      <c r="A191" s="5">
        <v>6</v>
      </c>
      <c r="B191" s="6">
        <v>0.50384974199250221</v>
      </c>
      <c r="C191" s="6">
        <v>0.47128995017261832</v>
      </c>
      <c r="D191" s="6">
        <v>0.37361057471296666</v>
      </c>
      <c r="E191" s="6">
        <v>0.25523828123493808</v>
      </c>
      <c r="F191" s="6">
        <v>0.22430284491050884</v>
      </c>
      <c r="G191" s="6">
        <v>0.18629235889924758</v>
      </c>
      <c r="H191" s="6">
        <v>0.35588484088683958</v>
      </c>
    </row>
    <row r="192" spans="1:8" x14ac:dyDescent="0.2">
      <c r="A192" s="5">
        <v>7</v>
      </c>
      <c r="B192" s="6">
        <v>0.59985792155784678</v>
      </c>
      <c r="C192" s="6">
        <v>0.56109388652987546</v>
      </c>
      <c r="D192" s="6">
        <v>0.44480178144596105</v>
      </c>
      <c r="E192" s="6">
        <v>0.30387373878195922</v>
      </c>
      <c r="F192" s="6">
        <v>0.26704357893574571</v>
      </c>
      <c r="G192" s="6">
        <v>0.22179022414399496</v>
      </c>
      <c r="H192" s="6">
        <v>0.42369842271647207</v>
      </c>
    </row>
    <row r="193" spans="1:8" x14ac:dyDescent="0.2">
      <c r="A193" s="5">
        <v>8</v>
      </c>
      <c r="B193" s="6">
        <v>0.70219871475380191</v>
      </c>
      <c r="C193" s="6">
        <v>0.65682121018635065</v>
      </c>
      <c r="D193" s="6">
        <v>0.52068869648399763</v>
      </c>
      <c r="E193" s="6">
        <v>0.3557171475971701</v>
      </c>
      <c r="F193" s="6">
        <v>0.3126034535393778</v>
      </c>
      <c r="G193" s="6">
        <v>0.25962949682219405</v>
      </c>
      <c r="H193" s="6">
        <v>0.49598492773430625</v>
      </c>
    </row>
    <row r="194" spans="1:8" x14ac:dyDescent="0.2">
      <c r="A194" s="5">
        <v>9</v>
      </c>
      <c r="B194" s="6">
        <v>0.81116799397473627</v>
      </c>
      <c r="C194" s="6">
        <v>0.75874867366244525</v>
      </c>
      <c r="D194" s="6">
        <v>0.60149071272557175</v>
      </c>
      <c r="E194" s="6">
        <v>0.41091838959001659</v>
      </c>
      <c r="F194" s="6">
        <v>0.36111418461655465</v>
      </c>
      <c r="G194" s="6">
        <v>0.29991957217946352</v>
      </c>
      <c r="H194" s="6">
        <v>0.57295333987189334</v>
      </c>
    </row>
    <row r="195" spans="1:8" x14ac:dyDescent="0.2">
      <c r="A195" s="5">
        <v>10</v>
      </c>
      <c r="B195" s="6">
        <v>0.92709510658506744</v>
      </c>
      <c r="C195" s="6">
        <v>0.86718434122817634</v>
      </c>
      <c r="D195" s="6">
        <v>0.68745204515750347</v>
      </c>
      <c r="E195" s="6">
        <v>0.46964430429263904</v>
      </c>
      <c r="F195" s="6">
        <v>0.41272239038426767</v>
      </c>
      <c r="G195" s="6">
        <v>0.34278222242743894</v>
      </c>
      <c r="H195" s="6">
        <v>0.65483628747973865</v>
      </c>
    </row>
    <row r="196" spans="1:8" ht="20.25" customHeight="1" x14ac:dyDescent="0.2">
      <c r="A196" s="5">
        <v>11</v>
      </c>
      <c r="B196" s="6">
        <v>1.0503460215664135</v>
      </c>
      <c r="C196" s="6">
        <v>0.98247053220761449</v>
      </c>
      <c r="D196" s="6">
        <v>0.77884406413121754</v>
      </c>
      <c r="E196" s="6">
        <v>0.53208028287638987</v>
      </c>
      <c r="F196" s="6">
        <v>0.46759099219958938</v>
      </c>
      <c r="G196" s="6">
        <v>0.38835276017856712</v>
      </c>
      <c r="H196" s="6">
        <v>0.74189226590265989</v>
      </c>
    </row>
    <row r="197" spans="1:8" x14ac:dyDescent="0.2">
      <c r="A197" s="5">
        <v>12</v>
      </c>
      <c r="B197" s="6">
        <v>1.1813266275666332</v>
      </c>
      <c r="C197" s="6">
        <v>1.1049869059013047</v>
      </c>
      <c r="D197" s="6">
        <v>0.87596774090531992</v>
      </c>
      <c r="E197" s="6">
        <v>0.59843193886494073</v>
      </c>
      <c r="F197" s="6">
        <v>0.52590068277870827</v>
      </c>
      <c r="G197" s="6">
        <v>0.4367812578599195</v>
      </c>
      <c r="H197" s="6">
        <v>0.83440796699503772</v>
      </c>
    </row>
    <row r="198" spans="1:8" x14ac:dyDescent="0.2">
      <c r="A198" s="5">
        <v>13</v>
      </c>
      <c r="B198" s="6">
        <v>1.3204861504739158</v>
      </c>
      <c r="C198" s="6">
        <v>1.2351536583097928</v>
      </c>
      <c r="D198" s="6">
        <v>0.97915618181742414</v>
      </c>
      <c r="E198" s="6">
        <v>0.66892683939593567</v>
      </c>
      <c r="F198" s="6">
        <v>0.58785144762589403</v>
      </c>
      <c r="G198" s="6">
        <v>0.48823381131994958</v>
      </c>
      <c r="H198" s="6">
        <v>0.9327006930603492</v>
      </c>
    </row>
    <row r="199" spans="1:8" x14ac:dyDescent="0.2">
      <c r="A199" s="5">
        <v>14</v>
      </c>
      <c r="B199" s="6">
        <v>1.4683206445991359</v>
      </c>
      <c r="C199" s="6">
        <v>1.3734347877086963</v>
      </c>
      <c r="D199" s="6">
        <v>1.0887772170373768</v>
      </c>
      <c r="E199" s="6">
        <v>0.74381627377083559</v>
      </c>
      <c r="F199" s="6">
        <v>0.65366411923124379</v>
      </c>
      <c r="G199" s="6">
        <v>0.54289383065101848</v>
      </c>
      <c r="H199" s="6">
        <v>1.0371208227825219</v>
      </c>
    </row>
    <row r="200" spans="1:8" x14ac:dyDescent="0.2">
      <c r="A200" s="5">
        <v>15</v>
      </c>
      <c r="B200" s="6">
        <v>1.6253764938387385</v>
      </c>
      <c r="C200" s="6">
        <v>1.520341369559346</v>
      </c>
      <c r="D200" s="6">
        <v>1.2052359967211699</v>
      </c>
      <c r="E200" s="6">
        <v>0.82337702706066485</v>
      </c>
      <c r="F200" s="6">
        <v>0.72358193571154461</v>
      </c>
      <c r="G200" s="6">
        <v>0.60096333470210017</v>
      </c>
      <c r="H200" s="6">
        <v>1.1480542842068506</v>
      </c>
    </row>
    <row r="201" spans="1:8" ht="20.25" customHeight="1" x14ac:dyDescent="0.2">
      <c r="A201" s="5">
        <v>16</v>
      </c>
      <c r="B201" s="6">
        <v>1.7922538369942698</v>
      </c>
      <c r="C201" s="6">
        <v>1.6764347604772278</v>
      </c>
      <c r="D201" s="6">
        <v>1.3289775309261012</v>
      </c>
      <c r="E201" s="6">
        <v>0.90791311529131957</v>
      </c>
      <c r="F201" s="6">
        <v>0.79787206568733804</v>
      </c>
      <c r="G201" s="6">
        <v>0.6626642175493237</v>
      </c>
      <c r="H201" s="6">
        <v>1.2659249741503789</v>
      </c>
    </row>
    <row r="202" spans="1:8" x14ac:dyDescent="0.2">
      <c r="A202" s="5">
        <v>17</v>
      </c>
      <c r="B202" s="6">
        <v>1.9696098037623815</v>
      </c>
      <c r="C202" s="6">
        <v>1.8423296251057455</v>
      </c>
      <c r="D202" s="6">
        <v>1.4604890891358386</v>
      </c>
      <c r="E202" s="6">
        <v>0.99775742471904438</v>
      </c>
      <c r="F202" s="6">
        <v>0.87682704887463347</v>
      </c>
      <c r="G202" s="6">
        <v>0.72823944496420601</v>
      </c>
      <c r="H202" s="6">
        <v>1.3911970438829069</v>
      </c>
    </row>
    <row r="203" spans="1:8" x14ac:dyDescent="0.2">
      <c r="A203" s="5">
        <v>18</v>
      </c>
      <c r="B203" s="6">
        <v>2.1581614136011082</v>
      </c>
      <c r="C203" s="6">
        <v>2.0186966476518897</v>
      </c>
      <c r="D203" s="6">
        <v>1.6003023498042346</v>
      </c>
      <c r="E203" s="6">
        <v>1.0932731803270594</v>
      </c>
      <c r="F203" s="6">
        <v>0.96076608659654228</v>
      </c>
      <c r="G203" s="6">
        <v>0.79795412623446005</v>
      </c>
      <c r="H203" s="6">
        <v>1.5243769466869681</v>
      </c>
    </row>
    <row r="204" spans="1:8" x14ac:dyDescent="0.2">
      <c r="A204" s="5">
        <v>19</v>
      </c>
      <c r="B204" s="6">
        <v>2.3586879473073945</v>
      </c>
      <c r="C204" s="6">
        <v>2.2062647502076116</v>
      </c>
      <c r="D204" s="6">
        <v>1.7489951589082624</v>
      </c>
      <c r="E204" s="6">
        <v>1.1948551472102618</v>
      </c>
      <c r="F204" s="6">
        <v>1.0500360975575331</v>
      </c>
      <c r="G204" s="6">
        <v>0.87209639102615144</v>
      </c>
      <c r="H204" s="6">
        <v>1.6660151129772534</v>
      </c>
    </row>
    <row r="205" spans="1:8" x14ac:dyDescent="0.2">
      <c r="A205" s="5">
        <v>20</v>
      </c>
      <c r="B205" s="6">
        <v>2.572032549007079</v>
      </c>
      <c r="C205" s="6">
        <v>2.4058225912159683</v>
      </c>
      <c r="D205" s="6">
        <v>1.9071927178426362</v>
      </c>
      <c r="E205" s="6">
        <v>1.3029304421052033</v>
      </c>
      <c r="F205" s="6">
        <v>1.145012431014206</v>
      </c>
      <c r="G205" s="6">
        <v>0.95097798170015468</v>
      </c>
      <c r="H205" s="6">
        <v>1.8167070818362707</v>
      </c>
    </row>
    <row r="206" spans="1:8" ht="20.25" customHeight="1" x14ac:dyDescent="0.2">
      <c r="A206" s="5">
        <v>21</v>
      </c>
      <c r="B206" s="6">
        <v>2.799102752324325</v>
      </c>
      <c r="C206" s="6">
        <v>2.6182190576384192</v>
      </c>
      <c r="D206" s="6">
        <v>2.0755679735807031</v>
      </c>
      <c r="E206" s="6">
        <v>1.4179587999349954</v>
      </c>
      <c r="F206" s="6">
        <v>1.2460991010143745</v>
      </c>
      <c r="G206" s="6">
        <v>1.034934447856946</v>
      </c>
      <c r="H206" s="6">
        <v>1.9770938726642853</v>
      </c>
    </row>
    <row r="207" spans="1:8" x14ac:dyDescent="0.2">
      <c r="A207" s="5">
        <v>22</v>
      </c>
      <c r="B207" s="6">
        <v>3.0408695463236137</v>
      </c>
      <c r="C207" s="6">
        <v>2.8443623912575409</v>
      </c>
      <c r="D207" s="6">
        <v>2.254840926059321</v>
      </c>
      <c r="E207" s="6">
        <v>1.5404321006377635</v>
      </c>
      <c r="F207" s="6">
        <v>1.3537283705749417</v>
      </c>
      <c r="G207" s="6">
        <v>1.1243248009799336</v>
      </c>
      <c r="H207" s="6">
        <v>2.1478613254249113</v>
      </c>
    </row>
    <row r="208" spans="1:8" x14ac:dyDescent="0.2">
      <c r="A208" s="5">
        <v>23</v>
      </c>
      <c r="B208" s="6">
        <v>3.2983645014864225</v>
      </c>
      <c r="C208" s="6">
        <v>3.0852175003789153</v>
      </c>
      <c r="D208" s="6">
        <v>2.4457764970563942</v>
      </c>
      <c r="E208" s="6">
        <v>1.6708729132548723</v>
      </c>
      <c r="F208" s="6">
        <v>1.4683594722298103</v>
      </c>
      <c r="G208" s="6">
        <v>1.2195304518000336</v>
      </c>
      <c r="H208" s="6">
        <v>2.3297380706325006</v>
      </c>
    </row>
    <row r="209" spans="1:8" x14ac:dyDescent="0.2">
      <c r="A209" s="5">
        <v>24</v>
      </c>
      <c r="B209" s="6">
        <v>3.5726743600107218</v>
      </c>
      <c r="C209" s="6">
        <v>3.3418008997164477</v>
      </c>
      <c r="D209" s="6">
        <v>2.649180518833627</v>
      </c>
      <c r="E209" s="6">
        <v>1.8098317555054715</v>
      </c>
      <c r="F209" s="6">
        <v>1.590476199749967</v>
      </c>
      <c r="G209" s="6">
        <v>1.3209532101242225</v>
      </c>
      <c r="H209" s="6">
        <v>2.5234917083113793</v>
      </c>
    </row>
    <row r="210" spans="1:8" x14ac:dyDescent="0.2">
      <c r="A210" s="5">
        <v>25</v>
      </c>
      <c r="B210" s="6">
        <v>3.8649323539425939</v>
      </c>
      <c r="C210" s="6">
        <v>3.6151725895639166</v>
      </c>
      <c r="D210" s="6">
        <v>2.8658932964278856</v>
      </c>
      <c r="E210" s="6">
        <v>1.957882695758711</v>
      </c>
      <c r="F210" s="6">
        <v>1.7205830431662581</v>
      </c>
      <c r="G210" s="6">
        <v>1.4290120748195243</v>
      </c>
      <c r="H210" s="6">
        <v>2.7299226757205064</v>
      </c>
    </row>
    <row r="211" spans="1:8" ht="18" customHeight="1" x14ac:dyDescent="0.2">
      <c r="A211" s="59" t="s">
        <v>71</v>
      </c>
      <c r="B211" s="15"/>
      <c r="C211" s="8"/>
      <c r="D211" s="15"/>
      <c r="E211" s="15"/>
    </row>
    <row r="212" spans="1:8" ht="18" customHeight="1" x14ac:dyDescent="0.2">
      <c r="A212" s="2" t="s">
        <v>66</v>
      </c>
      <c r="B212" s="15"/>
      <c r="C212" s="8"/>
      <c r="D212" s="15"/>
      <c r="E212" s="15"/>
    </row>
    <row r="213" spans="1:8" ht="18" customHeight="1" x14ac:dyDescent="0.2">
      <c r="A213" s="4" t="s">
        <v>8</v>
      </c>
      <c r="C213" s="8"/>
      <c r="F213" s="13"/>
      <c r="G213" s="13"/>
      <c r="H213" s="14"/>
    </row>
    <row r="214" spans="1:8" ht="18" customHeight="1" x14ac:dyDescent="0.2">
      <c r="A214" s="4" t="s">
        <v>0</v>
      </c>
      <c r="B214" s="15"/>
      <c r="C214" s="16">
        <v>0.75</v>
      </c>
      <c r="H214" s="14" t="s">
        <v>46</v>
      </c>
    </row>
    <row r="215" spans="1:8" ht="18" customHeight="1" x14ac:dyDescent="0.2">
      <c r="A215" s="4" t="s">
        <v>5</v>
      </c>
      <c r="B215" s="15"/>
      <c r="C215" s="8"/>
      <c r="D215" s="15"/>
      <c r="E215" s="15"/>
      <c r="H215" s="14" t="s">
        <v>46</v>
      </c>
    </row>
    <row r="216" spans="1:8" x14ac:dyDescent="0.2">
      <c r="A216" s="2"/>
      <c r="B216" s="9"/>
      <c r="C216" s="10"/>
      <c r="D216" s="11"/>
      <c r="E216" s="11"/>
      <c r="F216" s="3"/>
      <c r="G216" s="3"/>
    </row>
    <row r="217" spans="1:8" x14ac:dyDescent="0.2">
      <c r="A217" s="2"/>
      <c r="B217" s="9"/>
      <c r="C217" s="10"/>
      <c r="D217" s="10"/>
      <c r="E217" s="10"/>
      <c r="F217" s="3"/>
      <c r="G217" s="3"/>
    </row>
    <row r="218" spans="1:8" x14ac:dyDescent="0.2">
      <c r="A218" s="2"/>
      <c r="B218" s="2"/>
      <c r="C218" s="2"/>
      <c r="D218" s="5"/>
      <c r="E218" s="5"/>
      <c r="F218" s="5"/>
      <c r="G218" s="5"/>
    </row>
    <row r="219" spans="1:8" x14ac:dyDescent="0.2">
      <c r="A219" s="3"/>
      <c r="B219" s="3"/>
      <c r="C219" s="2"/>
      <c r="D219" s="5"/>
      <c r="E219" s="5"/>
      <c r="F219" s="5"/>
      <c r="G219" s="5"/>
      <c r="H219" s="3"/>
    </row>
    <row r="220" spans="1:8" ht="38.25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</row>
    <row r="221" spans="1:8" ht="20.25" customHeight="1" x14ac:dyDescent="0.2">
      <c r="A221" s="5">
        <v>1</v>
      </c>
      <c r="B221" s="6">
        <v>9.9129011868858322E-2</v>
      </c>
      <c r="C221" s="6">
        <v>9.2723094150220564E-2</v>
      </c>
      <c r="D221" s="6">
        <v>7.3505340994307333E-2</v>
      </c>
      <c r="E221" s="6">
        <v>5.021639687631653E-2</v>
      </c>
      <c r="F221" s="6">
        <v>4.4130060060015658E-2</v>
      </c>
      <c r="G221" s="6">
        <v>3.6651755309772362E-2</v>
      </c>
      <c r="H221" s="6">
        <v>7.0017923352917483E-2</v>
      </c>
    </row>
    <row r="222" spans="1:8" x14ac:dyDescent="0.2">
      <c r="A222" s="5">
        <v>2</v>
      </c>
      <c r="B222" s="6">
        <v>0.16531978715007387</v>
      </c>
      <c r="C222" s="6">
        <v>0.15463648733924651</v>
      </c>
      <c r="D222" s="6">
        <v>0.12258658790676435</v>
      </c>
      <c r="E222" s="6">
        <v>8.3747067448014245E-2</v>
      </c>
      <c r="F222" s="6">
        <v>7.3596740232752089E-2</v>
      </c>
      <c r="G222" s="6">
        <v>6.1124995319273345E-2</v>
      </c>
      <c r="H222" s="6">
        <v>0.11677053939272583</v>
      </c>
    </row>
    <row r="223" spans="1:8" x14ac:dyDescent="0.2">
      <c r="A223" s="5">
        <v>3</v>
      </c>
      <c r="B223" s="6">
        <v>0.23309199285541088</v>
      </c>
      <c r="C223" s="6">
        <v>0.21802911571223474</v>
      </c>
      <c r="D223" s="6">
        <v>0.17284048428270643</v>
      </c>
      <c r="E223" s="6">
        <v>0.11807885301433155</v>
      </c>
      <c r="F223" s="6">
        <v>0.10376743851564119</v>
      </c>
      <c r="G223" s="6">
        <v>8.618295013477896E-2</v>
      </c>
      <c r="H223" s="6">
        <v>0.16464016923239524</v>
      </c>
    </row>
    <row r="224" spans="1:8" x14ac:dyDescent="0.2">
      <c r="A224" s="5">
        <v>4</v>
      </c>
      <c r="B224" s="6">
        <v>0.30589808917902639</v>
      </c>
      <c r="C224" s="6">
        <v>0.28613033448616482</v>
      </c>
      <c r="D224" s="6">
        <v>0.2268270704075801</v>
      </c>
      <c r="E224" s="6">
        <v>0.15496068769698482</v>
      </c>
      <c r="F224" s="6">
        <v>0.13617911440066827</v>
      </c>
      <c r="G224" s="6">
        <v>0.11310212522998819</v>
      </c>
      <c r="H224" s="6">
        <v>0.216065393552759</v>
      </c>
    </row>
    <row r="225" spans="1:8" x14ac:dyDescent="0.2">
      <c r="A225" s="5">
        <v>5</v>
      </c>
      <c r="B225" s="6">
        <v>0.38391416747826668</v>
      </c>
      <c r="C225" s="6">
        <v>0.35910485563786798</v>
      </c>
      <c r="D225" s="6">
        <v>0.28467692011667195</v>
      </c>
      <c r="E225" s="6">
        <v>0.19448177518438253</v>
      </c>
      <c r="F225" s="6">
        <v>0.17091015989466599</v>
      </c>
      <c r="G225" s="6">
        <v>0.14194762825825044</v>
      </c>
      <c r="H225" s="6">
        <v>0.27117059119033859</v>
      </c>
    </row>
    <row r="226" spans="1:8" ht="20.25" customHeight="1" x14ac:dyDescent="0.2">
      <c r="A226" s="5">
        <v>6</v>
      </c>
      <c r="B226" s="6">
        <v>0.46733737542822984</v>
      </c>
      <c r="C226" s="6">
        <v>0.4371370867599853</v>
      </c>
      <c r="D226" s="6">
        <v>0.34653622075525176</v>
      </c>
      <c r="E226" s="6">
        <v>0.236741985794097</v>
      </c>
      <c r="F226" s="6">
        <v>0.2080483408149138</v>
      </c>
      <c r="G226" s="6">
        <v>0.17279235219218148</v>
      </c>
      <c r="H226" s="6">
        <v>0.33009501371784722</v>
      </c>
    </row>
    <row r="227" spans="1:8" x14ac:dyDescent="0.2">
      <c r="A227" s="5">
        <v>7</v>
      </c>
      <c r="B227" s="6">
        <v>0.55638815171775702</v>
      </c>
      <c r="C227" s="6">
        <v>0.52043322134637326</v>
      </c>
      <c r="D227" s="6">
        <v>0.41256843023222156</v>
      </c>
      <c r="E227" s="6">
        <v>0.28185298851663909</v>
      </c>
      <c r="F227" s="6">
        <v>0.24769179162673832</v>
      </c>
      <c r="G227" s="6">
        <v>0.20571780157552574</v>
      </c>
      <c r="H227" s="6">
        <v>0.39299436387990305</v>
      </c>
    </row>
    <row r="228" spans="1:8" x14ac:dyDescent="0.2">
      <c r="A228" s="5">
        <v>8</v>
      </c>
      <c r="B228" s="6">
        <v>0.65131263754224833</v>
      </c>
      <c r="C228" s="6">
        <v>0.6092234944493643</v>
      </c>
      <c r="D228" s="6">
        <v>0.48295606517071243</v>
      </c>
      <c r="E228" s="6">
        <v>0.3299394726202946</v>
      </c>
      <c r="F228" s="6">
        <v>0.28995008898717933</v>
      </c>
      <c r="G228" s="6">
        <v>0.24081498414351016</v>
      </c>
      <c r="H228" s="6">
        <v>0.46004249890587456</v>
      </c>
    </row>
    <row r="229" spans="1:8" x14ac:dyDescent="0.2">
      <c r="A229" s="5">
        <v>9</v>
      </c>
      <c r="B229" s="6">
        <v>0.75238526437744357</v>
      </c>
      <c r="C229" s="6">
        <v>0.70376460322636081</v>
      </c>
      <c r="D229" s="6">
        <v>0.55790261977311295</v>
      </c>
      <c r="E229" s="6">
        <v>0.38114045855569956</v>
      </c>
      <c r="F229" s="6">
        <v>0.33494540376507181</v>
      </c>
      <c r="G229" s="6">
        <v>0.27818536762095586</v>
      </c>
      <c r="H229" s="6">
        <v>0.5314332583354856</v>
      </c>
    </row>
    <row r="230" spans="1:8" x14ac:dyDescent="0.2">
      <c r="A230" s="5">
        <v>10</v>
      </c>
      <c r="B230" s="6">
        <v>0.85991151284596246</v>
      </c>
      <c r="C230" s="6">
        <v>0.80434228752282499</v>
      </c>
      <c r="D230" s="6">
        <v>0.63763461155341317</v>
      </c>
      <c r="E230" s="6">
        <v>0.43561069553193293</v>
      </c>
      <c r="F230" s="6">
        <v>0.38281372922786805</v>
      </c>
      <c r="G230" s="6">
        <v>0.31794189977987292</v>
      </c>
      <c r="H230" s="6">
        <v>0.60738241269259363</v>
      </c>
    </row>
    <row r="231" spans="1:8" ht="20.25" customHeight="1" x14ac:dyDescent="0.2">
      <c r="A231" s="5">
        <v>11</v>
      </c>
      <c r="B231" s="6">
        <v>0.97423083133708377</v>
      </c>
      <c r="C231" s="6">
        <v>0.91127405988493126</v>
      </c>
      <c r="D231" s="6">
        <v>0.72240374552847464</v>
      </c>
      <c r="E231" s="6">
        <v>0.49352214001979666</v>
      </c>
      <c r="F231" s="6">
        <v>0.43370618034709607</v>
      </c>
      <c r="G231" s="6">
        <v>0.36021008756388551</v>
      </c>
      <c r="H231" s="6">
        <v>0.68812972499767777</v>
      </c>
    </row>
    <row r="232" spans="1:8" x14ac:dyDescent="0.2">
      <c r="A232" s="5">
        <v>12</v>
      </c>
      <c r="B232" s="6">
        <v>1.0957196950568007</v>
      </c>
      <c r="C232" s="6">
        <v>1.0249120669276053</v>
      </c>
      <c r="D232" s="6">
        <v>0.81248918254001956</v>
      </c>
      <c r="E232" s="6">
        <v>0.55506550539372923</v>
      </c>
      <c r="F232" s="6">
        <v>0.48779035562029294</v>
      </c>
      <c r="G232" s="6">
        <v>0.40512912813505664</v>
      </c>
      <c r="H232" s="6">
        <v>0.77394111147062716</v>
      </c>
    </row>
    <row r="233" spans="1:8" x14ac:dyDescent="0.2">
      <c r="A233" s="5">
        <v>13</v>
      </c>
      <c r="B233" s="6">
        <v>1.2247947759413356</v>
      </c>
      <c r="C233" s="6">
        <v>1.1456460544018001</v>
      </c>
      <c r="D233" s="6">
        <v>0.90819988978319455</v>
      </c>
      <c r="E233" s="6">
        <v>0.62045186773450733</v>
      </c>
      <c r="F233" s="6">
        <v>0.54525174824691869</v>
      </c>
      <c r="G233" s="6">
        <v>0.45285308091113846</v>
      </c>
      <c r="H233" s="6">
        <v>0.86511088053985929</v>
      </c>
    </row>
    <row r="234" spans="1:8" x14ac:dyDescent="0.2">
      <c r="A234" s="5">
        <v>14</v>
      </c>
      <c r="B234" s="6">
        <v>1.3619161808447608</v>
      </c>
      <c r="C234" s="6">
        <v>1.2739063961238695</v>
      </c>
      <c r="D234" s="6">
        <v>1.0098770419611955</v>
      </c>
      <c r="E234" s="6">
        <v>0.68991430621798511</v>
      </c>
      <c r="F234" s="6">
        <v>0.60629518769840063</v>
      </c>
      <c r="G234" s="6">
        <v>0.50355206484634918</v>
      </c>
      <c r="H234" s="6">
        <v>0.96196402007557746</v>
      </c>
    </row>
    <row r="235" spans="1:8" x14ac:dyDescent="0.2">
      <c r="A235" s="5">
        <v>15</v>
      </c>
      <c r="B235" s="6">
        <v>1.5075906989839001</v>
      </c>
      <c r="C235" s="6">
        <v>1.4101671315639936</v>
      </c>
      <c r="D235" s="6">
        <v>1.1178964293042744</v>
      </c>
      <c r="E235" s="6">
        <v>0.76370954819334957</v>
      </c>
      <c r="F235" s="6">
        <v>0.67114628540931842</v>
      </c>
      <c r="G235" s="6">
        <v>0.55741345913491736</v>
      </c>
      <c r="H235" s="6">
        <v>1.0648584911617336</v>
      </c>
    </row>
    <row r="236" spans="1:8" ht="20.25" customHeight="1" x14ac:dyDescent="0.2">
      <c r="A236" s="5">
        <v>16</v>
      </c>
      <c r="B236" s="6">
        <v>1.662374979035993</v>
      </c>
      <c r="C236" s="6">
        <v>1.5549489376333536</v>
      </c>
      <c r="D236" s="6">
        <v>1.2326708134254349</v>
      </c>
      <c r="E236" s="6">
        <v>0.84211957862514319</v>
      </c>
      <c r="F236" s="6">
        <v>0.74005284915154224</v>
      </c>
      <c r="G236" s="6">
        <v>0.61464307790458461</v>
      </c>
      <c r="H236" s="6">
        <v>1.1741874721795362</v>
      </c>
    </row>
    <row r="237" spans="1:8" x14ac:dyDescent="0.2">
      <c r="A237" s="5">
        <v>17</v>
      </c>
      <c r="B237" s="6">
        <v>1.8268785306269333</v>
      </c>
      <c r="C237" s="6">
        <v>1.7088219362101134</v>
      </c>
      <c r="D237" s="6">
        <v>1.3546521529596529</v>
      </c>
      <c r="E237" s="6">
        <v>0.92545316057573102</v>
      </c>
      <c r="F237" s="6">
        <v>0.81328621923090949</v>
      </c>
      <c r="G237" s="6">
        <v>0.67546627998064412</v>
      </c>
      <c r="H237" s="6">
        <v>1.2903814788525279</v>
      </c>
    </row>
    <row r="238" spans="1:8" x14ac:dyDescent="0.2">
      <c r="A238" s="5">
        <v>18</v>
      </c>
      <c r="B238" s="6">
        <v>2.0017664131260569</v>
      </c>
      <c r="C238" s="6">
        <v>1.872408209178837</v>
      </c>
      <c r="D238" s="6">
        <v>1.4843335973371781</v>
      </c>
      <c r="E238" s="6">
        <v>1.0140471972847112</v>
      </c>
      <c r="F238" s="6">
        <v>0.89114246547964082</v>
      </c>
      <c r="G238" s="6">
        <v>0.74012896303534925</v>
      </c>
      <c r="H238" s="6">
        <v>1.4139102634264868</v>
      </c>
    </row>
    <row r="239" spans="1:8" x14ac:dyDescent="0.2">
      <c r="A239" s="5">
        <v>19</v>
      </c>
      <c r="B239" s="6">
        <v>2.1877614353630848</v>
      </c>
      <c r="C239" s="6">
        <v>2.0463838559972656</v>
      </c>
      <c r="D239" s="6">
        <v>1.6222511178998085</v>
      </c>
      <c r="E239" s="6">
        <v>1.1082678464931406</v>
      </c>
      <c r="F239" s="6">
        <v>0.97394336652203872</v>
      </c>
      <c r="G239" s="6">
        <v>0.80889837690669664</v>
      </c>
      <c r="H239" s="6">
        <v>1.5452843683983497</v>
      </c>
    </row>
    <row r="240" spans="1:8" x14ac:dyDescent="0.2">
      <c r="A240" s="5">
        <v>20</v>
      </c>
      <c r="B240" s="6">
        <v>2.3856456415270628</v>
      </c>
      <c r="C240" s="6">
        <v>2.231480383573452</v>
      </c>
      <c r="D240" s="6">
        <v>1.7689846097126185</v>
      </c>
      <c r="E240" s="6">
        <v>1.20851127316455</v>
      </c>
      <c r="F240" s="6">
        <v>1.0620370712640737</v>
      </c>
      <c r="G240" s="6">
        <v>0.88206367299161759</v>
      </c>
      <c r="H240" s="6">
        <v>1.6850561760531282</v>
      </c>
    </row>
    <row r="241" spans="1:8" ht="20.25" customHeight="1" x14ac:dyDescent="0.2">
      <c r="A241" s="5">
        <v>21</v>
      </c>
      <c r="B241" s="6">
        <v>2.5962607992059876</v>
      </c>
      <c r="C241" s="6">
        <v>2.4284851627672768</v>
      </c>
      <c r="D241" s="6">
        <v>1.9251582534511442</v>
      </c>
      <c r="E241" s="6">
        <v>1.3152038967141997</v>
      </c>
      <c r="F241" s="6">
        <v>1.1557983161579157</v>
      </c>
      <c r="G241" s="6">
        <v>0.95993608469273894</v>
      </c>
      <c r="H241" s="6">
        <v>1.8338202531815755</v>
      </c>
    </row>
    <row r="242" spans="1:8" x14ac:dyDescent="0.2">
      <c r="A242" s="5">
        <v>22</v>
      </c>
      <c r="B242" s="6">
        <v>2.8205075330169702</v>
      </c>
      <c r="C242" s="6">
        <v>2.6382406180071913</v>
      </c>
      <c r="D242" s="6">
        <v>2.0914398729778521</v>
      </c>
      <c r="E242" s="6">
        <v>1.4288019521267512</v>
      </c>
      <c r="F242" s="6">
        <v>1.2556280395131012</v>
      </c>
      <c r="G242" s="6">
        <v>1.0428486070885949</v>
      </c>
      <c r="H242" s="6">
        <v>1.9922127391360545</v>
      </c>
    </row>
    <row r="243" spans="1:8" x14ac:dyDescent="0.2">
      <c r="A243" s="5">
        <v>23</v>
      </c>
      <c r="B243" s="6">
        <v>3.0593426588541242</v>
      </c>
      <c r="C243" s="6">
        <v>2.8616417338044045</v>
      </c>
      <c r="D243" s="6">
        <v>2.2685389586552454</v>
      </c>
      <c r="E243" s="6">
        <v>1.5497901395497236</v>
      </c>
      <c r="F243" s="6">
        <v>1.3619521947622073</v>
      </c>
      <c r="G243" s="6">
        <v>1.1311550113039694</v>
      </c>
      <c r="H243" s="6">
        <v>2.1609094629263952</v>
      </c>
    </row>
    <row r="244" spans="1:8" x14ac:dyDescent="0.2">
      <c r="A244" s="5">
        <v>24</v>
      </c>
      <c r="B244" s="6">
        <v>3.3137741662116147</v>
      </c>
      <c r="C244" s="6">
        <v>3.0996313613283988</v>
      </c>
      <c r="D244" s="6">
        <v>2.4572029466787484</v>
      </c>
      <c r="E244" s="6">
        <v>1.6786790824578393</v>
      </c>
      <c r="F244" s="6">
        <v>1.4752195167012223</v>
      </c>
      <c r="G244" s="6">
        <v>1.225227989284424</v>
      </c>
      <c r="H244" s="6">
        <v>2.3406223990776391</v>
      </c>
    </row>
    <row r="245" spans="1:8" x14ac:dyDescent="0.2">
      <c r="A245" s="5">
        <v>25</v>
      </c>
      <c r="B245" s="6">
        <v>3.5848531654622948</v>
      </c>
      <c r="C245" s="6">
        <v>3.353192686068736</v>
      </c>
      <c r="D245" s="6">
        <v>2.6582112478880591</v>
      </c>
      <c r="E245" s="6">
        <v>1.8160012483361347</v>
      </c>
      <c r="F245" s="6">
        <v>1.5958979365947585</v>
      </c>
      <c r="G245" s="6">
        <v>1.3254561763997961</v>
      </c>
      <c r="H245" s="6">
        <v>2.5320939797409228</v>
      </c>
    </row>
    <row r="246" spans="1:8" ht="18" customHeight="1" x14ac:dyDescent="0.2">
      <c r="A246" s="59" t="s">
        <v>71</v>
      </c>
      <c r="B246" s="15"/>
      <c r="C246" s="8"/>
      <c r="D246" s="15"/>
      <c r="E246" s="15"/>
    </row>
    <row r="247" spans="1:8" ht="18" customHeight="1" x14ac:dyDescent="0.2">
      <c r="A247" s="2" t="s">
        <v>66</v>
      </c>
      <c r="B247" s="15"/>
      <c r="C247" s="8"/>
      <c r="D247" s="15"/>
      <c r="E247" s="15"/>
    </row>
    <row r="248" spans="1:8" ht="18" customHeight="1" x14ac:dyDescent="0.2">
      <c r="A248" s="4" t="s">
        <v>8</v>
      </c>
      <c r="C248" s="8"/>
      <c r="F248" s="13"/>
      <c r="G248" s="13"/>
      <c r="H248" s="14"/>
    </row>
    <row r="249" spans="1:8" ht="18" customHeight="1" x14ac:dyDescent="0.2">
      <c r="A249" s="4" t="s">
        <v>0</v>
      </c>
      <c r="B249" s="15"/>
      <c r="C249" s="16">
        <v>0.75</v>
      </c>
      <c r="H249" s="14" t="s">
        <v>46</v>
      </c>
    </row>
    <row r="250" spans="1:8" ht="18" customHeight="1" x14ac:dyDescent="0.2">
      <c r="A250" s="4" t="s">
        <v>11</v>
      </c>
      <c r="B250" s="15"/>
      <c r="C250" s="8"/>
      <c r="D250" s="15"/>
      <c r="E250" s="15"/>
      <c r="H250" s="14" t="s">
        <v>46</v>
      </c>
    </row>
    <row r="251" spans="1:8" x14ac:dyDescent="0.2">
      <c r="A251" s="2"/>
      <c r="B251" s="9"/>
      <c r="C251" s="10"/>
      <c r="D251" s="11"/>
      <c r="E251" s="11"/>
      <c r="F251" s="3"/>
      <c r="G251" s="3"/>
    </row>
    <row r="252" spans="1:8" x14ac:dyDescent="0.2">
      <c r="A252" s="2"/>
      <c r="B252" s="9"/>
      <c r="C252" s="10"/>
      <c r="D252" s="10"/>
      <c r="E252" s="10"/>
      <c r="F252" s="3"/>
      <c r="G252" s="3"/>
    </row>
    <row r="253" spans="1:8" x14ac:dyDescent="0.2">
      <c r="A253" s="2"/>
      <c r="B253" s="2"/>
      <c r="C253" s="2"/>
      <c r="D253" s="5"/>
      <c r="E253" s="5"/>
      <c r="F253" s="5"/>
      <c r="G253" s="5"/>
    </row>
    <row r="254" spans="1:8" x14ac:dyDescent="0.2">
      <c r="A254" s="3"/>
      <c r="B254" s="3"/>
      <c r="C254" s="2"/>
      <c r="D254" s="5"/>
      <c r="E254" s="5"/>
      <c r="F254" s="5"/>
      <c r="G254" s="5"/>
      <c r="H254" s="3"/>
    </row>
    <row r="255" spans="1:8" ht="38.25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</row>
    <row r="256" spans="1:8" ht="20.25" customHeight="1" x14ac:dyDescent="0.2">
      <c r="A256" s="5">
        <v>1</v>
      </c>
      <c r="B256" s="6">
        <v>9.275662400630294E-2</v>
      </c>
      <c r="C256" s="6">
        <v>8.6762502910562839E-2</v>
      </c>
      <c r="D256" s="6">
        <v>6.8780139623342521E-2</v>
      </c>
      <c r="E256" s="6">
        <v>4.6988296929358096E-2</v>
      </c>
      <c r="F256" s="6">
        <v>4.1293212866660073E-2</v>
      </c>
      <c r="G256" s="6">
        <v>3.4295641834271091E-2</v>
      </c>
      <c r="H256" s="6">
        <v>6.5516906379947615E-2</v>
      </c>
    </row>
    <row r="257" spans="1:8" x14ac:dyDescent="0.2">
      <c r="A257" s="5">
        <v>2</v>
      </c>
      <c r="B257" s="6">
        <v>0.15469240586971711</v>
      </c>
      <c r="C257" s="6">
        <v>0.14469586898291259</v>
      </c>
      <c r="D257" s="6">
        <v>0.11470625832249914</v>
      </c>
      <c r="E257" s="6">
        <v>7.8363489158780983E-2</v>
      </c>
      <c r="F257" s="6">
        <v>6.8865663373000166E-2</v>
      </c>
      <c r="G257" s="6">
        <v>5.7195649399971814E-2</v>
      </c>
      <c r="H257" s="6">
        <v>0.10926408740756272</v>
      </c>
    </row>
    <row r="258" spans="1:8" x14ac:dyDescent="0.2">
      <c r="A258" s="5">
        <v>3</v>
      </c>
      <c r="B258" s="6">
        <v>0.21810795782744455</v>
      </c>
      <c r="C258" s="6">
        <v>0.20401337940603234</v>
      </c>
      <c r="D258" s="6">
        <v>0.16172964414179586</v>
      </c>
      <c r="E258" s="6">
        <v>0.11048829768055674</v>
      </c>
      <c r="F258" s="6">
        <v>9.7096875042252367E-2</v>
      </c>
      <c r="G258" s="6">
        <v>8.0642784092121056E-2</v>
      </c>
      <c r="H258" s="6">
        <v>0.15405647636260711</v>
      </c>
    </row>
    <row r="259" spans="1:8" x14ac:dyDescent="0.2">
      <c r="A259" s="5">
        <v>4</v>
      </c>
      <c r="B259" s="6">
        <v>0.28623380287259048</v>
      </c>
      <c r="C259" s="6">
        <v>0.26773679422773161</v>
      </c>
      <c r="D259" s="6">
        <v>0.212245768293155</v>
      </c>
      <c r="E259" s="6">
        <v>0.14499922851528871</v>
      </c>
      <c r="F259" s="6">
        <v>0.12742500579633367</v>
      </c>
      <c r="G259" s="6">
        <v>0.10583149278387567</v>
      </c>
      <c r="H259" s="6">
        <v>0.2021758927352249</v>
      </c>
    </row>
    <row r="260" spans="1:8" x14ac:dyDescent="0.2">
      <c r="A260" s="5">
        <v>5</v>
      </c>
      <c r="B260" s="6">
        <v>0.35923471254394262</v>
      </c>
      <c r="C260" s="6">
        <v>0.33602023711590784</v>
      </c>
      <c r="D260" s="6">
        <v>0.26637681083180353</v>
      </c>
      <c r="E260" s="6">
        <v>0.18197975100085978</v>
      </c>
      <c r="F260" s="6">
        <v>0.15992340830734067</v>
      </c>
      <c r="G260" s="6">
        <v>0.13282269776234218</v>
      </c>
      <c r="H260" s="6">
        <v>0.25373871981983287</v>
      </c>
    </row>
    <row r="261" spans="1:8" ht="20.25" customHeight="1" x14ac:dyDescent="0.2">
      <c r="A261" s="5">
        <v>6</v>
      </c>
      <c r="B261" s="6">
        <v>0.4372951611182847</v>
      </c>
      <c r="C261" s="6">
        <v>0.40903626124558062</v>
      </c>
      <c r="D261" s="6">
        <v>0.32425956162746816</v>
      </c>
      <c r="E261" s="6">
        <v>0.22152331541304487</v>
      </c>
      <c r="F261" s="6">
        <v>0.19467420647382253</v>
      </c>
      <c r="G261" s="6">
        <v>0.16168460616412123</v>
      </c>
      <c r="H261" s="6">
        <v>0.30887525757129697</v>
      </c>
    </row>
    <row r="262" spans="1:8" x14ac:dyDescent="0.2">
      <c r="A262" s="5">
        <v>7</v>
      </c>
      <c r="B262" s="6">
        <v>0.52062141665167616</v>
      </c>
      <c r="C262" s="6">
        <v>0.48697780521284395</v>
      </c>
      <c r="D262" s="6">
        <v>0.38604697089634732</v>
      </c>
      <c r="E262" s="6">
        <v>0.26373441223722965</v>
      </c>
      <c r="F262" s="6">
        <v>0.23176922630645713</v>
      </c>
      <c r="G262" s="6">
        <v>0.19249348311257453</v>
      </c>
      <c r="H262" s="6">
        <v>0.36773119957282813</v>
      </c>
    </row>
    <row r="263" spans="1:8" x14ac:dyDescent="0.2">
      <c r="A263" s="5">
        <v>8</v>
      </c>
      <c r="B263" s="6">
        <v>0.60944379745238741</v>
      </c>
      <c r="C263" s="6">
        <v>0.57006030368994642</v>
      </c>
      <c r="D263" s="6">
        <v>0.45190982240262345</v>
      </c>
      <c r="E263" s="6">
        <v>0.30872971524386705</v>
      </c>
      <c r="F263" s="6">
        <v>0.27131100046026946</v>
      </c>
      <c r="G263" s="6">
        <v>0.22533448602144973</v>
      </c>
      <c r="H263" s="6">
        <v>0.43046922685343314</v>
      </c>
    </row>
    <row r="264" spans="1:8" x14ac:dyDescent="0.2">
      <c r="A264" s="5">
        <v>9</v>
      </c>
      <c r="B264" s="6">
        <v>0.70401909350279412</v>
      </c>
      <c r="C264" s="6">
        <v>0.65852395236999306</v>
      </c>
      <c r="D264" s="6">
        <v>0.52203852897158953</v>
      </c>
      <c r="E264" s="6">
        <v>0.35663930812314754</v>
      </c>
      <c r="F264" s="6">
        <v>0.31341384619850454</v>
      </c>
      <c r="G264" s="6">
        <v>0.26030255988639006</v>
      </c>
      <c r="H264" s="6">
        <v>0.49727071821397778</v>
      </c>
    </row>
    <row r="265" spans="1:8" x14ac:dyDescent="0.2">
      <c r="A265" s="5">
        <v>10</v>
      </c>
      <c r="B265" s="6">
        <v>0.80463314797553931</v>
      </c>
      <c r="C265" s="6">
        <v>0.75263612266029911</v>
      </c>
      <c r="D265" s="6">
        <v>0.59664504671457852</v>
      </c>
      <c r="E265" s="6">
        <v>0.40760799221961386</v>
      </c>
      <c r="F265" s="6">
        <v>0.35820501462695525</v>
      </c>
      <c r="G265" s="6">
        <v>0.29750339176936846</v>
      </c>
      <c r="H265" s="6">
        <v>0.56833757363284099</v>
      </c>
    </row>
    <row r="266" spans="1:8" ht="20.25" customHeight="1" x14ac:dyDescent="0.2">
      <c r="A266" s="5">
        <v>11</v>
      </c>
      <c r="B266" s="6">
        <v>0.91160358823339283</v>
      </c>
      <c r="C266" s="6">
        <v>0.85269391619950263</v>
      </c>
      <c r="D266" s="6">
        <v>0.6759649000978325</v>
      </c>
      <c r="E266" s="6">
        <v>0.46179666999165769</v>
      </c>
      <c r="F266" s="6">
        <v>0.40582590647515071</v>
      </c>
      <c r="G266" s="6">
        <v>0.33705442055291213</v>
      </c>
      <c r="H266" s="6">
        <v>0.64389414325658378</v>
      </c>
    </row>
    <row r="267" spans="1:8" x14ac:dyDescent="0.2">
      <c r="A267" s="5">
        <v>12</v>
      </c>
      <c r="B267" s="6">
        <v>1.025282688231997</v>
      </c>
      <c r="C267" s="6">
        <v>0.95902684228604118</v>
      </c>
      <c r="D267" s="6">
        <v>0.76025930444817424</v>
      </c>
      <c r="E267" s="6">
        <v>0.51938379503658849</v>
      </c>
      <c r="F267" s="6">
        <v>0.45643334637522431</v>
      </c>
      <c r="G267" s="6">
        <v>0.37908589527895964</v>
      </c>
      <c r="H267" s="6">
        <v>0.72418924920458771</v>
      </c>
    </row>
    <row r="268" spans="1:8" x14ac:dyDescent="0.2">
      <c r="A268" s="5">
        <v>13</v>
      </c>
      <c r="B268" s="6">
        <v>1.1460603346593508</v>
      </c>
      <c r="C268" s="6">
        <v>1.0719995923396886</v>
      </c>
      <c r="D268" s="6">
        <v>0.84981736538070241</v>
      </c>
      <c r="E268" s="6">
        <v>0.58056687466626422</v>
      </c>
      <c r="F268" s="6">
        <v>0.510200903322101</v>
      </c>
      <c r="G268" s="6">
        <v>0.42374197184312279</v>
      </c>
      <c r="H268" s="6">
        <v>0.80949828064619811</v>
      </c>
    </row>
    <row r="269" spans="1:8" x14ac:dyDescent="0.2">
      <c r="A269" s="5">
        <v>14</v>
      </c>
      <c r="B269" s="6">
        <v>1.274367056960481</v>
      </c>
      <c r="C269" s="6">
        <v>1.1920148741198895</v>
      </c>
      <c r="D269" s="6">
        <v>0.9449583255981151</v>
      </c>
      <c r="E269" s="6">
        <v>0.64556400484543663</v>
      </c>
      <c r="F269" s="6">
        <v>0.56732023957396804</v>
      </c>
      <c r="G269" s="6">
        <v>0.47118183330972641</v>
      </c>
      <c r="H269" s="6">
        <v>0.90012533400197658</v>
      </c>
    </row>
    <row r="270" spans="1:8" x14ac:dyDescent="0.2">
      <c r="A270" s="5">
        <v>15</v>
      </c>
      <c r="B270" s="6">
        <v>1.4106770660243</v>
      </c>
      <c r="C270" s="6">
        <v>1.3195162540465115</v>
      </c>
      <c r="D270" s="6">
        <v>1.0460338181131457</v>
      </c>
      <c r="E270" s="6">
        <v>0.71461540951815294</v>
      </c>
      <c r="F270" s="6">
        <v>0.62800246340895982</v>
      </c>
      <c r="G270" s="6">
        <v>0.5215808134295864</v>
      </c>
      <c r="H270" s="6">
        <v>0.99640535926332297</v>
      </c>
    </row>
    <row r="271" spans="1:8" ht="20.25" customHeight="1" x14ac:dyDescent="0.2">
      <c r="A271" s="5">
        <v>16</v>
      </c>
      <c r="B271" s="6">
        <v>1.5555112270454152</v>
      </c>
      <c r="C271" s="6">
        <v>1.4549909379492971</v>
      </c>
      <c r="D271" s="6">
        <v>1.1534300706609426</v>
      </c>
      <c r="E271" s="6">
        <v>0.78798494658875806</v>
      </c>
      <c r="F271" s="6">
        <v>0.69247945257797738</v>
      </c>
      <c r="G271" s="6">
        <v>0.57513149581977108</v>
      </c>
      <c r="H271" s="6">
        <v>1.0987062598178092</v>
      </c>
    </row>
    <row r="272" spans="1:8" x14ac:dyDescent="0.2">
      <c r="A272" s="5">
        <v>17</v>
      </c>
      <c r="B272" s="6">
        <v>1.7094398680653504</v>
      </c>
      <c r="C272" s="6">
        <v>1.5989723981154584</v>
      </c>
      <c r="D272" s="6">
        <v>1.267569988265782</v>
      </c>
      <c r="E272" s="6">
        <v>0.86596153066199677</v>
      </c>
      <c r="F272" s="6">
        <v>0.76100510460558857</v>
      </c>
      <c r="G272" s="6">
        <v>0.63204475238780944</v>
      </c>
      <c r="H272" s="6">
        <v>1.2074308762097377</v>
      </c>
    </row>
    <row r="273" spans="1:14" x14ac:dyDescent="0.2">
      <c r="A273" s="5">
        <v>18</v>
      </c>
      <c r="B273" s="6">
        <v>1.8730852959214292</v>
      </c>
      <c r="C273" s="6">
        <v>1.7520427266528418</v>
      </c>
      <c r="D273" s="6">
        <v>1.3889150188470794</v>
      </c>
      <c r="E273" s="6">
        <v>0.94886040756280732</v>
      </c>
      <c r="F273" s="6">
        <v>0.83385645683524201</v>
      </c>
      <c r="G273" s="6">
        <v>0.69255067357341393</v>
      </c>
      <c r="H273" s="6">
        <v>1.3230187632335759</v>
      </c>
    </row>
    <row r="274" spans="1:14" x14ac:dyDescent="0.2">
      <c r="A274" s="5">
        <v>19</v>
      </c>
      <c r="B274" s="6">
        <v>2.0471238545576003</v>
      </c>
      <c r="C274" s="6">
        <v>1.9148345607885351</v>
      </c>
      <c r="D274" s="6">
        <v>1.51796667948134</v>
      </c>
      <c r="E274" s="6">
        <v>1.0370241970275706</v>
      </c>
      <c r="F274" s="6">
        <v>0.91133460274406453</v>
      </c>
      <c r="G274" s="6">
        <v>0.75689932938405802</v>
      </c>
      <c r="H274" s="6">
        <v>1.4459476437833059</v>
      </c>
    </row>
    <row r="275" spans="1:14" x14ac:dyDescent="0.2">
      <c r="A275" s="5">
        <v>20</v>
      </c>
      <c r="B275" s="6">
        <v>2.2322873154041627</v>
      </c>
      <c r="C275" s="6">
        <v>2.0880323833994376</v>
      </c>
      <c r="D275" s="6">
        <v>1.65526758738526</v>
      </c>
      <c r="E275" s="6">
        <v>1.1308235970373712</v>
      </c>
      <c r="F275" s="6">
        <v>0.99376531090939224</v>
      </c>
      <c r="G275" s="6">
        <v>0.82536128347109217</v>
      </c>
      <c r="H275" s="6">
        <v>1.5767343909211384</v>
      </c>
    </row>
    <row r="276" spans="1:14" ht="20.25" customHeight="1" x14ac:dyDescent="0.2">
      <c r="A276" s="5">
        <v>21</v>
      </c>
      <c r="B276" s="6">
        <v>2.4293633340443681</v>
      </c>
      <c r="C276" s="6">
        <v>2.2723729501681356</v>
      </c>
      <c r="D276" s="6">
        <v>1.8014017985394379</v>
      </c>
      <c r="E276" s="6">
        <v>1.2306576151544215</v>
      </c>
      <c r="F276" s="6">
        <v>1.0814992283067189</v>
      </c>
      <c r="G276" s="6">
        <v>0.89822776197670628</v>
      </c>
      <c r="H276" s="6">
        <v>1.7159353504354238</v>
      </c>
    </row>
    <row r="277" spans="1:14" x14ac:dyDescent="0.2">
      <c r="A277" s="5">
        <v>22</v>
      </c>
      <c r="B277" s="6">
        <v>2.6391946395381067</v>
      </c>
      <c r="C277" s="6">
        <v>2.4686445312941432</v>
      </c>
      <c r="D277" s="6">
        <v>1.956994206562253</v>
      </c>
      <c r="E277" s="6">
        <v>1.3369531578527485</v>
      </c>
      <c r="F277" s="6">
        <v>1.174911519414396</v>
      </c>
      <c r="G277" s="6">
        <v>0.97581035379615189</v>
      </c>
      <c r="H277" s="6">
        <v>1.8641457682346021</v>
      </c>
    </row>
    <row r="278" spans="1:14" x14ac:dyDescent="0.2">
      <c r="A278" s="5">
        <v>23</v>
      </c>
      <c r="B278" s="6">
        <v>2.8626765400344287</v>
      </c>
      <c r="C278" s="6">
        <v>2.6776845782987935</v>
      </c>
      <c r="D278" s="6">
        <v>2.1227086930918886</v>
      </c>
      <c r="E278" s="6">
        <v>1.4501637669208929</v>
      </c>
      <c r="F278" s="6">
        <v>1.2744007557670827</v>
      </c>
      <c r="G278" s="6">
        <v>1.0584400883080856</v>
      </c>
      <c r="H278" s="6">
        <v>2.0219980284832646</v>
      </c>
    </row>
    <row r="279" spans="1:14" x14ac:dyDescent="0.2">
      <c r="A279" s="5">
        <v>24</v>
      </c>
      <c r="B279" s="6">
        <v>3.10075222764985</v>
      </c>
      <c r="C279" s="6">
        <v>2.9003753323118291</v>
      </c>
      <c r="D279" s="6">
        <v>2.2992446462977671</v>
      </c>
      <c r="E279" s="6">
        <v>1.5707672410250642</v>
      </c>
      <c r="F279" s="6">
        <v>1.3803868257906318</v>
      </c>
      <c r="G279" s="6">
        <v>1.1464656994100104</v>
      </c>
      <c r="H279" s="6">
        <v>2.1901583372907663</v>
      </c>
    </row>
    <row r="280" spans="1:14" x14ac:dyDescent="0.2">
      <c r="A280" s="5">
        <v>25</v>
      </c>
      <c r="B280" s="6">
        <v>3.354405243406374</v>
      </c>
      <c r="C280" s="6">
        <v>3.1376367759404058</v>
      </c>
      <c r="D280" s="6">
        <v>2.4873313735424993</v>
      </c>
      <c r="E280" s="6">
        <v>1.6992618186261728</v>
      </c>
      <c r="F280" s="6">
        <v>1.4933075803579037</v>
      </c>
      <c r="G280" s="6">
        <v>1.2402508395200833</v>
      </c>
      <c r="H280" s="6">
        <v>2.3693214004611369</v>
      </c>
    </row>
    <row r="281" spans="1:14" ht="18" customHeight="1" x14ac:dyDescent="0.2">
      <c r="A281" s="59" t="s">
        <v>71</v>
      </c>
      <c r="B281" s="15"/>
      <c r="C281" s="8"/>
      <c r="D281" s="15"/>
      <c r="E281" s="15"/>
      <c r="I281" s="7"/>
      <c r="J281" s="7"/>
      <c r="K281" s="7"/>
      <c r="L281" s="7"/>
      <c r="N281" s="7"/>
    </row>
    <row r="282" spans="1:14" ht="18" customHeight="1" x14ac:dyDescent="0.2">
      <c r="A282" s="2" t="s">
        <v>66</v>
      </c>
      <c r="B282" s="15"/>
      <c r="C282" s="8"/>
      <c r="D282" s="15"/>
      <c r="E282" s="15"/>
      <c r="I282" s="7"/>
      <c r="J282" s="7"/>
      <c r="K282" s="7"/>
      <c r="L282" s="7"/>
      <c r="N282" s="7"/>
    </row>
    <row r="283" spans="1:14" ht="18" customHeight="1" x14ac:dyDescent="0.2">
      <c r="A283" s="4" t="s">
        <v>8</v>
      </c>
      <c r="C283" s="8"/>
      <c r="F283" s="13"/>
      <c r="G283" s="13"/>
      <c r="H283" s="14"/>
      <c r="I283" s="7"/>
      <c r="J283" s="7"/>
      <c r="K283" s="7"/>
      <c r="L283" s="7"/>
      <c r="N283" s="7"/>
    </row>
    <row r="284" spans="1:14" ht="18" customHeight="1" x14ac:dyDescent="0.2">
      <c r="A284" s="4" t="s">
        <v>0</v>
      </c>
      <c r="B284" s="15"/>
      <c r="C284" s="16">
        <v>0.75</v>
      </c>
      <c r="H284" s="14" t="s">
        <v>46</v>
      </c>
      <c r="I284" s="7"/>
      <c r="J284" s="7"/>
      <c r="K284" s="7"/>
      <c r="L284" s="7"/>
      <c r="N284" s="7"/>
    </row>
    <row r="285" spans="1:14" ht="18" customHeight="1" x14ac:dyDescent="0.2">
      <c r="A285" s="4" t="s">
        <v>12</v>
      </c>
      <c r="B285" s="15"/>
      <c r="C285" s="8"/>
      <c r="D285" s="15"/>
      <c r="E285" s="15"/>
      <c r="H285" s="14" t="s">
        <v>46</v>
      </c>
      <c r="I285" s="7"/>
      <c r="J285" s="7"/>
      <c r="K285" s="7"/>
      <c r="L285" s="7"/>
      <c r="N285" s="7"/>
    </row>
    <row r="286" spans="1:14" ht="12.75" customHeight="1" x14ac:dyDescent="0.2">
      <c r="A286" s="2"/>
      <c r="B286" s="9"/>
      <c r="C286" s="10"/>
      <c r="D286" s="11"/>
      <c r="E286" s="11"/>
      <c r="F286" s="3"/>
      <c r="G286" s="3"/>
      <c r="I286" s="7"/>
      <c r="J286" s="7"/>
      <c r="K286" s="7"/>
      <c r="L286" s="7"/>
      <c r="N286" s="7"/>
    </row>
    <row r="287" spans="1:14" ht="12.75" customHeight="1" x14ac:dyDescent="0.2">
      <c r="A287" s="2"/>
      <c r="B287" s="9"/>
      <c r="C287" s="10"/>
      <c r="D287" s="10"/>
      <c r="E287" s="10"/>
      <c r="F287" s="3"/>
      <c r="G287" s="3"/>
      <c r="I287" s="7"/>
      <c r="J287" s="7"/>
      <c r="K287" s="7"/>
      <c r="L287" s="7"/>
      <c r="N287" s="7"/>
    </row>
    <row r="288" spans="1:14" ht="12.75" customHeight="1" x14ac:dyDescent="0.2">
      <c r="A288" s="2"/>
      <c r="B288" s="2"/>
      <c r="C288" s="2"/>
      <c r="D288" s="5"/>
      <c r="E288" s="5"/>
      <c r="F288" s="5"/>
      <c r="G288" s="5"/>
      <c r="I288" s="7"/>
      <c r="J288" s="7"/>
      <c r="K288" s="7"/>
      <c r="L288" s="7"/>
      <c r="N288" s="7"/>
    </row>
    <row r="289" spans="1:18" ht="12.75" customHeight="1" x14ac:dyDescent="0.2">
      <c r="A289" s="3"/>
      <c r="B289" s="3"/>
      <c r="C289" s="2"/>
      <c r="D289" s="5"/>
      <c r="E289" s="5"/>
      <c r="F289" s="5"/>
      <c r="G289" s="5"/>
      <c r="H289" s="3"/>
      <c r="I289" s="7"/>
      <c r="J289" s="7"/>
      <c r="K289" s="7"/>
      <c r="L289" s="7"/>
      <c r="N289" s="7"/>
    </row>
    <row r="290" spans="1:18" ht="38.25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  <c r="I290" s="7"/>
      <c r="J290" s="7"/>
      <c r="K290" s="7"/>
      <c r="L290" s="7"/>
      <c r="N290" s="7"/>
    </row>
    <row r="291" spans="1:18" ht="20.25" customHeight="1" x14ac:dyDescent="0.2">
      <c r="A291" s="5">
        <v>1</v>
      </c>
      <c r="B291" s="6">
        <v>8.7154033078654991E-2</v>
      </c>
      <c r="C291" s="6">
        <v>8.1521962767211797E-2</v>
      </c>
      <c r="D291" s="6">
        <v>6.4625751832882258E-2</v>
      </c>
      <c r="E291" s="6">
        <v>4.4150157778625736E-2</v>
      </c>
      <c r="F291" s="6">
        <v>3.8799062370578362E-2</v>
      </c>
      <c r="G291" s="6">
        <v>3.2224151481350369E-2</v>
      </c>
      <c r="H291" s="6">
        <v>6.1559621073111609E-2</v>
      </c>
      <c r="I291" s="7"/>
      <c r="J291" s="7"/>
      <c r="K291" s="7"/>
      <c r="L291" s="7"/>
      <c r="N291" s="7"/>
      <c r="O291" s="7"/>
      <c r="P291" s="7"/>
      <c r="Q291" s="7"/>
      <c r="R291" s="7"/>
    </row>
    <row r="292" spans="1:18" ht="12.75" customHeight="1" x14ac:dyDescent="0.2">
      <c r="A292" s="5">
        <v>2</v>
      </c>
      <c r="B292" s="6">
        <v>0.1453488330630697</v>
      </c>
      <c r="C292" s="6">
        <v>0.1359560967939559</v>
      </c>
      <c r="D292" s="6">
        <v>0.1077778879866145</v>
      </c>
      <c r="E292" s="6">
        <v>7.3630257671291846E-2</v>
      </c>
      <c r="F292" s="6">
        <v>6.4706109864306166E-2</v>
      </c>
      <c r="G292" s="6">
        <v>5.3740976163832471E-2</v>
      </c>
      <c r="H292" s="6">
        <v>0.10266442952452305</v>
      </c>
      <c r="I292" s="7"/>
      <c r="J292" s="7"/>
      <c r="K292" s="7"/>
      <c r="L292" s="7"/>
      <c r="N292" s="7"/>
      <c r="O292" s="7"/>
      <c r="P292" s="7"/>
      <c r="Q292" s="7"/>
      <c r="R292" s="7"/>
    </row>
    <row r="293" spans="1:18" ht="12.75" customHeight="1" x14ac:dyDescent="0.2">
      <c r="A293" s="5">
        <v>3</v>
      </c>
      <c r="B293" s="6">
        <v>0.20493402357894469</v>
      </c>
      <c r="C293" s="6">
        <v>0.19169077149717439</v>
      </c>
      <c r="D293" s="6">
        <v>0.15196101525186362</v>
      </c>
      <c r="E293" s="6">
        <v>0.10381469629814455</v>
      </c>
      <c r="F293" s="6">
        <v>9.1232128701573545E-2</v>
      </c>
      <c r="G293" s="6">
        <v>7.5771880958517501E-2</v>
      </c>
      <c r="H293" s="6">
        <v>0.1447513143209625</v>
      </c>
      <c r="I293" s="7"/>
      <c r="J293" s="7"/>
      <c r="K293" s="7"/>
      <c r="L293" s="7"/>
      <c r="N293" s="7"/>
      <c r="O293" s="7"/>
      <c r="P293" s="7"/>
      <c r="Q293" s="7"/>
      <c r="R293" s="7"/>
    </row>
    <row r="294" spans="1:18" ht="12.75" customHeight="1" x14ac:dyDescent="0.2">
      <c r="A294" s="5">
        <v>4</v>
      </c>
      <c r="B294" s="6">
        <v>0.26894500086691187</v>
      </c>
      <c r="C294" s="6">
        <v>0.2515652296585435</v>
      </c>
      <c r="D294" s="6">
        <v>0.19942591603343823</v>
      </c>
      <c r="E294" s="6">
        <v>0.13624113311349287</v>
      </c>
      <c r="F294" s="6">
        <v>0.11972841065740844</v>
      </c>
      <c r="G294" s="6">
        <v>9.9439166977687538E-2</v>
      </c>
      <c r="H294" s="6">
        <v>0.18996427082075629</v>
      </c>
      <c r="I294" s="7"/>
      <c r="J294" s="7"/>
      <c r="K294" s="7"/>
      <c r="L294" s="7"/>
      <c r="N294" s="7"/>
      <c r="O294" s="7"/>
      <c r="P294" s="7"/>
      <c r="Q294" s="7"/>
      <c r="R294" s="7"/>
    </row>
    <row r="295" spans="1:18" ht="12.75" customHeight="1" x14ac:dyDescent="0.2">
      <c r="A295" s="5">
        <v>5</v>
      </c>
      <c r="B295" s="6">
        <v>0.33753658410345361</v>
      </c>
      <c r="C295" s="6">
        <v>0.31572428572548461</v>
      </c>
      <c r="D295" s="6">
        <v>0.25028739059157745</v>
      </c>
      <c r="E295" s="6">
        <v>0.17098799582546906</v>
      </c>
      <c r="F295" s="6">
        <v>0.15026387783067779</v>
      </c>
      <c r="G295" s="6">
        <v>0.12480007674264598</v>
      </c>
      <c r="H295" s="6">
        <v>0.23841265265336287</v>
      </c>
      <c r="I295" s="7"/>
      <c r="J295" s="7"/>
      <c r="K295" s="7"/>
      <c r="L295" s="7"/>
      <c r="N295" s="7"/>
      <c r="O295" s="7"/>
      <c r="P295" s="7"/>
      <c r="Q295" s="7"/>
      <c r="R295" s="7"/>
    </row>
    <row r="296" spans="1:18" ht="20.25" customHeight="1" x14ac:dyDescent="0.2">
      <c r="A296" s="5">
        <v>6</v>
      </c>
      <c r="B296" s="6">
        <v>0.41088210513837786</v>
      </c>
      <c r="C296" s="6">
        <v>0.38433007049226242</v>
      </c>
      <c r="D296" s="6">
        <v>0.30467396655391621</v>
      </c>
      <c r="E296" s="6">
        <v>0.20814309022167429</v>
      </c>
      <c r="F296" s="6">
        <v>0.18291569375603337</v>
      </c>
      <c r="G296" s="6">
        <v>0.15191869761214671</v>
      </c>
      <c r="H296" s="6">
        <v>0.29021888952877006</v>
      </c>
      <c r="I296" s="7"/>
      <c r="J296" s="7"/>
      <c r="K296" s="7"/>
      <c r="L296" s="7"/>
      <c r="N296" s="7"/>
      <c r="O296" s="7"/>
      <c r="P296" s="7"/>
      <c r="Q296" s="7"/>
      <c r="R296" s="7"/>
    </row>
    <row r="297" spans="1:18" ht="12.75" customHeight="1" x14ac:dyDescent="0.2">
      <c r="A297" s="5">
        <v>7</v>
      </c>
      <c r="B297" s="6">
        <v>0.48917537323515747</v>
      </c>
      <c r="C297" s="6">
        <v>0.45756386887482026</v>
      </c>
      <c r="D297" s="6">
        <v>0.36272935579380888</v>
      </c>
      <c r="E297" s="6">
        <v>0.24780459545984826</v>
      </c>
      <c r="F297" s="6">
        <v>0.21777013806318191</v>
      </c>
      <c r="G297" s="6">
        <v>0.18086668822141316</v>
      </c>
      <c r="H297" s="6">
        <v>0.34551987499508335</v>
      </c>
      <c r="I297" s="7"/>
      <c r="J297" s="7"/>
      <c r="K297" s="7"/>
      <c r="L297" s="7"/>
      <c r="N297" s="7"/>
      <c r="O297" s="7"/>
      <c r="P297" s="7"/>
      <c r="Q297" s="7"/>
      <c r="R297" s="7"/>
    </row>
    <row r="298" spans="1:18" ht="12.75" customHeight="1" x14ac:dyDescent="0.2">
      <c r="A298" s="5">
        <v>8</v>
      </c>
      <c r="B298" s="6">
        <v>0.57263279525068977</v>
      </c>
      <c r="C298" s="6">
        <v>0.53562810308022502</v>
      </c>
      <c r="D298" s="6">
        <v>0.42461402656883063</v>
      </c>
      <c r="E298" s="6">
        <v>0.29008213810044836</v>
      </c>
      <c r="F298" s="6">
        <v>0.25492355033437331</v>
      </c>
      <c r="G298" s="6">
        <v>0.21172406239300673</v>
      </c>
      <c r="H298" s="6">
        <v>0.4044684639878422</v>
      </c>
      <c r="I298" s="7"/>
      <c r="J298" s="7"/>
      <c r="K298" s="7"/>
      <c r="L298" s="7"/>
      <c r="N298" s="7"/>
      <c r="O298" s="7"/>
      <c r="P298" s="7"/>
      <c r="Q298" s="7"/>
      <c r="R298" s="7"/>
    </row>
    <row r="299" spans="1:18" ht="12.75" customHeight="1" x14ac:dyDescent="0.2">
      <c r="A299" s="5">
        <v>9</v>
      </c>
      <c r="B299" s="6">
        <v>0.66149565080093753</v>
      </c>
      <c r="C299" s="6">
        <v>0.61874846074649148</v>
      </c>
      <c r="D299" s="6">
        <v>0.49050689058315311</v>
      </c>
      <c r="E299" s="6">
        <v>0.33509794465138498</v>
      </c>
      <c r="F299" s="6">
        <v>0.29448334295820039</v>
      </c>
      <c r="G299" s="6">
        <v>0.24458003035185327</v>
      </c>
      <c r="H299" s="6">
        <v>0.46723507985071328</v>
      </c>
      <c r="I299" s="7"/>
      <c r="J299" s="7"/>
      <c r="K299" s="7"/>
      <c r="L299" s="7"/>
      <c r="N299" s="7"/>
      <c r="O299" s="7"/>
      <c r="P299" s="7"/>
      <c r="Q299" s="7"/>
      <c r="R299" s="7"/>
    </row>
    <row r="300" spans="1:18" ht="12.75" customHeight="1" x14ac:dyDescent="0.2">
      <c r="A300" s="5">
        <v>10</v>
      </c>
      <c r="B300" s="6">
        <v>0.75603251785098635</v>
      </c>
      <c r="C300" s="6">
        <v>0.70717616378609316</v>
      </c>
      <c r="D300" s="6">
        <v>0.56060710159141358</v>
      </c>
      <c r="E300" s="6">
        <v>0.38298807031418508</v>
      </c>
      <c r="F300" s="6">
        <v>0.33656908094904769</v>
      </c>
      <c r="G300" s="6">
        <v>0.27953389555788172</v>
      </c>
      <c r="H300" s="6">
        <v>0.53400942760565884</v>
      </c>
      <c r="I300" s="7"/>
      <c r="J300" s="7"/>
      <c r="K300" s="7"/>
      <c r="L300" s="7"/>
      <c r="N300" s="7"/>
      <c r="O300" s="7"/>
      <c r="P300" s="7"/>
      <c r="Q300" s="7"/>
      <c r="R300" s="7"/>
    </row>
    <row r="301" spans="1:18" ht="20.25" customHeight="1" x14ac:dyDescent="0.2">
      <c r="A301" s="5">
        <v>11</v>
      </c>
      <c r="B301" s="6">
        <v>0.85654183875983858</v>
      </c>
      <c r="C301" s="6">
        <v>0.80119036860773907</v>
      </c>
      <c r="D301" s="6">
        <v>0.63513595815144153</v>
      </c>
      <c r="E301" s="6">
        <v>0.43390369888117952</v>
      </c>
      <c r="F301" s="6">
        <v>0.38131362429390525</v>
      </c>
      <c r="G301" s="6">
        <v>0.31669600347010562</v>
      </c>
      <c r="H301" s="6">
        <v>0.60500230643067854</v>
      </c>
      <c r="I301" s="7"/>
      <c r="J301" s="7"/>
      <c r="K301" s="7"/>
      <c r="L301" s="7"/>
      <c r="N301" s="7"/>
      <c r="O301" s="7"/>
      <c r="P301" s="7"/>
      <c r="Q301" s="7"/>
      <c r="R301" s="7"/>
    </row>
    <row r="302" spans="1:18" ht="12.75" customHeight="1" x14ac:dyDescent="0.2">
      <c r="A302" s="5">
        <v>12</v>
      </c>
      <c r="B302" s="6">
        <v>0.96335460979122978</v>
      </c>
      <c r="C302" s="6">
        <v>0.90110068182554914</v>
      </c>
      <c r="D302" s="6">
        <v>0.71433889792850769</v>
      </c>
      <c r="E302" s="6">
        <v>0.48801250517763872</v>
      </c>
      <c r="F302" s="6">
        <v>0.42886432526354545</v>
      </c>
      <c r="G302" s="6">
        <v>0.35618873596077583</v>
      </c>
      <c r="H302" s="6">
        <v>0.68044750934546872</v>
      </c>
      <c r="I302" s="7"/>
      <c r="J302" s="7"/>
      <c r="K302" s="7"/>
      <c r="L302" s="7"/>
      <c r="N302" s="7"/>
      <c r="O302" s="7"/>
      <c r="P302" s="7"/>
      <c r="Q302" s="7"/>
      <c r="R302" s="7"/>
    </row>
    <row r="303" spans="1:18" ht="12.75" customHeight="1" x14ac:dyDescent="0.2">
      <c r="A303" s="5">
        <v>13</v>
      </c>
      <c r="B303" s="6">
        <v>1.076837168095383</v>
      </c>
      <c r="C303" s="6">
        <v>1.0072497671403959</v>
      </c>
      <c r="D303" s="6">
        <v>0.79848756427543499</v>
      </c>
      <c r="E303" s="6">
        <v>0.54550006688036312</v>
      </c>
      <c r="F303" s="6">
        <v>0.4793842691156216</v>
      </c>
      <c r="G303" s="6">
        <v>0.39814754176823552</v>
      </c>
      <c r="H303" s="6">
        <v>0.76060379174385506</v>
      </c>
      <c r="I303" s="7"/>
      <c r="J303" s="7"/>
      <c r="K303" s="7"/>
      <c r="L303" s="7"/>
      <c r="N303" s="7"/>
      <c r="O303" s="7"/>
      <c r="P303" s="7"/>
      <c r="Q303" s="7"/>
      <c r="R303" s="7"/>
    </row>
    <row r="304" spans="1:18" ht="12.75" customHeight="1" x14ac:dyDescent="0.2">
      <c r="A304" s="5">
        <v>14</v>
      </c>
      <c r="B304" s="6">
        <v>1.1973940387172226</v>
      </c>
      <c r="C304" s="6">
        <v>1.1200160083686772</v>
      </c>
      <c r="D304" s="6">
        <v>0.88788191732303989</v>
      </c>
      <c r="E304" s="6">
        <v>0.60657130674424931</v>
      </c>
      <c r="F304" s="6">
        <v>0.53305354152022921</v>
      </c>
      <c r="G304" s="6">
        <v>0.44272198914383476</v>
      </c>
      <c r="H304" s="6">
        <v>0.84575688232479096</v>
      </c>
      <c r="I304" s="7"/>
      <c r="J304" s="7"/>
      <c r="K304" s="7"/>
      <c r="L304" s="7"/>
      <c r="N304" s="7"/>
      <c r="O304" s="7"/>
      <c r="P304" s="7"/>
      <c r="Q304" s="7"/>
      <c r="R304" s="7"/>
    </row>
    <row r="305" spans="1:18" ht="12.75" customHeight="1" x14ac:dyDescent="0.2">
      <c r="A305" s="5">
        <v>15</v>
      </c>
      <c r="B305" s="6">
        <v>1.3254707897435709</v>
      </c>
      <c r="C305" s="6">
        <v>1.2398161800841103</v>
      </c>
      <c r="D305" s="6">
        <v>0.98285235110572811</v>
      </c>
      <c r="E305" s="6">
        <v>0.67145193895187016</v>
      </c>
      <c r="F305" s="6">
        <v>0.59007049960876246</v>
      </c>
      <c r="G305" s="6">
        <v>0.49007682150813325</v>
      </c>
      <c r="H305" s="6">
        <v>0.93622149977217606</v>
      </c>
      <c r="I305" s="7"/>
      <c r="J305" s="7"/>
      <c r="K305" s="7"/>
      <c r="L305" s="7"/>
      <c r="N305" s="7"/>
      <c r="O305" s="7"/>
      <c r="P305" s="7"/>
      <c r="Q305" s="7"/>
      <c r="R305" s="7"/>
    </row>
    <row r="306" spans="1:18" ht="20.25" customHeight="1" x14ac:dyDescent="0.2">
      <c r="A306" s="5">
        <v>16</v>
      </c>
      <c r="B306" s="6">
        <v>1.4615568256011908</v>
      </c>
      <c r="C306" s="6">
        <v>1.3671080604071952</v>
      </c>
      <c r="D306" s="6">
        <v>1.0837617648252085</v>
      </c>
      <c r="E306" s="6">
        <v>0.74038988413174878</v>
      </c>
      <c r="F306" s="6">
        <v>0.65065301548888743</v>
      </c>
      <c r="G306" s="6">
        <v>0.54039299023912946</v>
      </c>
      <c r="H306" s="6">
        <v>1.0323433257486803</v>
      </c>
      <c r="I306" s="7"/>
      <c r="J306" s="7"/>
      <c r="K306" s="7"/>
      <c r="L306" s="7"/>
      <c r="N306" s="7"/>
      <c r="O306" s="7"/>
      <c r="P306" s="7"/>
      <c r="Q306" s="7"/>
      <c r="R306" s="7"/>
    </row>
    <row r="307" spans="1:18" ht="12.75" customHeight="1" x14ac:dyDescent="0.2">
      <c r="A307" s="5">
        <v>17</v>
      </c>
      <c r="B307" s="6">
        <v>1.6061880259593693</v>
      </c>
      <c r="C307" s="6">
        <v>1.5023928993765605</v>
      </c>
      <c r="D307" s="6">
        <v>1.191007519628134</v>
      </c>
      <c r="E307" s="6">
        <v>0.81365660616356572</v>
      </c>
      <c r="F307" s="6">
        <v>0.71503965102604328</v>
      </c>
      <c r="G307" s="6">
        <v>0.59386863037462767</v>
      </c>
      <c r="H307" s="6">
        <v>1.1345008688352238</v>
      </c>
      <c r="I307" s="7"/>
      <c r="J307" s="7"/>
      <c r="K307" s="7"/>
      <c r="L307" s="7"/>
      <c r="N307" s="7"/>
      <c r="O307" s="7"/>
      <c r="P307" s="7"/>
      <c r="Q307" s="7"/>
      <c r="R307" s="7"/>
    </row>
    <row r="308" spans="1:18" ht="12.75" customHeight="1" x14ac:dyDescent="0.2">
      <c r="A308" s="5">
        <v>18</v>
      </c>
      <c r="B308" s="6">
        <v>1.7599491097130233</v>
      </c>
      <c r="C308" s="6">
        <v>1.6462176301666891</v>
      </c>
      <c r="D308" s="6">
        <v>1.3050231915276864</v>
      </c>
      <c r="E308" s="6">
        <v>0.89154830971570931</v>
      </c>
      <c r="F308" s="6">
        <v>0.78349071023682859</v>
      </c>
      <c r="G308" s="6">
        <v>0.65071993466645217</v>
      </c>
      <c r="H308" s="6">
        <v>1.243107134286227</v>
      </c>
      <c r="I308" s="7"/>
      <c r="J308" s="7"/>
      <c r="K308" s="7"/>
      <c r="L308" s="7"/>
      <c r="N308" s="7"/>
      <c r="O308" s="7"/>
      <c r="P308" s="7"/>
      <c r="Q308" s="7"/>
      <c r="R308" s="7"/>
    </row>
    <row r="309" spans="1:18" ht="12.75" customHeight="1" x14ac:dyDescent="0.2">
      <c r="A309" s="5">
        <v>19</v>
      </c>
      <c r="B309" s="6">
        <v>1.9234755689695349</v>
      </c>
      <c r="C309" s="6">
        <v>1.7991766780966034</v>
      </c>
      <c r="D309" s="6">
        <v>1.4262800054778086</v>
      </c>
      <c r="E309" s="6">
        <v>0.97438691995695126</v>
      </c>
      <c r="F309" s="6">
        <v>0.85628910025748617</v>
      </c>
      <c r="G309" s="6">
        <v>0.71118186864872768</v>
      </c>
      <c r="H309" s="6">
        <v>1.3586109900650356</v>
      </c>
      <c r="I309" s="7"/>
      <c r="J309" s="7"/>
      <c r="K309" s="7"/>
      <c r="L309" s="7"/>
      <c r="N309" s="7"/>
      <c r="O309" s="7"/>
      <c r="P309" s="7"/>
      <c r="Q309" s="7"/>
      <c r="R309" s="7"/>
    </row>
    <row r="310" spans="1:18" ht="12.75" customHeight="1" x14ac:dyDescent="0.2">
      <c r="A310" s="5">
        <v>20</v>
      </c>
      <c r="B310" s="6">
        <v>2.0974549754481822</v>
      </c>
      <c r="C310" s="6">
        <v>1.9619131826071157</v>
      </c>
      <c r="D310" s="6">
        <v>1.5552878040839166</v>
      </c>
      <c r="E310" s="6">
        <v>1.0625207443472897</v>
      </c>
      <c r="F310" s="6">
        <v>0.93374091292425376</v>
      </c>
      <c r="G310" s="6">
        <v>0.7755086536632978</v>
      </c>
      <c r="H310" s="6">
        <v>1.4814980895947234</v>
      </c>
      <c r="I310" s="7"/>
      <c r="J310" s="7"/>
      <c r="K310" s="7"/>
      <c r="L310" s="7"/>
      <c r="N310" s="7"/>
      <c r="O310" s="7"/>
      <c r="P310" s="7"/>
      <c r="Q310" s="7"/>
      <c r="R310" s="7"/>
    </row>
    <row r="311" spans="1:18" ht="20.25" customHeight="1" x14ac:dyDescent="0.2">
      <c r="A311" s="5">
        <v>21</v>
      </c>
      <c r="B311" s="6">
        <v>2.2826274095636254</v>
      </c>
      <c r="C311" s="6">
        <v>2.1351193986160713</v>
      </c>
      <c r="D311" s="6">
        <v>1.6925953657734079</v>
      </c>
      <c r="E311" s="6">
        <v>1.1563246900014266</v>
      </c>
      <c r="F311" s="6">
        <v>1.0161756157919108</v>
      </c>
      <c r="G311" s="6">
        <v>0.84397392550816197</v>
      </c>
      <c r="H311" s="6">
        <v>1.612291174833187</v>
      </c>
      <c r="I311" s="7"/>
      <c r="J311" s="7"/>
      <c r="K311" s="7"/>
      <c r="L311" s="7"/>
      <c r="N311" s="7"/>
      <c r="O311" s="7"/>
      <c r="P311" s="7"/>
      <c r="Q311" s="7"/>
      <c r="R311" s="7"/>
    </row>
    <row r="312" spans="1:18" ht="12.75" customHeight="1" x14ac:dyDescent="0.2">
      <c r="A312" s="5">
        <v>22</v>
      </c>
      <c r="B312" s="6">
        <v>2.4797846987152439</v>
      </c>
      <c r="C312" s="6">
        <v>2.3195359840309697</v>
      </c>
      <c r="D312" s="6">
        <v>1.8387898399781459</v>
      </c>
      <c r="E312" s="6">
        <v>1.2561998778242831</v>
      </c>
      <c r="F312" s="6">
        <v>1.1039457130369144</v>
      </c>
      <c r="G312" s="6">
        <v>0.91687045280415647</v>
      </c>
      <c r="H312" s="6">
        <v>1.7515495382530666</v>
      </c>
      <c r="I312" s="7"/>
      <c r="J312" s="7"/>
      <c r="K312" s="7"/>
      <c r="L312" s="7"/>
      <c r="N312" s="7"/>
      <c r="O312" s="7"/>
      <c r="P312" s="7"/>
      <c r="Q312" s="7"/>
      <c r="R312" s="7"/>
    </row>
    <row r="313" spans="1:18" ht="12.75" customHeight="1" x14ac:dyDescent="0.2">
      <c r="A313" s="5">
        <v>23</v>
      </c>
      <c r="B313" s="6">
        <v>2.6897680735630995</v>
      </c>
      <c r="C313" s="6">
        <v>2.5159498074811295</v>
      </c>
      <c r="D313" s="6">
        <v>1.9944950092352198</v>
      </c>
      <c r="E313" s="6">
        <v>1.3625724552362128</v>
      </c>
      <c r="F313" s="6">
        <v>1.1974257020829042</v>
      </c>
      <c r="G313" s="6">
        <v>0.99450927043128534</v>
      </c>
      <c r="H313" s="6">
        <v>1.8998673673961104</v>
      </c>
      <c r="I313" s="7"/>
      <c r="J313" s="7"/>
      <c r="K313" s="7"/>
      <c r="L313" s="7"/>
      <c r="N313" s="7"/>
      <c r="O313" s="7"/>
      <c r="P313" s="7"/>
      <c r="Q313" s="7"/>
      <c r="R313" s="7"/>
    </row>
    <row r="314" spans="1:18" ht="12.75" customHeight="1" x14ac:dyDescent="0.2">
      <c r="A314" s="5">
        <v>24</v>
      </c>
      <c r="B314" s="6">
        <v>2.9134637564961912</v>
      </c>
      <c r="C314" s="6">
        <v>2.7251898218680681</v>
      </c>
      <c r="D314" s="6">
        <v>2.1603680179837004</v>
      </c>
      <c r="E314" s="6">
        <v>1.4758913613960729</v>
      </c>
      <c r="F314" s="6">
        <v>1.2970101096836095</v>
      </c>
      <c r="G314" s="6">
        <v>1.0772180484181242</v>
      </c>
      <c r="H314" s="6">
        <v>2.0578706288702446</v>
      </c>
      <c r="I314" s="7"/>
      <c r="J314" s="7"/>
      <c r="K314" s="7"/>
      <c r="L314" s="7"/>
      <c r="N314" s="7"/>
      <c r="O314" s="7"/>
      <c r="P314" s="7"/>
      <c r="Q314" s="7"/>
      <c r="R314" s="7"/>
    </row>
    <row r="315" spans="1:18" ht="12.75" customHeight="1" x14ac:dyDescent="0.2">
      <c r="A315" s="5">
        <v>25</v>
      </c>
      <c r="B315" s="6">
        <v>3.1517958816956004</v>
      </c>
      <c r="C315" s="6">
        <v>2.9481204419485199</v>
      </c>
      <c r="D315" s="6">
        <v>2.3370941227072768</v>
      </c>
      <c r="E315" s="6">
        <v>1.5966247406738026</v>
      </c>
      <c r="F315" s="6">
        <v>1.4031103400903773</v>
      </c>
      <c r="G315" s="6">
        <v>1.1653384742206434</v>
      </c>
      <c r="H315" s="6">
        <v>2.2262120675686021</v>
      </c>
      <c r="I315" s="7"/>
      <c r="J315" s="7"/>
      <c r="K315" s="7"/>
      <c r="L315" s="7"/>
      <c r="N315" s="7"/>
      <c r="O315" s="7"/>
      <c r="P315" s="7"/>
      <c r="Q315" s="7"/>
      <c r="R315" s="7"/>
    </row>
    <row r="316" spans="1:18" ht="18" customHeight="1" x14ac:dyDescent="0.2">
      <c r="A316" s="59" t="s">
        <v>71</v>
      </c>
      <c r="B316" s="15"/>
      <c r="C316" s="8"/>
      <c r="D316" s="15"/>
      <c r="E316" s="15"/>
    </row>
    <row r="317" spans="1:18" ht="18" customHeight="1" x14ac:dyDescent="0.2">
      <c r="A317" s="2" t="s">
        <v>66</v>
      </c>
      <c r="B317" s="15"/>
      <c r="C317" s="8"/>
      <c r="D317" s="15"/>
      <c r="E317" s="15"/>
    </row>
    <row r="318" spans="1:18" ht="18" customHeight="1" x14ac:dyDescent="0.2">
      <c r="A318" s="4" t="s">
        <v>8</v>
      </c>
      <c r="C318" s="8"/>
      <c r="F318" s="13"/>
      <c r="G318" s="13"/>
      <c r="H318" s="14"/>
    </row>
    <row r="319" spans="1:18" ht="18" customHeight="1" x14ac:dyDescent="0.2">
      <c r="A319" s="4" t="s">
        <v>0</v>
      </c>
      <c r="B319" s="15"/>
      <c r="C319" s="16">
        <v>0.75</v>
      </c>
      <c r="H319" s="14" t="s">
        <v>46</v>
      </c>
    </row>
    <row r="320" spans="1:18" ht="18" customHeight="1" x14ac:dyDescent="0.2">
      <c r="A320" s="4" t="s">
        <v>13</v>
      </c>
      <c r="B320" s="15"/>
      <c r="C320" s="8"/>
      <c r="D320" s="15"/>
      <c r="E320" s="15"/>
      <c r="H320" s="14" t="s">
        <v>46</v>
      </c>
    </row>
    <row r="321" spans="1:8" x14ac:dyDescent="0.2">
      <c r="A321" s="2"/>
      <c r="B321" s="9"/>
      <c r="C321" s="10"/>
      <c r="D321" s="11"/>
      <c r="E321" s="11"/>
      <c r="F321" s="3"/>
      <c r="G321" s="3"/>
    </row>
    <row r="322" spans="1:8" x14ac:dyDescent="0.2">
      <c r="A322" s="2"/>
      <c r="B322" s="9"/>
      <c r="C322" s="10"/>
      <c r="D322" s="10"/>
      <c r="E322" s="10"/>
      <c r="F322" s="3"/>
      <c r="G322" s="3"/>
    </row>
    <row r="323" spans="1:8" x14ac:dyDescent="0.2">
      <c r="A323" s="2"/>
      <c r="B323" s="2"/>
      <c r="C323" s="2"/>
      <c r="D323" s="5"/>
      <c r="E323" s="5"/>
      <c r="F323" s="5"/>
      <c r="G323" s="5"/>
    </row>
    <row r="324" spans="1:8" x14ac:dyDescent="0.2">
      <c r="A324" s="3"/>
      <c r="B324" s="3"/>
      <c r="C324" s="2"/>
      <c r="D324" s="5"/>
      <c r="E324" s="5"/>
      <c r="F324" s="5"/>
      <c r="G324" s="5"/>
      <c r="H324" s="3"/>
    </row>
    <row r="325" spans="1:8" ht="38.25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</row>
    <row r="326" spans="1:8" ht="20.25" customHeight="1" x14ac:dyDescent="0.2">
      <c r="A326" s="5">
        <v>1</v>
      </c>
      <c r="B326" s="6">
        <v>8.2291843723504343E-2</v>
      </c>
      <c r="C326" s="6">
        <v>7.697397794567172E-2</v>
      </c>
      <c r="D326" s="6">
        <v>6.1020380612173873E-2</v>
      </c>
      <c r="E326" s="6">
        <v>4.1687088433507498E-2</v>
      </c>
      <c r="F326" s="6">
        <v>3.6634522401695895E-2</v>
      </c>
      <c r="G326" s="6">
        <v>3.0426415670662375E-2</v>
      </c>
      <c r="H326" s="6">
        <v>5.8125304568003175E-2</v>
      </c>
    </row>
    <row r="327" spans="1:8" x14ac:dyDescent="0.2">
      <c r="A327" s="5">
        <v>2</v>
      </c>
      <c r="B327" s="6">
        <v>0.13724004539210749</v>
      </c>
      <c r="C327" s="6">
        <v>0.12837131542184405</v>
      </c>
      <c r="D327" s="6">
        <v>0.10176512551105352</v>
      </c>
      <c r="E327" s="6">
        <v>6.952253892988533E-2</v>
      </c>
      <c r="F327" s="6">
        <v>6.1096255592714324E-2</v>
      </c>
      <c r="G327" s="6">
        <v>5.074284982350151E-2</v>
      </c>
      <c r="H327" s="6">
        <v>9.6936939025761448E-2</v>
      </c>
    </row>
    <row r="328" spans="1:8" x14ac:dyDescent="0.2">
      <c r="A328" s="5">
        <v>3</v>
      </c>
      <c r="B328" s="6">
        <v>0.19350106984455487</v>
      </c>
      <c r="C328" s="6">
        <v>0.18099663841198449</v>
      </c>
      <c r="D328" s="6">
        <v>0.14348334411427335</v>
      </c>
      <c r="E328" s="6">
        <v>9.802303418661043E-2</v>
      </c>
      <c r="F328" s="6">
        <v>8.6142428668756973E-2</v>
      </c>
      <c r="G328" s="6">
        <v>7.1544684350372506E-2</v>
      </c>
      <c r="H328" s="6">
        <v>0.13667586130090228</v>
      </c>
    </row>
    <row r="329" spans="1:8" x14ac:dyDescent="0.2">
      <c r="A329" s="5">
        <v>4</v>
      </c>
      <c r="B329" s="6">
        <v>0.25394097323739367</v>
      </c>
      <c r="C329" s="6">
        <v>0.23753079271323399</v>
      </c>
      <c r="D329" s="6">
        <v>0.18830025114075494</v>
      </c>
      <c r="E329" s="6">
        <v>0.12864045000385116</v>
      </c>
      <c r="F329" s="6">
        <v>0.11304894691667502</v>
      </c>
      <c r="G329" s="6">
        <v>9.3891608911985419E-2</v>
      </c>
      <c r="H329" s="6">
        <v>0.17936645655081807</v>
      </c>
    </row>
    <row r="330" spans="1:8" x14ac:dyDescent="0.2">
      <c r="A330" s="5">
        <v>5</v>
      </c>
      <c r="B330" s="6">
        <v>0.31870593762355287</v>
      </c>
      <c r="C330" s="6">
        <v>0.29811051379789527</v>
      </c>
      <c r="D330" s="6">
        <v>0.2363242423209227</v>
      </c>
      <c r="E330" s="6">
        <v>0.16144883872862142</v>
      </c>
      <c r="F330" s="6">
        <v>0.14188088737752663</v>
      </c>
      <c r="G330" s="6">
        <v>0.11783767255748967</v>
      </c>
      <c r="H330" s="6">
        <v>0.22511197773430033</v>
      </c>
    </row>
    <row r="331" spans="1:8" ht="20.25" customHeight="1" x14ac:dyDescent="0.2">
      <c r="A331" s="5">
        <v>6</v>
      </c>
      <c r="B331" s="6">
        <v>0.38795962493573777</v>
      </c>
      <c r="C331" s="6">
        <v>0.36288888743277831</v>
      </c>
      <c r="D331" s="6">
        <v>0.28767667492389998</v>
      </c>
      <c r="E331" s="6">
        <v>0.19653110759878581</v>
      </c>
      <c r="F331" s="6">
        <v>0.17271110875113815</v>
      </c>
      <c r="G331" s="6">
        <v>0.14344338731053957</v>
      </c>
      <c r="H331" s="6">
        <v>0.2740280243962645</v>
      </c>
    </row>
    <row r="332" spans="1:8" x14ac:dyDescent="0.2">
      <c r="A332" s="5">
        <v>7</v>
      </c>
      <c r="B332" s="6">
        <v>0.46188503211692922</v>
      </c>
      <c r="C332" s="6">
        <v>0.432037084927405</v>
      </c>
      <c r="D332" s="6">
        <v>0.34249324335883247</v>
      </c>
      <c r="E332" s="6">
        <v>0.23397995850799408</v>
      </c>
      <c r="F332" s="6">
        <v>0.2056210772594792</v>
      </c>
      <c r="G332" s="6">
        <v>0.17077641408139876</v>
      </c>
      <c r="H332" s="6">
        <v>0.32624385300447817</v>
      </c>
    </row>
    <row r="333" spans="1:8" x14ac:dyDescent="0.2">
      <c r="A333" s="5">
        <v>8</v>
      </c>
      <c r="B333" s="6">
        <v>0.5406864930185793</v>
      </c>
      <c r="C333" s="6">
        <v>0.50574623566548538</v>
      </c>
      <c r="D333" s="6">
        <v>0.40092546360620324</v>
      </c>
      <c r="E333" s="6">
        <v>0.27389890211963669</v>
      </c>
      <c r="F333" s="6">
        <v>0.24070175784779507</v>
      </c>
      <c r="G333" s="6">
        <v>0.19991230284462785</v>
      </c>
      <c r="H333" s="6">
        <v>0.3819037909529065</v>
      </c>
    </row>
    <row r="334" spans="1:8" x14ac:dyDescent="0.2">
      <c r="A334" s="5">
        <v>9</v>
      </c>
      <c r="B334" s="6">
        <v>0.62459182663826107</v>
      </c>
      <c r="C334" s="6">
        <v>0.58422943651909442</v>
      </c>
      <c r="D334" s="6">
        <v>0.46314226616159476</v>
      </c>
      <c r="E334" s="6">
        <v>0.31640334611288246</v>
      </c>
      <c r="F334" s="6">
        <v>0.2780545705328516</v>
      </c>
      <c r="G334" s="6">
        <v>0.23093528692401924</v>
      </c>
      <c r="H334" s="6">
        <v>0.4411687539291938</v>
      </c>
    </row>
    <row r="335" spans="1:8" x14ac:dyDescent="0.2">
      <c r="A335" s="5">
        <v>10</v>
      </c>
      <c r="B335" s="6">
        <v>0.713854627389792</v>
      </c>
      <c r="C335" s="6">
        <v>0.66772389411689825</v>
      </c>
      <c r="D335" s="6">
        <v>0.52933169429821725</v>
      </c>
      <c r="E335" s="6">
        <v>0.36162175537898561</v>
      </c>
      <c r="F335" s="6">
        <v>0.31779240998091907</v>
      </c>
      <c r="G335" s="6">
        <v>0.26393912979232359</v>
      </c>
      <c r="H335" s="6">
        <v>0.50421786360412746</v>
      </c>
    </row>
    <row r="336" spans="1:8" ht="20.25" customHeight="1" x14ac:dyDescent="0.2">
      <c r="A336" s="5">
        <v>11</v>
      </c>
      <c r="B336" s="6">
        <v>0.8087566879923378</v>
      </c>
      <c r="C336" s="6">
        <v>0.75649319116125047</v>
      </c>
      <c r="D336" s="6">
        <v>0.59970270066798859</v>
      </c>
      <c r="E336" s="6">
        <v>0.40969687939921029</v>
      </c>
      <c r="F336" s="6">
        <v>0.3600407241248158</v>
      </c>
      <c r="G336" s="6">
        <v>0.29902802090524333</v>
      </c>
      <c r="H336" s="6">
        <v>0.5712501589940352</v>
      </c>
    </row>
    <row r="337" spans="1:8" x14ac:dyDescent="0.2">
      <c r="A337" s="5">
        <v>12</v>
      </c>
      <c r="B337" s="6">
        <v>0.90961053893756083</v>
      </c>
      <c r="C337" s="6">
        <v>0.85082966178982555</v>
      </c>
      <c r="D337" s="6">
        <v>0.67448703034661983</v>
      </c>
      <c r="E337" s="6">
        <v>0.46078703867841542</v>
      </c>
      <c r="F337" s="6">
        <v>0.40493864467893725</v>
      </c>
      <c r="G337" s="6">
        <v>0.33631751463875065</v>
      </c>
      <c r="H337" s="6">
        <v>0.64248639016590658</v>
      </c>
    </row>
    <row r="338" spans="1:8" x14ac:dyDescent="0.2">
      <c r="A338" s="5">
        <v>13</v>
      </c>
      <c r="B338" s="6">
        <v>1.0167620799899508</v>
      </c>
      <c r="C338" s="6">
        <v>0.95105685302306353</v>
      </c>
      <c r="D338" s="6">
        <v>0.75394117212240186</v>
      </c>
      <c r="E338" s="6">
        <v>0.5150674578004597</v>
      </c>
      <c r="F338" s="6">
        <v>0.45264015862543805</v>
      </c>
      <c r="G338" s="6">
        <v>0.37593550325456371</v>
      </c>
      <c r="H338" s="6">
        <v>0.71817087694843029</v>
      </c>
    </row>
    <row r="339" spans="1:8" x14ac:dyDescent="0.2">
      <c r="A339" s="5">
        <v>14</v>
      </c>
      <c r="B339" s="6">
        <v>1.1305932683648339</v>
      </c>
      <c r="C339" s="6">
        <v>1.0575320392266658</v>
      </c>
      <c r="D339" s="6">
        <v>0.83834835181216127</v>
      </c>
      <c r="E339" s="6">
        <v>0.5727316271951679</v>
      </c>
      <c r="F339" s="6">
        <v>0.5033153049320731</v>
      </c>
      <c r="G339" s="6">
        <v>0.41802321082150962</v>
      </c>
      <c r="H339" s="6">
        <v>0.79857340767624807</v>
      </c>
    </row>
    <row r="340" spans="1:8" x14ac:dyDescent="0.2">
      <c r="A340" s="5">
        <v>15</v>
      </c>
      <c r="B340" s="6">
        <v>1.2515248145913009</v>
      </c>
      <c r="C340" s="6">
        <v>1.1706487437623951</v>
      </c>
      <c r="D340" s="6">
        <v>0.92802053127567763</v>
      </c>
      <c r="E340" s="6">
        <v>0.63399266879829386</v>
      </c>
      <c r="F340" s="6">
        <v>0.5571513746911938</v>
      </c>
      <c r="G340" s="6">
        <v>0.46273618997829402</v>
      </c>
      <c r="H340" s="6">
        <v>0.88399114336230933</v>
      </c>
    </row>
    <row r="341" spans="1:8" ht="20.25" customHeight="1" x14ac:dyDescent="0.2">
      <c r="A341" s="5">
        <v>16</v>
      </c>
      <c r="B341" s="6">
        <v>1.380018819976454</v>
      </c>
      <c r="C341" s="6">
        <v>1.2908392060140361</v>
      </c>
      <c r="D341" s="6">
        <v>1.0233003641267826</v>
      </c>
      <c r="E341" s="6">
        <v>0.69908467212810277</v>
      </c>
      <c r="F341" s="6">
        <v>0.61435408526093527</v>
      </c>
      <c r="G341" s="6">
        <v>0.51024529710406286</v>
      </c>
      <c r="H341" s="6">
        <v>0.9747504806214089</v>
      </c>
    </row>
    <row r="342" spans="1:8" x14ac:dyDescent="0.2">
      <c r="A342" s="5">
        <v>17</v>
      </c>
      <c r="B342" s="6">
        <v>1.5165812682876723</v>
      </c>
      <c r="C342" s="6">
        <v>1.4185767120521013</v>
      </c>
      <c r="D342" s="6">
        <v>1.1245630433453884</v>
      </c>
      <c r="E342" s="6">
        <v>0.76826395651227353</v>
      </c>
      <c r="F342" s="6">
        <v>0.67514868950746565</v>
      </c>
      <c r="G342" s="6">
        <v>0.56073761358783714</v>
      </c>
      <c r="H342" s="6">
        <v>1.0712088116233496</v>
      </c>
    </row>
    <row r="343" spans="1:8" x14ac:dyDescent="0.2">
      <c r="A343" s="5">
        <v>18</v>
      </c>
      <c r="B343" s="6">
        <v>1.6617642578527447</v>
      </c>
      <c r="C343" s="6">
        <v>1.5543776824911273</v>
      </c>
      <c r="D343" s="6">
        <v>1.2322179564062758</v>
      </c>
      <c r="E343" s="6">
        <v>0.8418102018166731</v>
      </c>
      <c r="F343" s="6">
        <v>0.73978096948696592</v>
      </c>
      <c r="G343" s="6">
        <v>0.61441727112058764</v>
      </c>
      <c r="H343" s="6">
        <v>1.1737561006951187</v>
      </c>
    </row>
    <row r="344" spans="1:8" x14ac:dyDescent="0.2">
      <c r="A344" s="5">
        <v>19</v>
      </c>
      <c r="B344" s="6">
        <v>1.8161678276525524</v>
      </c>
      <c r="C344" s="6">
        <v>1.6988033805765475</v>
      </c>
      <c r="D344" s="6">
        <v>1.3467100393485321</v>
      </c>
      <c r="E344" s="6">
        <v>0.9200273735004254</v>
      </c>
      <c r="F344" s="6">
        <v>0.80851804938200877</v>
      </c>
      <c r="G344" s="6">
        <v>0.67150612687095701</v>
      </c>
      <c r="H344" s="6">
        <v>1.2828161741472996</v>
      </c>
    </row>
    <row r="345" spans="1:8" x14ac:dyDescent="0.2">
      <c r="A345" s="5">
        <v>20</v>
      </c>
      <c r="B345" s="6">
        <v>1.9804411908384876</v>
      </c>
      <c r="C345" s="6">
        <v>1.8524610659897109</v>
      </c>
      <c r="D345" s="6">
        <v>1.4685206914433826</v>
      </c>
      <c r="E345" s="6">
        <v>1.003244347486461</v>
      </c>
      <c r="F345" s="6">
        <v>0.88164894463643295</v>
      </c>
      <c r="G345" s="6">
        <v>0.73224421956343289</v>
      </c>
      <c r="H345" s="6">
        <v>1.3988475915460257</v>
      </c>
    </row>
    <row r="346" spans="1:8" ht="20.25" customHeight="1" x14ac:dyDescent="0.2">
      <c r="A346" s="5">
        <v>21</v>
      </c>
      <c r="B346" s="6">
        <v>2.1552831398780317</v>
      </c>
      <c r="C346" s="6">
        <v>2.0160043738121383</v>
      </c>
      <c r="D346" s="6">
        <v>1.5981680756144585</v>
      </c>
      <c r="E346" s="6">
        <v>1.0918151153986215</v>
      </c>
      <c r="F346" s="6">
        <v>0.95948474231726533</v>
      </c>
      <c r="G346" s="6">
        <v>0.79688991927603392</v>
      </c>
      <c r="H346" s="6">
        <v>1.5223439318799836</v>
      </c>
    </row>
    <row r="347" spans="1:8" x14ac:dyDescent="0.2">
      <c r="A347" s="5">
        <v>22</v>
      </c>
      <c r="B347" s="6">
        <v>2.3414413273387598</v>
      </c>
      <c r="C347" s="6">
        <v>2.1901326417867146</v>
      </c>
      <c r="D347" s="6">
        <v>1.7362065851305788</v>
      </c>
      <c r="E347" s="6">
        <v>1.1861184202239612</v>
      </c>
      <c r="F347" s="6">
        <v>1.0423582809355436</v>
      </c>
      <c r="G347" s="6">
        <v>0.8657196615188778</v>
      </c>
      <c r="H347" s="6">
        <v>1.6538332855556472</v>
      </c>
    </row>
    <row r="348" spans="1:8" x14ac:dyDescent="0.2">
      <c r="A348" s="5">
        <v>23</v>
      </c>
      <c r="B348" s="6">
        <v>2.5397100529170578</v>
      </c>
      <c r="C348" s="6">
        <v>2.3755888403531022</v>
      </c>
      <c r="D348" s="6">
        <v>1.8832252026612351</v>
      </c>
      <c r="E348" s="6">
        <v>1.2865566352741924</v>
      </c>
      <c r="F348" s="6">
        <v>1.1306231652800811</v>
      </c>
      <c r="G348" s="6">
        <v>0.93902712901476959</v>
      </c>
      <c r="H348" s="6">
        <v>1.7938766913064019</v>
      </c>
    </row>
    <row r="349" spans="1:8" x14ac:dyDescent="0.2">
      <c r="A349" s="5">
        <v>24</v>
      </c>
      <c r="B349" s="6">
        <v>2.7509260980189447</v>
      </c>
      <c r="C349" s="6">
        <v>2.5731556764063934</v>
      </c>
      <c r="D349" s="6">
        <v>2.0398444115687395</v>
      </c>
      <c r="E349" s="6">
        <v>1.3935536540835205</v>
      </c>
      <c r="F349" s="6">
        <v>1.2246519120642851</v>
      </c>
      <c r="G349" s="6">
        <v>1.0171217115857494</v>
      </c>
      <c r="H349" s="6">
        <v>1.9430651940266261</v>
      </c>
    </row>
    <row r="350" spans="1:8" x14ac:dyDescent="0.2">
      <c r="A350" s="5">
        <v>25</v>
      </c>
      <c r="B350" s="6">
        <v>2.9759620408019973</v>
      </c>
      <c r="C350" s="6">
        <v>2.7836493403345792</v>
      </c>
      <c r="D350" s="6">
        <v>2.2067112389323258</v>
      </c>
      <c r="E350" s="6">
        <v>1.5075515039680696</v>
      </c>
      <c r="F350" s="6">
        <v>1.3248329739295668</v>
      </c>
      <c r="G350" s="6">
        <v>1.1003260344705565</v>
      </c>
      <c r="H350" s="6">
        <v>2.1020151229765904</v>
      </c>
    </row>
    <row r="351" spans="1:8" ht="18" customHeight="1" x14ac:dyDescent="0.2">
      <c r="A351" s="59" t="s">
        <v>71</v>
      </c>
      <c r="B351" s="15"/>
      <c r="C351" s="8"/>
      <c r="D351" s="15"/>
      <c r="E351" s="15"/>
    </row>
    <row r="352" spans="1:8" ht="18" customHeight="1" x14ac:dyDescent="0.2">
      <c r="A352" s="2" t="s">
        <v>66</v>
      </c>
      <c r="B352" s="15"/>
      <c r="C352" s="8"/>
      <c r="D352" s="15"/>
      <c r="E352" s="15"/>
    </row>
    <row r="353" spans="1:8" ht="18" customHeight="1" x14ac:dyDescent="0.2">
      <c r="A353" s="4" t="s">
        <v>8</v>
      </c>
      <c r="C353" s="8"/>
      <c r="F353" s="13"/>
      <c r="G353" s="13"/>
      <c r="H353" s="14"/>
    </row>
    <row r="354" spans="1:8" ht="18" customHeight="1" x14ac:dyDescent="0.2">
      <c r="A354" s="4" t="s">
        <v>0</v>
      </c>
      <c r="B354" s="15"/>
      <c r="C354" s="16">
        <v>0.75</v>
      </c>
      <c r="H354" s="14" t="s">
        <v>46</v>
      </c>
    </row>
    <row r="355" spans="1:8" ht="18" customHeight="1" x14ac:dyDescent="0.2">
      <c r="A355" s="4" t="s">
        <v>14</v>
      </c>
      <c r="B355" s="15"/>
      <c r="C355" s="8"/>
      <c r="D355" s="15"/>
      <c r="E355" s="15"/>
      <c r="H355" s="14" t="s">
        <v>46</v>
      </c>
    </row>
    <row r="356" spans="1:8" x14ac:dyDescent="0.2">
      <c r="A356" s="2"/>
      <c r="B356" s="9"/>
      <c r="C356" s="10"/>
      <c r="D356" s="11"/>
      <c r="E356" s="11"/>
      <c r="F356" s="3"/>
      <c r="G356" s="3"/>
    </row>
    <row r="357" spans="1:8" x14ac:dyDescent="0.2">
      <c r="A357" s="2"/>
      <c r="B357" s="9"/>
      <c r="C357" s="10"/>
      <c r="D357" s="10"/>
      <c r="E357" s="10"/>
      <c r="F357" s="3"/>
      <c r="G357" s="3"/>
    </row>
    <row r="358" spans="1:8" x14ac:dyDescent="0.2">
      <c r="A358" s="2"/>
      <c r="B358" s="2"/>
      <c r="C358" s="2"/>
      <c r="D358" s="5"/>
      <c r="E358" s="5"/>
      <c r="F358" s="5"/>
      <c r="G358" s="5"/>
    </row>
    <row r="359" spans="1:8" x14ac:dyDescent="0.2">
      <c r="A359" s="3"/>
      <c r="B359" s="3"/>
      <c r="C359" s="2"/>
      <c r="D359" s="5"/>
      <c r="E359" s="5"/>
      <c r="F359" s="5"/>
      <c r="G359" s="5"/>
      <c r="H359" s="3"/>
    </row>
    <row r="360" spans="1:8" ht="38.25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</row>
    <row r="361" spans="1:8" ht="20.25" customHeight="1" x14ac:dyDescent="0.2">
      <c r="A361" s="5">
        <v>1</v>
      </c>
      <c r="B361" s="6">
        <v>7.7943496051918693E-2</v>
      </c>
      <c r="C361" s="6">
        <v>7.2906629316354943E-2</v>
      </c>
      <c r="D361" s="6">
        <v>5.779602910966368E-2</v>
      </c>
      <c r="E361" s="6">
        <v>3.9484319049289021E-2</v>
      </c>
      <c r="F361" s="6">
        <v>3.4698733470774588E-2</v>
      </c>
      <c r="G361" s="6">
        <v>2.8818666618632909E-2</v>
      </c>
      <c r="H361" s="6">
        <v>5.5053930524814824E-2</v>
      </c>
    </row>
    <row r="362" spans="1:8" x14ac:dyDescent="0.2">
      <c r="A362" s="5">
        <v>2</v>
      </c>
      <c r="B362" s="6">
        <v>0.12998820359555985</v>
      </c>
      <c r="C362" s="6">
        <v>0.12158810234439142</v>
      </c>
      <c r="D362" s="6">
        <v>9.6387798590886115E-2</v>
      </c>
      <c r="E362" s="6">
        <v>6.5848928562201425E-2</v>
      </c>
      <c r="F362" s="6">
        <v>5.7867894813220709E-2</v>
      </c>
      <c r="G362" s="6">
        <v>4.806156887394588E-2</v>
      </c>
      <c r="H362" s="6">
        <v>9.1814736216457832E-2</v>
      </c>
    </row>
    <row r="363" spans="1:8" x14ac:dyDescent="0.2">
      <c r="A363" s="5">
        <v>3</v>
      </c>
      <c r="B363" s="6">
        <v>0.1832763636229397</v>
      </c>
      <c r="C363" s="6">
        <v>0.17143267343572302</v>
      </c>
      <c r="D363" s="6">
        <v>0.13590160287407296</v>
      </c>
      <c r="E363" s="6">
        <v>9.2843441493326767E-2</v>
      </c>
      <c r="F363" s="6">
        <v>8.1590613905861656E-2</v>
      </c>
      <c r="G363" s="6">
        <v>6.7764222672365232E-2</v>
      </c>
      <c r="H363" s="6">
        <v>0.12945383131155613</v>
      </c>
    </row>
    <row r="364" spans="1:8" x14ac:dyDescent="0.2">
      <c r="A364" s="5">
        <v>4</v>
      </c>
      <c r="B364" s="6">
        <v>0.24052258825859629</v>
      </c>
      <c r="C364" s="6">
        <v>0.22497953097586362</v>
      </c>
      <c r="D364" s="6">
        <v>0.17835035912766556</v>
      </c>
      <c r="E364" s="6">
        <v>0.12184301570251946</v>
      </c>
      <c r="F364" s="6">
        <v>0.10707537647691188</v>
      </c>
      <c r="G364" s="6">
        <v>8.8930323072216932E-2</v>
      </c>
      <c r="H364" s="6">
        <v>0.16988863130821086</v>
      </c>
    </row>
    <row r="365" spans="1:8" x14ac:dyDescent="0.2">
      <c r="A365" s="5">
        <v>5</v>
      </c>
      <c r="B365" s="6">
        <v>0.30186533521291486</v>
      </c>
      <c r="C365" s="6">
        <v>0.28235818525724765</v>
      </c>
      <c r="D365" s="6">
        <v>0.22383673539024601</v>
      </c>
      <c r="E365" s="6">
        <v>0.15291779056879892</v>
      </c>
      <c r="F365" s="6">
        <v>0.13438382085968953</v>
      </c>
      <c r="G365" s="6">
        <v>0.11161106314025432</v>
      </c>
      <c r="H365" s="6">
        <v>0.21321693322033966</v>
      </c>
    </row>
    <row r="366" spans="1:8" ht="20.25" customHeight="1" x14ac:dyDescent="0.2">
      <c r="A366" s="5">
        <v>6</v>
      </c>
      <c r="B366" s="6">
        <v>0.36745961842930053</v>
      </c>
      <c r="C366" s="6">
        <v>0.34371363290798607</v>
      </c>
      <c r="D366" s="6">
        <v>0.27247567634404263</v>
      </c>
      <c r="E366" s="6">
        <v>0.1861462924645827</v>
      </c>
      <c r="F366" s="6">
        <v>0.16358495585902011</v>
      </c>
      <c r="G366" s="6">
        <v>0.135863757410499</v>
      </c>
      <c r="H366" s="6">
        <v>0.25954822824737389</v>
      </c>
    </row>
    <row r="367" spans="1:8" x14ac:dyDescent="0.2">
      <c r="A367" s="5">
        <v>7</v>
      </c>
      <c r="B367" s="6">
        <v>0.43747876518853079</v>
      </c>
      <c r="C367" s="6">
        <v>0.40920800044857303</v>
      </c>
      <c r="D367" s="6">
        <v>0.32439570622869984</v>
      </c>
      <c r="E367" s="6">
        <v>0.2216163248629098</v>
      </c>
      <c r="F367" s="6">
        <v>0.19475594297552334</v>
      </c>
      <c r="G367" s="6">
        <v>0.16175249155236093</v>
      </c>
      <c r="H367" s="6">
        <v>0.3090049428720521</v>
      </c>
    </row>
    <row r="368" spans="1:8" x14ac:dyDescent="0.2">
      <c r="A368" s="5">
        <v>8</v>
      </c>
      <c r="B368" s="6">
        <v>0.51211631222551468</v>
      </c>
      <c r="C368" s="6">
        <v>0.4790223178777363</v>
      </c>
      <c r="D368" s="6">
        <v>0.37974033483440145</v>
      </c>
      <c r="E368" s="6">
        <v>0.25942592886503929</v>
      </c>
      <c r="F368" s="6">
        <v>0.22798294051517187</v>
      </c>
      <c r="G368" s="6">
        <v>0.18934882343691742</v>
      </c>
      <c r="H368" s="6">
        <v>0.36172377814702633</v>
      </c>
    </row>
    <row r="369" spans="1:8" x14ac:dyDescent="0.2">
      <c r="A369" s="5">
        <v>9</v>
      </c>
      <c r="B369" s="6">
        <v>0.59158804045284874</v>
      </c>
      <c r="C369" s="6">
        <v>0.55335842190803186</v>
      </c>
      <c r="D369" s="6">
        <v>0.43866956627358089</v>
      </c>
      <c r="E369" s="6">
        <v>0.29968441394295114</v>
      </c>
      <c r="F369" s="6">
        <v>0.26336200940355303</v>
      </c>
      <c r="G369" s="6">
        <v>0.21873253545138205</v>
      </c>
      <c r="H369" s="6">
        <v>0.41785714688378722</v>
      </c>
    </row>
    <row r="370" spans="1:8" x14ac:dyDescent="0.2">
      <c r="A370" s="5">
        <v>10</v>
      </c>
      <c r="B370" s="6">
        <v>0.67613414421176787</v>
      </c>
      <c r="C370" s="6">
        <v>0.63244098503539958</v>
      </c>
      <c r="D370" s="6">
        <v>0.50136150750629449</v>
      </c>
      <c r="E370" s="6">
        <v>0.342513456830222</v>
      </c>
      <c r="F370" s="6">
        <v>0.30100007888877445</v>
      </c>
      <c r="G370" s="6">
        <v>0.24999243655345305</v>
      </c>
      <c r="H370" s="6">
        <v>0.47757470586249751</v>
      </c>
    </row>
    <row r="371" spans="1:8" ht="20.25" customHeight="1" x14ac:dyDescent="0.2">
      <c r="A371" s="5">
        <v>11</v>
      </c>
      <c r="B371" s="6">
        <v>0.76602152613441588</v>
      </c>
      <c r="C371" s="6">
        <v>0.71651966210278251</v>
      </c>
      <c r="D371" s="6">
        <v>0.56801407000788295</v>
      </c>
      <c r="E371" s="6">
        <v>0.3880482640446048</v>
      </c>
      <c r="F371" s="6">
        <v>0.34101596816377056</v>
      </c>
      <c r="G371" s="6">
        <v>0.28322721076893109</v>
      </c>
      <c r="H371" s="6">
        <v>0.54106497676503207</v>
      </c>
    </row>
    <row r="372" spans="1:8" x14ac:dyDescent="0.2">
      <c r="A372" s="5">
        <v>12</v>
      </c>
      <c r="B372" s="6">
        <v>0.86154620242410873</v>
      </c>
      <c r="C372" s="6">
        <v>0.80587134014630313</v>
      </c>
      <c r="D372" s="6">
        <v>0.63884675331288576</v>
      </c>
      <c r="E372" s="6">
        <v>0.43643879034573357</v>
      </c>
      <c r="F372" s="6">
        <v>0.3835414571442779</v>
      </c>
      <c r="G372" s="6">
        <v>0.31854630651505683</v>
      </c>
      <c r="H372" s="6">
        <v>0.60853704509970263</v>
      </c>
    </row>
    <row r="373" spans="1:8" x14ac:dyDescent="0.2">
      <c r="A373" s="5">
        <v>13</v>
      </c>
      <c r="B373" s="6">
        <v>0.96303579530570005</v>
      </c>
      <c r="C373" s="6">
        <v>0.90080246977843093</v>
      </c>
      <c r="D373" s="6">
        <v>0.71410249319662389</v>
      </c>
      <c r="E373" s="6">
        <v>0.48785100135112575</v>
      </c>
      <c r="F373" s="6">
        <v>0.42872239605302287</v>
      </c>
      <c r="G373" s="6">
        <v>0.35607085815394057</v>
      </c>
      <c r="H373" s="6">
        <v>0.68022232069695143</v>
      </c>
    </row>
    <row r="374" spans="1:8" x14ac:dyDescent="0.2">
      <c r="A374" s="5">
        <v>14</v>
      </c>
      <c r="B374" s="6">
        <v>1.0708520791587346</v>
      </c>
      <c r="C374" s="6">
        <v>1.0016514467848532</v>
      </c>
      <c r="D374" s="6">
        <v>0.79404954966320851</v>
      </c>
      <c r="E374" s="6">
        <v>0.54246816334660874</v>
      </c>
      <c r="F374" s="6">
        <v>0.47671983890231295</v>
      </c>
      <c r="G374" s="6">
        <v>0.39593462739455593</v>
      </c>
      <c r="H374" s="6">
        <v>0.75637633612288102</v>
      </c>
    </row>
    <row r="375" spans="1:8" x14ac:dyDescent="0.2">
      <c r="A375" s="5">
        <v>15</v>
      </c>
      <c r="B375" s="6">
        <v>1.1853935339294563</v>
      </c>
      <c r="C375" s="6">
        <v>1.1087910005298185</v>
      </c>
      <c r="D375" s="6">
        <v>0.87898340033090494</v>
      </c>
      <c r="E375" s="6">
        <v>0.60049213678403768</v>
      </c>
      <c r="F375" s="6">
        <v>0.52771118021700902</v>
      </c>
      <c r="G375" s="6">
        <v>0.43828494738600032</v>
      </c>
      <c r="H375" s="6">
        <v>0.83728055023406323</v>
      </c>
    </row>
    <row r="376" spans="1:8" ht="20.25" customHeight="1" x14ac:dyDescent="0.2">
      <c r="A376" s="5">
        <v>16</v>
      </c>
      <c r="B376" s="6">
        <v>1.3070978432299454</v>
      </c>
      <c r="C376" s="6">
        <v>1.2226305306230461</v>
      </c>
      <c r="D376" s="6">
        <v>0.9692285928023483</v>
      </c>
      <c r="E376" s="6">
        <v>0.66214464175883303</v>
      </c>
      <c r="F376" s="6">
        <v>0.58189126713342632</v>
      </c>
      <c r="G376" s="6">
        <v>0.48328364635949145</v>
      </c>
      <c r="H376" s="6">
        <v>0.92324411266314099</v>
      </c>
    </row>
    <row r="377" spans="1:8" x14ac:dyDescent="0.2">
      <c r="A377" s="5">
        <v>17</v>
      </c>
      <c r="B377" s="6">
        <v>1.4364442543584839</v>
      </c>
      <c r="C377" s="6">
        <v>1.3436183144307887</v>
      </c>
      <c r="D377" s="6">
        <v>1.0651404946477041</v>
      </c>
      <c r="E377" s="6">
        <v>0.72766845354009835</v>
      </c>
      <c r="F377" s="6">
        <v>0.63947345002859424</v>
      </c>
      <c r="G377" s="6">
        <v>0.5311079202174025</v>
      </c>
      <c r="H377" s="6">
        <v>1.0146055307750683</v>
      </c>
    </row>
    <row r="378" spans="1:8" x14ac:dyDescent="0.2">
      <c r="A378" s="5">
        <v>18</v>
      </c>
      <c r="B378" s="6">
        <v>1.5739556924542479</v>
      </c>
      <c r="C378" s="6">
        <v>1.4722434846095647</v>
      </c>
      <c r="D378" s="6">
        <v>1.167106861075514</v>
      </c>
      <c r="E378" s="6">
        <v>0.79732847355104397</v>
      </c>
      <c r="F378" s="6">
        <v>0.70069052369551743</v>
      </c>
      <c r="G378" s="6">
        <v>0.58195111421643619</v>
      </c>
      <c r="H378" s="6">
        <v>1.1117341629607325</v>
      </c>
    </row>
    <row r="379" spans="1:8" x14ac:dyDescent="0.2">
      <c r="A379" s="5">
        <v>19</v>
      </c>
      <c r="B379" s="6">
        <v>1.7202004900982226</v>
      </c>
      <c r="C379" s="6">
        <v>1.6090376469367511</v>
      </c>
      <c r="D379" s="6">
        <v>1.275549117452337</v>
      </c>
      <c r="E379" s="6">
        <v>0.87141260554362288</v>
      </c>
      <c r="F379" s="6">
        <v>0.7657954973235348</v>
      </c>
      <c r="G379" s="6">
        <v>0.63602336246667857</v>
      </c>
      <c r="H379" s="6">
        <v>1.2150314403082088</v>
      </c>
    </row>
    <row r="380" spans="1:8" x14ac:dyDescent="0.2">
      <c r="A380" s="5">
        <v>20</v>
      </c>
      <c r="B380" s="6">
        <v>1.8757935556508567</v>
      </c>
      <c r="C380" s="6">
        <v>1.7545759731478956</v>
      </c>
      <c r="D380" s="6">
        <v>1.3909232256390132</v>
      </c>
      <c r="E380" s="6">
        <v>0.95023234745056695</v>
      </c>
      <c r="F380" s="6">
        <v>0.83506211461659774</v>
      </c>
      <c r="G380" s="6">
        <v>0.6935520199103431</v>
      </c>
      <c r="H380" s="6">
        <v>1.3249316918362104</v>
      </c>
    </row>
    <row r="381" spans="1:8" ht="20.25" customHeight="1" x14ac:dyDescent="0.2">
      <c r="A381" s="5">
        <v>21</v>
      </c>
      <c r="B381" s="6">
        <v>2.0413967569895224</v>
      </c>
      <c r="C381" s="6">
        <v>1.9094775598762803</v>
      </c>
      <c r="D381" s="6">
        <v>1.5137199685365548</v>
      </c>
      <c r="E381" s="6">
        <v>1.0341229857776446</v>
      </c>
      <c r="F381" s="6">
        <v>0.90878502462476263</v>
      </c>
      <c r="G381" s="6">
        <v>0.75478180420406249</v>
      </c>
      <c r="H381" s="6">
        <v>1.4419024155398643</v>
      </c>
    </row>
    <row r="382" spans="1:8" x14ac:dyDescent="0.2">
      <c r="A382" s="5">
        <v>22</v>
      </c>
      <c r="B382" s="6">
        <v>2.2177182402962972</v>
      </c>
      <c r="C382" s="6">
        <v>2.0744047914620189</v>
      </c>
      <c r="D382" s="6">
        <v>1.6444644449591848</v>
      </c>
      <c r="E382" s="6">
        <v>1.1234432505177738</v>
      </c>
      <c r="F382" s="6">
        <v>0.98727947848346675</v>
      </c>
      <c r="G382" s="6">
        <v>0.81997454384889545</v>
      </c>
      <c r="H382" s="6">
        <v>1.5664437972292033</v>
      </c>
    </row>
    <row r="383" spans="1:8" x14ac:dyDescent="0.2">
      <c r="A383" s="5">
        <v>23</v>
      </c>
      <c r="B383" s="6">
        <v>2.4055103340213417</v>
      </c>
      <c r="C383" s="6">
        <v>2.2500613793655706</v>
      </c>
      <c r="D383" s="6">
        <v>1.7837145153982588</v>
      </c>
      <c r="E383" s="6">
        <v>1.2185742533487807</v>
      </c>
      <c r="F383" s="6">
        <v>1.0708803963040323</v>
      </c>
      <c r="G383" s="6">
        <v>0.88940840320609194</v>
      </c>
      <c r="H383" s="6">
        <v>1.699087230032903</v>
      </c>
    </row>
    <row r="384" spans="1:8" x14ac:dyDescent="0.2">
      <c r="A384" s="5">
        <v>24</v>
      </c>
      <c r="B384" s="6">
        <v>2.6055656035668289</v>
      </c>
      <c r="C384" s="6">
        <v>2.4371886718059934</v>
      </c>
      <c r="D384" s="6">
        <v>1.9320578765234875</v>
      </c>
      <c r="E384" s="6">
        <v>1.3199174890302277</v>
      </c>
      <c r="F384" s="6">
        <v>1.1599406108055599</v>
      </c>
      <c r="G384" s="6">
        <v>0.96337642376411026</v>
      </c>
      <c r="H384" s="6">
        <v>1.8403925276980728</v>
      </c>
    </row>
    <row r="385" spans="1:8" x14ac:dyDescent="0.2">
      <c r="A385" s="5">
        <v>25</v>
      </c>
      <c r="B385" s="6">
        <v>2.8187105195658471</v>
      </c>
      <c r="C385" s="6">
        <v>2.6365597312084992</v>
      </c>
      <c r="D385" s="6">
        <v>2.0901073661364546</v>
      </c>
      <c r="E385" s="6">
        <v>1.4278916279042817</v>
      </c>
      <c r="F385" s="6">
        <v>1.2548280485716838</v>
      </c>
      <c r="G385" s="6">
        <v>1.0421841830611864</v>
      </c>
      <c r="H385" s="6">
        <v>1.9909434522974911</v>
      </c>
    </row>
    <row r="386" spans="1:8" ht="18" customHeight="1" x14ac:dyDescent="0.2">
      <c r="A386" s="59" t="s">
        <v>71</v>
      </c>
      <c r="B386" s="15"/>
      <c r="C386" s="8"/>
      <c r="D386" s="15"/>
      <c r="E386" s="15"/>
    </row>
    <row r="387" spans="1:8" ht="18" customHeight="1" x14ac:dyDescent="0.2">
      <c r="A387" s="2" t="s">
        <v>66</v>
      </c>
      <c r="B387" s="15"/>
      <c r="C387" s="8"/>
      <c r="D387" s="15"/>
      <c r="E387" s="15"/>
    </row>
    <row r="388" spans="1:8" ht="18" customHeight="1" x14ac:dyDescent="0.2">
      <c r="A388" s="4" t="s">
        <v>8</v>
      </c>
      <c r="C388" s="8"/>
      <c r="F388" s="13"/>
      <c r="G388" s="13"/>
      <c r="H388" s="14"/>
    </row>
    <row r="389" spans="1:8" ht="18" customHeight="1" x14ac:dyDescent="0.2">
      <c r="A389" s="4" t="s">
        <v>0</v>
      </c>
      <c r="B389" s="15"/>
      <c r="C389" s="16">
        <v>0.75</v>
      </c>
      <c r="H389" s="14" t="s">
        <v>46</v>
      </c>
    </row>
    <row r="390" spans="1:8" ht="18" customHeight="1" x14ac:dyDescent="0.2">
      <c r="A390" s="4" t="s">
        <v>15</v>
      </c>
      <c r="B390" s="15"/>
      <c r="C390" s="8"/>
      <c r="D390" s="15"/>
      <c r="E390" s="15"/>
      <c r="H390" s="14" t="s">
        <v>46</v>
      </c>
    </row>
    <row r="391" spans="1:8" x14ac:dyDescent="0.2">
      <c r="A391" s="2"/>
      <c r="B391" s="9"/>
      <c r="C391" s="10"/>
      <c r="D391" s="11"/>
      <c r="E391" s="11"/>
      <c r="F391" s="3"/>
      <c r="G391" s="3"/>
    </row>
    <row r="392" spans="1:8" x14ac:dyDescent="0.2">
      <c r="A392" s="2"/>
      <c r="B392" s="9"/>
      <c r="C392" s="10"/>
      <c r="D392" s="10"/>
      <c r="E392" s="10"/>
      <c r="F392" s="3"/>
      <c r="G392" s="3"/>
    </row>
    <row r="393" spans="1:8" x14ac:dyDescent="0.2">
      <c r="A393" s="2"/>
      <c r="B393" s="2"/>
      <c r="C393" s="2"/>
      <c r="D393" s="5"/>
      <c r="E393" s="5"/>
      <c r="F393" s="5"/>
      <c r="G393" s="5"/>
    </row>
    <row r="394" spans="1:8" x14ac:dyDescent="0.2">
      <c r="A394" s="3"/>
      <c r="B394" s="3"/>
      <c r="C394" s="2"/>
      <c r="D394" s="5"/>
      <c r="E394" s="5"/>
      <c r="F394" s="5"/>
      <c r="G394" s="5"/>
      <c r="H394" s="3"/>
    </row>
    <row r="395" spans="1:8" ht="38.25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</row>
    <row r="396" spans="1:8" ht="20.25" customHeight="1" x14ac:dyDescent="0.2">
      <c r="A396" s="5">
        <v>1</v>
      </c>
      <c r="B396" s="6">
        <v>7.4031623119562615E-2</v>
      </c>
      <c r="C396" s="6">
        <v>6.9247549543720754E-2</v>
      </c>
      <c r="D396" s="6">
        <v>5.489532881619523E-2</v>
      </c>
      <c r="E396" s="6">
        <v>3.7502657374291273E-2</v>
      </c>
      <c r="F396" s="6">
        <v>3.2957253512511671E-2</v>
      </c>
      <c r="G396" s="6">
        <v>2.737229883167952E-2</v>
      </c>
      <c r="H396" s="6">
        <v>5.2290852249542455E-2</v>
      </c>
    </row>
    <row r="397" spans="1:8" x14ac:dyDescent="0.2">
      <c r="A397" s="5">
        <v>2</v>
      </c>
      <c r="B397" s="6">
        <v>0.12346428099870393</v>
      </c>
      <c r="C397" s="6">
        <v>0.11548576885218134</v>
      </c>
      <c r="D397" s="6">
        <v>9.1550232412613619E-2</v>
      </c>
      <c r="E397" s="6">
        <v>6.2544064727308252E-2</v>
      </c>
      <c r="F397" s="6">
        <v>5.4963587682559295E-2</v>
      </c>
      <c r="G397" s="6">
        <v>4.5649427259983361E-2</v>
      </c>
      <c r="H397" s="6">
        <v>8.7206685518329913E-2</v>
      </c>
    </row>
    <row r="398" spans="1:8" x14ac:dyDescent="0.2">
      <c r="A398" s="5">
        <v>3</v>
      </c>
      <c r="B398" s="6">
        <v>0.17407798425438198</v>
      </c>
      <c r="C398" s="6">
        <v>0.16282871199052509</v>
      </c>
      <c r="D398" s="6">
        <v>0.12908089519895444</v>
      </c>
      <c r="E398" s="6">
        <v>8.818376154411578E-2</v>
      </c>
      <c r="F398" s="6">
        <v>7.7495697328600968E-2</v>
      </c>
      <c r="G398" s="6">
        <v>6.4363232956974464E-2</v>
      </c>
      <c r="H398" s="6">
        <v>0.12295672809770813</v>
      </c>
    </row>
    <row r="399" spans="1:8" x14ac:dyDescent="0.2">
      <c r="A399" s="5">
        <v>4</v>
      </c>
      <c r="B399" s="6">
        <v>0.22845110249919065</v>
      </c>
      <c r="C399" s="6">
        <v>0.21368812909965818</v>
      </c>
      <c r="D399" s="6">
        <v>0.1693992089010608</v>
      </c>
      <c r="E399" s="6">
        <v>0.11572788847232911</v>
      </c>
      <c r="F399" s="6">
        <v>0.10170141600325211</v>
      </c>
      <c r="G399" s="6">
        <v>8.4467036957104058E-2</v>
      </c>
      <c r="H399" s="6">
        <v>0.16136216313584498</v>
      </c>
    </row>
    <row r="400" spans="1:8" x14ac:dyDescent="0.2">
      <c r="A400" s="5">
        <v>5</v>
      </c>
      <c r="B400" s="6">
        <v>0.28671514444844848</v>
      </c>
      <c r="C400" s="6">
        <v>0.26818703053509785</v>
      </c>
      <c r="D400" s="6">
        <v>0.2126026887950459</v>
      </c>
      <c r="E400" s="6">
        <v>0.14524306469554171</v>
      </c>
      <c r="F400" s="6">
        <v>0.12763928849976766</v>
      </c>
      <c r="G400" s="6">
        <v>0.10600946302009781</v>
      </c>
      <c r="H400" s="6">
        <v>0.20251587935397167</v>
      </c>
    </row>
    <row r="401" spans="1:8" ht="20.25" customHeight="1" x14ac:dyDescent="0.2">
      <c r="A401" s="5">
        <v>6</v>
      </c>
      <c r="B401" s="6">
        <v>0.34901734411676555</v>
      </c>
      <c r="C401" s="6">
        <v>0.32646313575093133</v>
      </c>
      <c r="D401" s="6">
        <v>0.25880051065342896</v>
      </c>
      <c r="E401" s="6">
        <v>0.17680387545950518</v>
      </c>
      <c r="F401" s="6">
        <v>0.15537486016945409</v>
      </c>
      <c r="G401" s="6">
        <v>0.1290449491452359</v>
      </c>
      <c r="H401" s="6">
        <v>0.24652187274433657</v>
      </c>
    </row>
    <row r="402" spans="1:8" x14ac:dyDescent="0.2">
      <c r="A402" s="5">
        <v>7</v>
      </c>
      <c r="B402" s="6">
        <v>0.41552232973583275</v>
      </c>
      <c r="C402" s="6">
        <v>0.38867043436875481</v>
      </c>
      <c r="D402" s="6">
        <v>0.30811474826752117</v>
      </c>
      <c r="E402" s="6">
        <v>0.21049371750613977</v>
      </c>
      <c r="F402" s="6">
        <v>0.18498141988723449</v>
      </c>
      <c r="G402" s="6">
        <v>0.15363436463355612</v>
      </c>
      <c r="H402" s="6">
        <v>0.29349642537906928</v>
      </c>
    </row>
    <row r="403" spans="1:8" x14ac:dyDescent="0.2">
      <c r="A403" s="5">
        <v>8</v>
      </c>
      <c r="B403" s="6">
        <v>0.48641392470778544</v>
      </c>
      <c r="C403" s="6">
        <v>0.45498087074977855</v>
      </c>
      <c r="D403" s="6">
        <v>0.36068170887575796</v>
      </c>
      <c r="E403" s="6">
        <v>0.24640571139362272</v>
      </c>
      <c r="F403" s="6">
        <v>0.21654080179655211</v>
      </c>
      <c r="G403" s="6">
        <v>0.17984567596861611</v>
      </c>
      <c r="H403" s="6">
        <v>0.34356937747990235</v>
      </c>
    </row>
    <row r="404" spans="1:8" x14ac:dyDescent="0.2">
      <c r="A404" s="5">
        <v>9</v>
      </c>
      <c r="B404" s="6">
        <v>0.56189708020888496</v>
      </c>
      <c r="C404" s="6">
        <v>0.52558615170974088</v>
      </c>
      <c r="D404" s="6">
        <v>0.41665336621230897</v>
      </c>
      <c r="E404" s="6">
        <v>0.28464368050739253</v>
      </c>
      <c r="F404" s="6">
        <v>0.25014424566210608</v>
      </c>
      <c r="G404" s="6">
        <v>0.20775466137337148</v>
      </c>
      <c r="H404" s="6">
        <v>0.39688549247663307</v>
      </c>
    </row>
    <row r="405" spans="1:8" x14ac:dyDescent="0.2">
      <c r="A405" s="5">
        <v>10</v>
      </c>
      <c r="B405" s="6">
        <v>0.64219993556885635</v>
      </c>
      <c r="C405" s="6">
        <v>0.60069967375235644</v>
      </c>
      <c r="D405" s="6">
        <v>0.47619888830285639</v>
      </c>
      <c r="E405" s="6">
        <v>0.32532319479925847</v>
      </c>
      <c r="F405" s="6">
        <v>0.28589331410550473</v>
      </c>
      <c r="G405" s="6">
        <v>0.23744567261056054</v>
      </c>
      <c r="H405" s="6">
        <v>0.45360591231753011</v>
      </c>
    </row>
    <row r="406" spans="1:8" ht="20.25" customHeight="1" x14ac:dyDescent="0.2">
      <c r="A406" s="5">
        <v>11</v>
      </c>
      <c r="B406" s="6">
        <v>0.72757599795729533</v>
      </c>
      <c r="C406" s="6">
        <v>0.68055856189996711</v>
      </c>
      <c r="D406" s="6">
        <v>0.53950625372798244</v>
      </c>
      <c r="E406" s="6">
        <v>0.36857267496462942</v>
      </c>
      <c r="F406" s="6">
        <v>0.32390086295380588</v>
      </c>
      <c r="G406" s="6">
        <v>0.26901244089543602</v>
      </c>
      <c r="H406" s="6">
        <v>0.51390969705005574</v>
      </c>
    </row>
    <row r="407" spans="1:8" x14ac:dyDescent="0.2">
      <c r="A407" s="5">
        <v>12</v>
      </c>
      <c r="B407" s="6">
        <v>0.81830642694634359</v>
      </c>
      <c r="C407" s="6">
        <v>0.76542580662314719</v>
      </c>
      <c r="D407" s="6">
        <v>0.60678394565355798</v>
      </c>
      <c r="E407" s="6">
        <v>0.41453454974756404</v>
      </c>
      <c r="F407" s="6">
        <v>0.36429205827667116</v>
      </c>
      <c r="G407" s="6">
        <v>0.30255892158523268</v>
      </c>
      <c r="H407" s="6">
        <v>0.57799543847898094</v>
      </c>
    </row>
    <row r="408" spans="1:8" x14ac:dyDescent="0.2">
      <c r="A408" s="5">
        <v>13</v>
      </c>
      <c r="B408" s="6">
        <v>0.91470240186852358</v>
      </c>
      <c r="C408" s="6">
        <v>0.85559247821507456</v>
      </c>
      <c r="D408" s="6">
        <v>0.6782627072547267</v>
      </c>
      <c r="E408" s="6">
        <v>0.46336645518787606</v>
      </c>
      <c r="F408" s="6">
        <v>0.40720543028210687</v>
      </c>
      <c r="G408" s="6">
        <v>0.33820016948114384</v>
      </c>
      <c r="H408" s="6">
        <v>0.64608293230530967</v>
      </c>
    </row>
    <row r="409" spans="1:8" x14ac:dyDescent="0.2">
      <c r="A409" s="5">
        <v>14</v>
      </c>
      <c r="B409" s="6">
        <v>1.017107540163102</v>
      </c>
      <c r="C409" s="6">
        <v>0.95137998885944852</v>
      </c>
      <c r="D409" s="6">
        <v>0.75419733494848784</v>
      </c>
      <c r="E409" s="6">
        <v>0.51524245969781435</v>
      </c>
      <c r="F409" s="6">
        <v>0.45279394991117883</v>
      </c>
      <c r="G409" s="6">
        <v>0.37606323298269184</v>
      </c>
      <c r="H409" s="6">
        <v>0.71841488627999917</v>
      </c>
    </row>
    <row r="410" spans="1:8" x14ac:dyDescent="0.2">
      <c r="A410" s="5">
        <v>15</v>
      </c>
      <c r="B410" s="6">
        <v>1.1259003226359863</v>
      </c>
      <c r="C410" s="6">
        <v>1.0531423611651767</v>
      </c>
      <c r="D410" s="6">
        <v>0.83486847675274789</v>
      </c>
      <c r="E410" s="6">
        <v>0.57035429264097504</v>
      </c>
      <c r="F410" s="6">
        <v>0.50122610851048044</v>
      </c>
      <c r="G410" s="6">
        <v>0.41628805079829345</v>
      </c>
      <c r="H410" s="6">
        <v>0.79525863324092372</v>
      </c>
    </row>
    <row r="411" spans="1:8" ht="20.25" customHeight="1" x14ac:dyDescent="0.2">
      <c r="A411" s="5">
        <v>16</v>
      </c>
      <c r="B411" s="6">
        <v>1.2414964661828303</v>
      </c>
      <c r="C411" s="6">
        <v>1.161268447559302</v>
      </c>
      <c r="D411" s="6">
        <v>0.92058439168871664</v>
      </c>
      <c r="E411" s="6">
        <v>0.62891254629732551</v>
      </c>
      <c r="F411" s="6">
        <v>0.5526869741163748</v>
      </c>
      <c r="G411" s="6">
        <v>0.45902832923098164</v>
      </c>
      <c r="H411" s="6">
        <v>0.87690780704145932</v>
      </c>
    </row>
    <row r="412" spans="1:8" x14ac:dyDescent="0.2">
      <c r="A412" s="5">
        <v>17</v>
      </c>
      <c r="B412" s="6">
        <v>1.3643511653633429</v>
      </c>
      <c r="C412" s="6">
        <v>1.2761840270062343</v>
      </c>
      <c r="D412" s="6">
        <v>1.0116826119349085</v>
      </c>
      <c r="E412" s="6">
        <v>0.69114781139137027</v>
      </c>
      <c r="F412" s="6">
        <v>0.6073791893546705</v>
      </c>
      <c r="G412" s="6">
        <v>0.50445237097344175</v>
      </c>
      <c r="H412" s="6">
        <v>0.96368392584456863</v>
      </c>
    </row>
    <row r="413" spans="1:8" x14ac:dyDescent="0.2">
      <c r="A413" s="5">
        <v>18</v>
      </c>
      <c r="B413" s="6">
        <v>1.49496110044957</v>
      </c>
      <c r="C413" s="6">
        <v>1.3983536832918833</v>
      </c>
      <c r="D413" s="6">
        <v>1.1085314318188226</v>
      </c>
      <c r="E413" s="6">
        <v>0.75731169432159406</v>
      </c>
      <c r="F413" s="6">
        <v>0.66552386537963826</v>
      </c>
      <c r="G413" s="6">
        <v>0.55274381755962032</v>
      </c>
      <c r="H413" s="6">
        <v>1.055937810470144</v>
      </c>
    </row>
    <row r="414" spans="1:8" x14ac:dyDescent="0.2">
      <c r="A414" s="5">
        <v>19</v>
      </c>
      <c r="B414" s="6">
        <v>1.6338660802206038</v>
      </c>
      <c r="C414" s="6">
        <v>1.5282823416576412</v>
      </c>
      <c r="D414" s="6">
        <v>1.2115311259687529</v>
      </c>
      <c r="E414" s="6">
        <v>0.82767764936114274</v>
      </c>
      <c r="F414" s="6">
        <v>0.72736131321015274</v>
      </c>
      <c r="G414" s="6">
        <v>0.60410225676823515</v>
      </c>
      <c r="H414" s="6">
        <v>1.1540507447523247</v>
      </c>
    </row>
    <row r="415" spans="1:8" x14ac:dyDescent="0.2">
      <c r="A415" s="5">
        <v>20</v>
      </c>
      <c r="B415" s="6">
        <v>1.7816501516630403</v>
      </c>
      <c r="C415" s="6">
        <v>1.6665163067897479</v>
      </c>
      <c r="D415" s="6">
        <v>1.3211147721698708</v>
      </c>
      <c r="E415" s="6">
        <v>0.90254154080564819</v>
      </c>
      <c r="F415" s="6">
        <v>0.7931515377439774</v>
      </c>
      <c r="G415" s="6">
        <v>0.65874363292112026</v>
      </c>
      <c r="H415" s="6">
        <v>1.2584352593556558</v>
      </c>
    </row>
    <row r="416" spans="1:8" ht="20.25" customHeight="1" x14ac:dyDescent="0.2">
      <c r="A416" s="5">
        <v>21</v>
      </c>
      <c r="B416" s="6">
        <v>1.9389419644491994</v>
      </c>
      <c r="C416" s="6">
        <v>1.8136436037441896</v>
      </c>
      <c r="D416" s="6">
        <v>1.4377485216291606</v>
      </c>
      <c r="E416" s="6">
        <v>0.98222182760921739</v>
      </c>
      <c r="F416" s="6">
        <v>0.8631744000154673</v>
      </c>
      <c r="G416" s="6">
        <v>0.71690038164464831</v>
      </c>
      <c r="H416" s="6">
        <v>1.3695353892174624</v>
      </c>
    </row>
    <row r="417" spans="1:8" x14ac:dyDescent="0.2">
      <c r="A417" s="5">
        <v>22</v>
      </c>
      <c r="B417" s="6">
        <v>2.10641412391398</v>
      </c>
      <c r="C417" s="6">
        <v>1.9702933727355005</v>
      </c>
      <c r="D417" s="6">
        <v>1.5619311192000633</v>
      </c>
      <c r="E417" s="6">
        <v>1.0670592356179132</v>
      </c>
      <c r="F417" s="6">
        <v>0.93772932915506724</v>
      </c>
      <c r="G417" s="6">
        <v>0.77882119064073407</v>
      </c>
      <c r="H417" s="6">
        <v>1.4878262165351543</v>
      </c>
    </row>
    <row r="418" spans="1:8" x14ac:dyDescent="0.2">
      <c r="A418" s="5">
        <v>23</v>
      </c>
      <c r="B418" s="6">
        <v>2.284781200215324</v>
      </c>
      <c r="C418" s="6">
        <v>2.1371340069493154</v>
      </c>
      <c r="D418" s="6">
        <v>1.6941924271512905</v>
      </c>
      <c r="E418" s="6">
        <v>1.1574157490578536</v>
      </c>
      <c r="F418" s="6">
        <v>1.0171344361112529</v>
      </c>
      <c r="G418" s="6">
        <v>0.84477026359795315</v>
      </c>
      <c r="H418" s="6">
        <v>1.6138124645739582</v>
      </c>
    </row>
    <row r="419" spans="1:8" x14ac:dyDescent="0.2">
      <c r="A419" s="5">
        <v>24</v>
      </c>
      <c r="B419" s="6">
        <v>2.4747959810279361</v>
      </c>
      <c r="C419" s="6">
        <v>2.3148696473946164</v>
      </c>
      <c r="D419" s="6">
        <v>1.8350906464946579</v>
      </c>
      <c r="E419" s="6">
        <v>1.2536727122390841</v>
      </c>
      <c r="F419" s="6">
        <v>1.1017248454320341</v>
      </c>
      <c r="G419" s="6">
        <v>0.91502593467028603</v>
      </c>
      <c r="H419" s="6">
        <v>1.7480258508272164</v>
      </c>
    </row>
    <row r="420" spans="1:8" x14ac:dyDescent="0.2">
      <c r="A420" s="5">
        <v>25</v>
      </c>
      <c r="B420" s="6">
        <v>2.6772434576022395</v>
      </c>
      <c r="C420" s="6">
        <v>2.504234557595753</v>
      </c>
      <c r="D420" s="6">
        <v>1.9852078575762917</v>
      </c>
      <c r="E420" s="6">
        <v>1.3562277830362517</v>
      </c>
      <c r="F420" s="6">
        <v>1.1918500179904148</v>
      </c>
      <c r="G420" s="6">
        <v>0.98987844489502763</v>
      </c>
      <c r="H420" s="6">
        <v>1.8910208391816221</v>
      </c>
    </row>
    <row r="421" spans="1:8" ht="18" customHeight="1" x14ac:dyDescent="0.2">
      <c r="A421" s="59" t="s">
        <v>71</v>
      </c>
      <c r="B421" s="15"/>
      <c r="C421" s="8"/>
      <c r="D421" s="15"/>
      <c r="E421" s="15"/>
    </row>
    <row r="422" spans="1:8" ht="18" customHeight="1" x14ac:dyDescent="0.2">
      <c r="A422" s="2" t="s">
        <v>66</v>
      </c>
      <c r="B422" s="15"/>
      <c r="C422" s="8"/>
      <c r="D422" s="15"/>
      <c r="E422" s="15"/>
    </row>
    <row r="423" spans="1:8" ht="18" customHeight="1" x14ac:dyDescent="0.2">
      <c r="A423" s="4" t="s">
        <v>8</v>
      </c>
      <c r="C423" s="8"/>
      <c r="F423" s="13"/>
      <c r="G423" s="13"/>
      <c r="H423" s="14"/>
    </row>
    <row r="424" spans="1:8" ht="18" customHeight="1" x14ac:dyDescent="0.2">
      <c r="A424" s="4" t="s">
        <v>0</v>
      </c>
      <c r="B424" s="15"/>
      <c r="C424" s="16">
        <v>0.75</v>
      </c>
      <c r="H424" s="14" t="s">
        <v>46</v>
      </c>
    </row>
    <row r="425" spans="1:8" ht="18" customHeight="1" x14ac:dyDescent="0.2">
      <c r="A425" s="4" t="s">
        <v>16</v>
      </c>
      <c r="B425" s="15"/>
      <c r="C425" s="8"/>
      <c r="D425" s="15"/>
      <c r="E425" s="15"/>
      <c r="H425" s="14" t="s">
        <v>46</v>
      </c>
    </row>
    <row r="426" spans="1:8" x14ac:dyDescent="0.2">
      <c r="A426" s="2"/>
      <c r="B426" s="9"/>
      <c r="C426" s="10"/>
      <c r="D426" s="11"/>
      <c r="E426" s="11"/>
      <c r="F426" s="3"/>
      <c r="G426" s="3"/>
    </row>
    <row r="427" spans="1:8" x14ac:dyDescent="0.2">
      <c r="A427" s="2"/>
      <c r="B427" s="9"/>
      <c r="C427" s="10"/>
      <c r="D427" s="10"/>
      <c r="E427" s="10"/>
      <c r="F427" s="3"/>
      <c r="G427" s="3"/>
    </row>
    <row r="428" spans="1:8" x14ac:dyDescent="0.2">
      <c r="A428" s="2"/>
      <c r="B428" s="2"/>
      <c r="C428" s="2"/>
      <c r="D428" s="5"/>
      <c r="E428" s="5"/>
      <c r="F428" s="5"/>
      <c r="G428" s="5"/>
    </row>
    <row r="429" spans="1:8" x14ac:dyDescent="0.2">
      <c r="A429" s="3"/>
      <c r="B429" s="3"/>
      <c r="C429" s="2"/>
      <c r="D429" s="5"/>
      <c r="E429" s="5"/>
      <c r="F429" s="5"/>
      <c r="G429" s="5"/>
      <c r="H429" s="3"/>
    </row>
    <row r="430" spans="1:8" ht="38.25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</row>
    <row r="431" spans="1:8" ht="20.25" customHeight="1" x14ac:dyDescent="0.2">
      <c r="A431" s="5">
        <v>1</v>
      </c>
      <c r="B431" s="6">
        <v>7.049364746551065E-2</v>
      </c>
      <c r="C431" s="6">
        <v>6.5938205049236726E-2</v>
      </c>
      <c r="D431" s="6">
        <v>5.2271877800414993E-2</v>
      </c>
      <c r="E431" s="6">
        <v>3.5710403156952168E-2</v>
      </c>
      <c r="F431" s="6">
        <v>3.1382224414968171E-2</v>
      </c>
      <c r="G431" s="6">
        <v>2.6064175049150595E-2</v>
      </c>
      <c r="H431" s="6">
        <v>4.9791869323155359E-2</v>
      </c>
    </row>
    <row r="432" spans="1:8" x14ac:dyDescent="0.2">
      <c r="A432" s="5">
        <v>2</v>
      </c>
      <c r="B432" s="6">
        <v>0.11756391569652777</v>
      </c>
      <c r="C432" s="6">
        <v>0.10996669711808446</v>
      </c>
      <c r="D432" s="6">
        <v>8.7175041382754406E-2</v>
      </c>
      <c r="E432" s="6">
        <v>5.955508016927287E-2</v>
      </c>
      <c r="F432" s="6">
        <v>5.2336874571512274E-2</v>
      </c>
      <c r="G432" s="6">
        <v>4.3467838427243569E-2</v>
      </c>
      <c r="H432" s="6">
        <v>8.3039072851832929E-2</v>
      </c>
    </row>
    <row r="433" spans="1:8" x14ac:dyDescent="0.2">
      <c r="A433" s="5">
        <v>3</v>
      </c>
      <c r="B433" s="6">
        <v>0.16575878707557931</v>
      </c>
      <c r="C433" s="6">
        <v>0.15504711819954833</v>
      </c>
      <c r="D433" s="6">
        <v>0.1229121115714554</v>
      </c>
      <c r="E433" s="6">
        <v>8.3969454356470657E-2</v>
      </c>
      <c r="F433" s="6">
        <v>7.3792173362909053E-2</v>
      </c>
      <c r="G433" s="6">
        <v>6.1287310241487238E-2</v>
      </c>
      <c r="H433" s="6">
        <v>0.11708061877873485</v>
      </c>
    </row>
    <row r="434" spans="1:8" x14ac:dyDescent="0.2">
      <c r="A434" s="5">
        <v>4</v>
      </c>
      <c r="B434" s="6">
        <v>0.21753341077874674</v>
      </c>
      <c r="C434" s="6">
        <v>0.20347596075244367</v>
      </c>
      <c r="D434" s="6">
        <v>0.1613036106735346</v>
      </c>
      <c r="E434" s="6">
        <v>0.1101972458272437</v>
      </c>
      <c r="F434" s="6">
        <v>9.6841099308303979E-2</v>
      </c>
      <c r="G434" s="6">
        <v>8.0430352257627624E-2</v>
      </c>
      <c r="H434" s="6">
        <v>0.15365065580150247</v>
      </c>
    </row>
    <row r="435" spans="1:8" x14ac:dyDescent="0.2">
      <c r="A435" s="5">
        <v>5</v>
      </c>
      <c r="B435" s="6">
        <v>0.27301301071205392</v>
      </c>
      <c r="C435" s="6">
        <v>0.2553703564601113</v>
      </c>
      <c r="D435" s="6">
        <v>0.20244239370428349</v>
      </c>
      <c r="E435" s="6">
        <v>0.13830189003045545</v>
      </c>
      <c r="F435" s="6">
        <v>0.12153939934181447</v>
      </c>
      <c r="G435" s="6">
        <v>0.10094326450303301</v>
      </c>
      <c r="H435" s="6">
        <v>0.19283763348387739</v>
      </c>
    </row>
    <row r="436" spans="1:8" ht="20.25" customHeight="1" x14ac:dyDescent="0.2">
      <c r="A436" s="5">
        <v>6</v>
      </c>
      <c r="B436" s="6">
        <v>0.33233778456783125</v>
      </c>
      <c r="C436" s="6">
        <v>0.31086144315576991</v>
      </c>
      <c r="D436" s="6">
        <v>0.24643241891958589</v>
      </c>
      <c r="E436" s="6">
        <v>0.16835440777854499</v>
      </c>
      <c r="F436" s="6">
        <v>0.14794948639852562</v>
      </c>
      <c r="G436" s="6">
        <v>0.12287788338177333</v>
      </c>
      <c r="H436" s="6">
        <v>0.23474057784347829</v>
      </c>
    </row>
    <row r="437" spans="1:8" x14ac:dyDescent="0.2">
      <c r="A437" s="5">
        <v>7</v>
      </c>
      <c r="B437" s="6">
        <v>0.39566449298482587</v>
      </c>
      <c r="C437" s="6">
        <v>0.3700958512878782</v>
      </c>
      <c r="D437" s="6">
        <v>0.29338992619703502</v>
      </c>
      <c r="E437" s="6">
        <v>0.20043421027819641</v>
      </c>
      <c r="F437" s="6">
        <v>0.17614114687368676</v>
      </c>
      <c r="G437" s="6">
        <v>0.14629216924738425</v>
      </c>
      <c r="H437" s="6">
        <v>0.27947021382531984</v>
      </c>
    </row>
    <row r="438" spans="1:8" x14ac:dyDescent="0.2">
      <c r="A438" s="5">
        <v>8</v>
      </c>
      <c r="B438" s="6">
        <v>0.46316817443389657</v>
      </c>
      <c r="C438" s="6">
        <v>0.43323730798643945</v>
      </c>
      <c r="D438" s="6">
        <v>0.34344470864406784</v>
      </c>
      <c r="E438" s="6">
        <v>0.23462996785059578</v>
      </c>
      <c r="F438" s="6">
        <v>0.20619230405217867</v>
      </c>
      <c r="G438" s="6">
        <v>0.17125084046114836</v>
      </c>
      <c r="H438" s="6">
        <v>0.32715017657924716</v>
      </c>
    </row>
    <row r="439" spans="1:8" x14ac:dyDescent="0.2">
      <c r="A439" s="5">
        <v>9</v>
      </c>
      <c r="B439" s="6">
        <v>0.53504398546245069</v>
      </c>
      <c r="C439" s="6">
        <v>0.5004683583871119</v>
      </c>
      <c r="D439" s="6">
        <v>0.39674147716109581</v>
      </c>
      <c r="E439" s="6">
        <v>0.27104054215544149</v>
      </c>
      <c r="F439" s="6">
        <v>0.23818983734494104</v>
      </c>
      <c r="G439" s="6">
        <v>0.19782605380025764</v>
      </c>
      <c r="H439" s="6">
        <v>0.37791831128217257</v>
      </c>
    </row>
    <row r="440" spans="1:8" x14ac:dyDescent="0.2">
      <c r="A440" s="5">
        <v>10</v>
      </c>
      <c r="B440" s="6">
        <v>0.61150916260813259</v>
      </c>
      <c r="C440" s="6">
        <v>0.57199220076205792</v>
      </c>
      <c r="D440" s="6">
        <v>0.45344131522383357</v>
      </c>
      <c r="E440" s="6">
        <v>0.30977598004970042</v>
      </c>
      <c r="F440" s="6">
        <v>0.27223045568987947</v>
      </c>
      <c r="G440" s="6">
        <v>0.22609812985171251</v>
      </c>
      <c r="H440" s="6">
        <v>0.43192805889911179</v>
      </c>
    </row>
    <row r="441" spans="1:8" ht="20.25" customHeight="1" x14ac:dyDescent="0.2">
      <c r="A441" s="5">
        <v>11</v>
      </c>
      <c r="B441" s="6">
        <v>0.69280509791788658</v>
      </c>
      <c r="C441" s="6">
        <v>0.64803462791475575</v>
      </c>
      <c r="D441" s="6">
        <v>0.51372321790536224</v>
      </c>
      <c r="E441" s="6">
        <v>0.35095856499614086</v>
      </c>
      <c r="F441" s="6">
        <v>0.30842162152739194</v>
      </c>
      <c r="G441" s="6">
        <v>0.25615632041043684</v>
      </c>
      <c r="H441" s="6">
        <v>0.48934992218725293</v>
      </c>
    </row>
    <row r="442" spans="1:8" x14ac:dyDescent="0.2">
      <c r="A442" s="5">
        <v>12</v>
      </c>
      <c r="B442" s="6">
        <v>0.77919951433124801</v>
      </c>
      <c r="C442" s="6">
        <v>0.72884606198561286</v>
      </c>
      <c r="D442" s="6">
        <v>0.57778570494870718</v>
      </c>
      <c r="E442" s="6">
        <v>0.39472391906070647</v>
      </c>
      <c r="F442" s="6">
        <v>0.34688251923325708</v>
      </c>
      <c r="G442" s="6">
        <v>0.28809961280098539</v>
      </c>
      <c r="H442" s="6">
        <v>0.55037300223725327</v>
      </c>
    </row>
    <row r="443" spans="1:8" x14ac:dyDescent="0.2">
      <c r="A443" s="5">
        <v>13</v>
      </c>
      <c r="B443" s="6">
        <v>0.87098871990200533</v>
      </c>
      <c r="C443" s="6">
        <v>0.81470366300125496</v>
      </c>
      <c r="D443" s="6">
        <v>0.64584849229900332</v>
      </c>
      <c r="E443" s="6">
        <v>0.44122214484753075</v>
      </c>
      <c r="F443" s="6">
        <v>0.3877450586486344</v>
      </c>
      <c r="G443" s="6">
        <v>0.32203756334878741</v>
      </c>
      <c r="H443" s="6">
        <v>0.61520659070054651</v>
      </c>
    </row>
    <row r="444" spans="1:8" x14ac:dyDescent="0.2">
      <c r="A444" s="5">
        <v>14</v>
      </c>
      <c r="B444" s="6">
        <v>0.96849991057164897</v>
      </c>
      <c r="C444" s="6">
        <v>0.90591348283808415</v>
      </c>
      <c r="D444" s="6">
        <v>0.71815419963738947</v>
      </c>
      <c r="E444" s="6">
        <v>0.49061899202913073</v>
      </c>
      <c r="F444" s="6">
        <v>0.43115490022425568</v>
      </c>
      <c r="G444" s="6">
        <v>0.35809114880282644</v>
      </c>
      <c r="H444" s="6">
        <v>0.6840817963102952</v>
      </c>
    </row>
    <row r="445" spans="1:8" x14ac:dyDescent="0.2">
      <c r="A445" s="5">
        <v>15</v>
      </c>
      <c r="B445" s="6">
        <v>1.0720934795259534</v>
      </c>
      <c r="C445" s="6">
        <v>1.0028126253435583</v>
      </c>
      <c r="D445" s="6">
        <v>0.79497006279637261</v>
      </c>
      <c r="E445" s="6">
        <v>0.54309702721145914</v>
      </c>
      <c r="F445" s="6">
        <v>0.47727248309527992</v>
      </c>
      <c r="G445" s="6">
        <v>0.39639362019235513</v>
      </c>
      <c r="H445" s="6">
        <v>0.75725317605221643</v>
      </c>
    </row>
    <row r="446" spans="1:8" ht="20.25" customHeight="1" x14ac:dyDescent="0.2">
      <c r="A446" s="5">
        <v>16</v>
      </c>
      <c r="B446" s="6">
        <v>1.1821652765255046</v>
      </c>
      <c r="C446" s="6">
        <v>1.1057713596641985</v>
      </c>
      <c r="D446" s="6">
        <v>0.87658960908027905</v>
      </c>
      <c r="E446" s="6">
        <v>0.59885677845694973</v>
      </c>
      <c r="F446" s="6">
        <v>0.52627403088565028</v>
      </c>
      <c r="G446" s="6">
        <v>0.43709133818707968</v>
      </c>
      <c r="H446" s="6">
        <v>0.83500033100044058</v>
      </c>
    </row>
    <row r="447" spans="1:8" x14ac:dyDescent="0.2">
      <c r="A447" s="5">
        <v>17</v>
      </c>
      <c r="B447" s="6">
        <v>1.2991487423550403</v>
      </c>
      <c r="C447" s="6">
        <v>1.2151951167624848</v>
      </c>
      <c r="D447" s="6">
        <v>0.96333423998481948</v>
      </c>
      <c r="E447" s="6">
        <v>0.65811781654572399</v>
      </c>
      <c r="F447" s="6">
        <v>0.57835250191808485</v>
      </c>
      <c r="G447" s="6">
        <v>0.48034456228403277</v>
      </c>
      <c r="H447" s="6">
        <v>0.91762941394587716</v>
      </c>
    </row>
    <row r="448" spans="1:8" x14ac:dyDescent="0.2">
      <c r="A448" s="5">
        <v>18</v>
      </c>
      <c r="B448" s="6">
        <v>1.4235168209069851</v>
      </c>
      <c r="C448" s="6">
        <v>1.3315262779376802</v>
      </c>
      <c r="D448" s="6">
        <v>1.055554649029766</v>
      </c>
      <c r="E448" s="6">
        <v>0.72111972359157983</v>
      </c>
      <c r="F448" s="6">
        <v>0.63371844043169423</v>
      </c>
      <c r="G448" s="6">
        <v>0.52632815777737618</v>
      </c>
      <c r="H448" s="6">
        <v>1.0054744799606563</v>
      </c>
    </row>
    <row r="449" spans="1:8" x14ac:dyDescent="0.2">
      <c r="A449" s="5">
        <v>19</v>
      </c>
      <c r="B449" s="6">
        <v>1.5557835234669033</v>
      </c>
      <c r="C449" s="6">
        <v>1.4552456380239813</v>
      </c>
      <c r="D449" s="6">
        <v>1.1536319816952165</v>
      </c>
      <c r="E449" s="6">
        <v>0.78812288547175147</v>
      </c>
      <c r="F449" s="6">
        <v>0.6926006729675267</v>
      </c>
      <c r="G449" s="6">
        <v>0.57523217413406003</v>
      </c>
      <c r="H449" s="6">
        <v>1.098898591301898</v>
      </c>
    </row>
    <row r="450" spans="1:8" x14ac:dyDescent="0.2">
      <c r="A450" s="5">
        <v>20</v>
      </c>
      <c r="B450" s="6">
        <v>1.6965049853813055</v>
      </c>
      <c r="C450" s="6">
        <v>1.5868733937743131</v>
      </c>
      <c r="D450" s="6">
        <v>1.2579786189533362</v>
      </c>
      <c r="E450" s="6">
        <v>0.8594090271096575</v>
      </c>
      <c r="F450" s="6">
        <v>0.75524677877388036</v>
      </c>
      <c r="G450" s="6">
        <v>0.62726223568398698</v>
      </c>
      <c r="H450" s="6">
        <v>1.1982945637692528</v>
      </c>
    </row>
    <row r="451" spans="1:8" ht="20.25" customHeight="1" x14ac:dyDescent="0.2">
      <c r="A451" s="5">
        <v>21</v>
      </c>
      <c r="B451" s="6">
        <v>1.8462798131174356</v>
      </c>
      <c r="C451" s="6">
        <v>1.7269694684924055</v>
      </c>
      <c r="D451" s="6">
        <v>1.3690384346173161</v>
      </c>
      <c r="E451" s="6">
        <v>0.9352813882871247</v>
      </c>
      <c r="F451" s="6">
        <v>0.82192324430970143</v>
      </c>
      <c r="G451" s="6">
        <v>0.68263966994117742</v>
      </c>
      <c r="H451" s="6">
        <v>1.3040852118440902</v>
      </c>
    </row>
    <row r="452" spans="1:8" x14ac:dyDescent="0.2">
      <c r="A452" s="5">
        <v>22</v>
      </c>
      <c r="B452" s="6">
        <v>2.0057484681613964</v>
      </c>
      <c r="C452" s="6">
        <v>1.8761329357446743</v>
      </c>
      <c r="D452" s="6">
        <v>1.4872863384945094</v>
      </c>
      <c r="E452" s="6">
        <v>1.01606441154185</v>
      </c>
      <c r="F452" s="6">
        <v>0.89291518896955435</v>
      </c>
      <c r="G452" s="6">
        <v>0.74160127980754087</v>
      </c>
      <c r="H452" s="6">
        <v>1.416722913517465</v>
      </c>
    </row>
    <row r="453" spans="1:8" x14ac:dyDescent="0.2">
      <c r="A453" s="5">
        <v>23</v>
      </c>
      <c r="B453" s="6">
        <v>2.1755913713209543</v>
      </c>
      <c r="C453" s="6">
        <v>2.0350002461668204</v>
      </c>
      <c r="D453" s="6">
        <v>1.6132268707044184</v>
      </c>
      <c r="E453" s="6">
        <v>1.1021027818523441</v>
      </c>
      <c r="F453" s="6">
        <v>0.96852552116084434</v>
      </c>
      <c r="G453" s="6">
        <v>0.80439864266172556</v>
      </c>
      <c r="H453" s="6">
        <v>1.5366882712998606</v>
      </c>
    </row>
    <row r="454" spans="1:8" x14ac:dyDescent="0.2">
      <c r="A454" s="5">
        <v>24</v>
      </c>
      <c r="B454" s="6">
        <v>2.3565253345032504</v>
      </c>
      <c r="C454" s="6">
        <v>2.2042418898272982</v>
      </c>
      <c r="D454" s="6">
        <v>1.7473915557994413</v>
      </c>
      <c r="E454" s="6">
        <v>1.1937596190614856</v>
      </c>
      <c r="F454" s="6">
        <v>1.0490733498095812</v>
      </c>
      <c r="G454" s="6">
        <v>0.87129679105200752</v>
      </c>
      <c r="H454" s="6">
        <v>1.664487591874118</v>
      </c>
    </row>
    <row r="455" spans="1:8" x14ac:dyDescent="0.2">
      <c r="A455" s="5">
        <v>25</v>
      </c>
      <c r="B455" s="6">
        <v>2.5492978341803521</v>
      </c>
      <c r="C455" s="6">
        <v>2.384557039753135</v>
      </c>
      <c r="D455" s="6">
        <v>1.890334656471484</v>
      </c>
      <c r="E455" s="6">
        <v>1.2914135769505388</v>
      </c>
      <c r="F455" s="6">
        <v>1.134891435032948</v>
      </c>
      <c r="G455" s="6">
        <v>0.9425720953793163</v>
      </c>
      <c r="H455" s="6">
        <v>1.8006488412649424</v>
      </c>
    </row>
    <row r="456" spans="1:8" ht="18" customHeight="1" x14ac:dyDescent="0.2">
      <c r="A456" s="59" t="s">
        <v>71</v>
      </c>
      <c r="B456" s="15"/>
      <c r="C456" s="8"/>
      <c r="D456" s="15"/>
      <c r="E456" s="15"/>
    </row>
    <row r="457" spans="1:8" ht="18" customHeight="1" x14ac:dyDescent="0.2">
      <c r="A457" s="2" t="s">
        <v>66</v>
      </c>
      <c r="B457" s="15"/>
      <c r="C457" s="8"/>
      <c r="D457" s="15"/>
      <c r="E457" s="15"/>
    </row>
    <row r="458" spans="1:8" ht="18" customHeight="1" x14ac:dyDescent="0.2">
      <c r="A458" s="4" t="s">
        <v>8</v>
      </c>
      <c r="C458" s="8"/>
      <c r="F458" s="13"/>
      <c r="G458" s="13"/>
      <c r="H458" s="14"/>
    </row>
    <row r="459" spans="1:8" ht="18" customHeight="1" x14ac:dyDescent="0.2">
      <c r="A459" s="4" t="s">
        <v>0</v>
      </c>
      <c r="B459" s="15"/>
      <c r="C459" s="16">
        <v>0.75</v>
      </c>
      <c r="H459" s="14" t="s">
        <v>46</v>
      </c>
    </row>
    <row r="460" spans="1:8" ht="18" customHeight="1" x14ac:dyDescent="0.2">
      <c r="A460" s="19" t="s">
        <v>39</v>
      </c>
      <c r="B460" s="15"/>
      <c r="C460" s="8"/>
      <c r="D460" s="15"/>
      <c r="E460" s="15"/>
      <c r="H460" s="14" t="s">
        <v>46</v>
      </c>
    </row>
    <row r="461" spans="1:8" x14ac:dyDescent="0.2">
      <c r="A461" s="2"/>
      <c r="B461" s="9"/>
      <c r="C461" s="10"/>
      <c r="D461" s="11"/>
      <c r="E461" s="11"/>
      <c r="F461" s="3"/>
      <c r="G461" s="3"/>
    </row>
    <row r="462" spans="1:8" x14ac:dyDescent="0.2">
      <c r="A462" s="2"/>
      <c r="B462" s="9"/>
      <c r="C462" s="10"/>
      <c r="D462" s="10"/>
      <c r="E462" s="10"/>
      <c r="F462" s="3"/>
      <c r="G462" s="3"/>
    </row>
    <row r="463" spans="1:8" x14ac:dyDescent="0.2">
      <c r="A463" s="2"/>
      <c r="B463" s="2"/>
      <c r="C463" s="2"/>
      <c r="D463" s="5"/>
      <c r="E463" s="5"/>
      <c r="F463" s="5"/>
      <c r="G463" s="5"/>
    </row>
    <row r="464" spans="1:8" x14ac:dyDescent="0.2">
      <c r="A464" s="3"/>
      <c r="B464" s="3"/>
      <c r="C464" s="2"/>
      <c r="D464" s="5"/>
      <c r="E464" s="5"/>
      <c r="F464" s="5"/>
      <c r="G464" s="5"/>
      <c r="H464" s="3"/>
    </row>
    <row r="465" spans="1:8" ht="38.25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</row>
    <row r="466" spans="1:8" ht="20.25" customHeight="1" x14ac:dyDescent="0.2">
      <c r="A466" s="5">
        <v>1</v>
      </c>
      <c r="B466" s="6">
        <v>6.7278408345527799E-2</v>
      </c>
      <c r="C466" s="6">
        <v>6.2930741199682311E-2</v>
      </c>
      <c r="D466" s="6">
        <v>4.9887739762145868E-2</v>
      </c>
      <c r="E466" s="6">
        <v>3.4081639582521348E-2</v>
      </c>
      <c r="F466" s="6">
        <v>2.9950870537862398E-2</v>
      </c>
      <c r="G466" s="6">
        <v>2.4875379203551741E-2</v>
      </c>
      <c r="H466" s="6">
        <v>4.7520845310910727E-2</v>
      </c>
    </row>
    <row r="467" spans="1:8" x14ac:dyDescent="0.2">
      <c r="A467" s="5">
        <v>2</v>
      </c>
      <c r="B467" s="6">
        <v>0.11220178571125819</v>
      </c>
      <c r="C467" s="6">
        <v>0.10495107884351079</v>
      </c>
      <c r="D467" s="6">
        <v>8.31989582402686E-2</v>
      </c>
      <c r="E467" s="6">
        <v>5.6838752805908027E-2</v>
      </c>
      <c r="F467" s="6">
        <v>4.9949772008514803E-2</v>
      </c>
      <c r="G467" s="6">
        <v>4.1485255604575118E-2</v>
      </c>
      <c r="H467" s="6">
        <v>7.9251632633890678E-2</v>
      </c>
    </row>
    <row r="468" spans="1:8" x14ac:dyDescent="0.2">
      <c r="A468" s="5">
        <v>3</v>
      </c>
      <c r="B468" s="6">
        <v>0.15819847269481102</v>
      </c>
      <c r="C468" s="6">
        <v>0.14797536666165703</v>
      </c>
      <c r="D468" s="6">
        <v>0.11730604856219505</v>
      </c>
      <c r="E468" s="6">
        <v>8.0139579123207585E-2</v>
      </c>
      <c r="F468" s="6">
        <v>7.0426487360336104E-2</v>
      </c>
      <c r="G468" s="6">
        <v>5.8491975278243014E-2</v>
      </c>
      <c r="H468" s="6">
        <v>0.11174053212946106</v>
      </c>
    </row>
    <row r="469" spans="1:8" x14ac:dyDescent="0.2">
      <c r="A469" s="5">
        <v>4</v>
      </c>
      <c r="B469" s="6">
        <v>0.20761163828738405</v>
      </c>
      <c r="C469" s="6">
        <v>0.19419535331462554</v>
      </c>
      <c r="D469" s="6">
        <v>0.15394649839635</v>
      </c>
      <c r="E469" s="6">
        <v>0.10517111214801442</v>
      </c>
      <c r="F469" s="6">
        <v>9.2424143992287155E-2</v>
      </c>
      <c r="G469" s="6">
        <v>7.6761896668927285E-2</v>
      </c>
      <c r="H469" s="6">
        <v>0.14664259738622878</v>
      </c>
    </row>
    <row r="470" spans="1:8" x14ac:dyDescent="0.2">
      <c r="A470" s="5">
        <v>5</v>
      </c>
      <c r="B470" s="6">
        <v>0.26056079489026435</v>
      </c>
      <c r="C470" s="6">
        <v>0.24372282807003581</v>
      </c>
      <c r="D470" s="6">
        <v>0.1932089276093501</v>
      </c>
      <c r="E470" s="6">
        <v>0.13199389401689918</v>
      </c>
      <c r="F470" s="6">
        <v>0.11599594620195235</v>
      </c>
      <c r="G470" s="6">
        <v>9.6339208044077349E-2</v>
      </c>
      <c r="H470" s="6">
        <v>0.18404224375339678</v>
      </c>
    </row>
    <row r="471" spans="1:8" ht="20.25" customHeight="1" x14ac:dyDescent="0.2">
      <c r="A471" s="5">
        <v>6</v>
      </c>
      <c r="B471" s="6">
        <v>0.31717974573158414</v>
      </c>
      <c r="C471" s="6">
        <v>0.29668294752014884</v>
      </c>
      <c r="D471" s="6">
        <v>0.23519255288584279</v>
      </c>
      <c r="E471" s="6">
        <v>0.16067570625900798</v>
      </c>
      <c r="F471" s="6">
        <v>0.1412014602493234</v>
      </c>
      <c r="G471" s="6">
        <v>0.11727338153182915</v>
      </c>
      <c r="H471" s="6">
        <v>0.22403398063840396</v>
      </c>
    </row>
    <row r="472" spans="1:8" x14ac:dyDescent="0.2">
      <c r="A472" s="5">
        <v>7</v>
      </c>
      <c r="B472" s="6">
        <v>0.37761810154430075</v>
      </c>
      <c r="C472" s="6">
        <v>0.35321565424904111</v>
      </c>
      <c r="D472" s="6">
        <v>0.28000831236326218</v>
      </c>
      <c r="E472" s="6">
        <v>0.19129233810901092</v>
      </c>
      <c r="F472" s="6">
        <v>0.16810728954854265</v>
      </c>
      <c r="G472" s="6">
        <v>0.13961973389437646</v>
      </c>
      <c r="H472" s="6">
        <v>0.26672348278404745</v>
      </c>
    </row>
    <row r="473" spans="1:8" x14ac:dyDescent="0.2">
      <c r="A473" s="5">
        <v>8</v>
      </c>
      <c r="B473" s="6">
        <v>0.44204291723537381</v>
      </c>
      <c r="C473" s="6">
        <v>0.41347720773690172</v>
      </c>
      <c r="D473" s="6">
        <v>0.32778007924148539</v>
      </c>
      <c r="E473" s="6">
        <v>0.22392841560473359</v>
      </c>
      <c r="F473" s="6">
        <v>0.19678780327709366</v>
      </c>
      <c r="G473" s="6">
        <v>0.16344003166663942</v>
      </c>
      <c r="H473" s="6">
        <v>0.31222874629914255</v>
      </c>
    </row>
    <row r="474" spans="1:8" x14ac:dyDescent="0.2">
      <c r="A474" s="5">
        <v>9</v>
      </c>
      <c r="B474" s="6">
        <v>0.51064044819603138</v>
      </c>
      <c r="C474" s="6">
        <v>0.47764182717396819</v>
      </c>
      <c r="D474" s="6">
        <v>0.37864596410777801</v>
      </c>
      <c r="E474" s="6">
        <v>0.25867829129211511</v>
      </c>
      <c r="F474" s="6">
        <v>0.22732591824657838</v>
      </c>
      <c r="G474" s="6">
        <v>0.18880314053078021</v>
      </c>
      <c r="H474" s="6">
        <v>0.36068132919542795</v>
      </c>
    </row>
    <row r="475" spans="1:8" x14ac:dyDescent="0.2">
      <c r="A475" s="5">
        <v>10</v>
      </c>
      <c r="B475" s="6">
        <v>0.58361802273191099</v>
      </c>
      <c r="C475" s="6">
        <v>0.54590344289043502</v>
      </c>
      <c r="D475" s="6">
        <v>0.43275970336600716</v>
      </c>
      <c r="E475" s="6">
        <v>0.29564699275372996</v>
      </c>
      <c r="F475" s="6">
        <v>0.25981393246751261</v>
      </c>
      <c r="G475" s="6">
        <v>0.21578571762464124</v>
      </c>
      <c r="H475" s="6">
        <v>0.41222767394357196</v>
      </c>
    </row>
    <row r="476" spans="1:8" ht="20.25" customHeight="1" x14ac:dyDescent="0.2">
      <c r="A476" s="5">
        <v>11</v>
      </c>
      <c r="B476" s="6">
        <v>0.66120602291699448</v>
      </c>
      <c r="C476" s="6">
        <v>0.61847754920359299</v>
      </c>
      <c r="D476" s="6">
        <v>0.49029212806338873</v>
      </c>
      <c r="E476" s="6">
        <v>0.33495122606222177</v>
      </c>
      <c r="F476" s="6">
        <v>0.29435440698201637</v>
      </c>
      <c r="G476" s="6">
        <v>0.24447294393857177</v>
      </c>
      <c r="H476" s="6">
        <v>0.46703050661229917</v>
      </c>
    </row>
    <row r="477" spans="1:8" x14ac:dyDescent="0.2">
      <c r="A477" s="5">
        <v>12</v>
      </c>
      <c r="B477" s="6">
        <v>0.74365996075693208</v>
      </c>
      <c r="C477" s="6">
        <v>0.69560314641526855</v>
      </c>
      <c r="D477" s="6">
        <v>0.55143270339027806</v>
      </c>
      <c r="E477" s="6">
        <v>0.3767204275152044</v>
      </c>
      <c r="F477" s="6">
        <v>0.33106109012615004</v>
      </c>
      <c r="G477" s="6">
        <v>0.27495929195175089</v>
      </c>
      <c r="H477" s="6">
        <v>0.52527030332751956</v>
      </c>
    </row>
    <row r="478" spans="1:8" x14ac:dyDescent="0.2">
      <c r="A478" s="5">
        <v>13</v>
      </c>
      <c r="B478" s="6">
        <v>0.83126262959489172</v>
      </c>
      <c r="C478" s="6">
        <v>0.77754475318946592</v>
      </c>
      <c r="D478" s="6">
        <v>0.61639112397318829</v>
      </c>
      <c r="E478" s="6">
        <v>0.42109785348623335</v>
      </c>
      <c r="F478" s="6">
        <v>0.37005987528857243</v>
      </c>
      <c r="G478" s="6">
        <v>0.3073493210885247</v>
      </c>
      <c r="H478" s="6">
        <v>0.58714680987760881</v>
      </c>
    </row>
    <row r="479" spans="1:8" x14ac:dyDescent="0.2">
      <c r="A479" s="5">
        <v>14</v>
      </c>
      <c r="B479" s="6">
        <v>0.92432630185473064</v>
      </c>
      <c r="C479" s="6">
        <v>0.86459446227291914</v>
      </c>
      <c r="D479" s="6">
        <v>0.6853989435274852</v>
      </c>
      <c r="E479" s="6">
        <v>0.46824169374916308</v>
      </c>
      <c r="F479" s="6">
        <v>0.41148977929755709</v>
      </c>
      <c r="G479" s="6">
        <v>0.34175849030741035</v>
      </c>
      <c r="H479" s="6">
        <v>0.65288059404818899</v>
      </c>
    </row>
    <row r="480" spans="1:8" x14ac:dyDescent="0.2">
      <c r="A480" s="5">
        <v>15</v>
      </c>
      <c r="B480" s="6">
        <v>1.0231949330670425</v>
      </c>
      <c r="C480" s="6">
        <v>0.95707400209250837</v>
      </c>
      <c r="D480" s="6">
        <v>0.758711209168907</v>
      </c>
      <c r="E480" s="6">
        <v>0.51832618798525787</v>
      </c>
      <c r="F480" s="6">
        <v>0.45550392360500713</v>
      </c>
      <c r="G480" s="6">
        <v>0.37831397301311631</v>
      </c>
      <c r="H480" s="6">
        <v>0.72271460239470275</v>
      </c>
    </row>
    <row r="481" spans="1:8" ht="20.25" customHeight="1" x14ac:dyDescent="0.2">
      <c r="A481" s="5">
        <v>16</v>
      </c>
      <c r="B481" s="6">
        <v>1.1282463181508542</v>
      </c>
      <c r="C481" s="6">
        <v>1.0553367536936615</v>
      </c>
      <c r="D481" s="6">
        <v>0.83660806032208324</v>
      </c>
      <c r="E481" s="6">
        <v>0.57154271810415358</v>
      </c>
      <c r="F481" s="6">
        <v>0.50227049421573322</v>
      </c>
      <c r="G481" s="6">
        <v>0.41715545431566664</v>
      </c>
      <c r="H481" s="6">
        <v>0.79691568329165585</v>
      </c>
    </row>
    <row r="482" spans="1:8" x14ac:dyDescent="0.2">
      <c r="A482" s="5">
        <v>17</v>
      </c>
      <c r="B482" s="6">
        <v>1.2398941285100116</v>
      </c>
      <c r="C482" s="6">
        <v>1.1597696561954398</v>
      </c>
      <c r="D482" s="6">
        <v>0.91939623925172487</v>
      </c>
      <c r="E482" s="6">
        <v>0.62810084018837542</v>
      </c>
      <c r="F482" s="6">
        <v>0.55197364855804609</v>
      </c>
      <c r="G482" s="6">
        <v>0.45843588422219367</v>
      </c>
      <c r="H482" s="6">
        <v>0.87577602579754521</v>
      </c>
    </row>
    <row r="483" spans="1:8" x14ac:dyDescent="0.2">
      <c r="A483" s="5">
        <v>18</v>
      </c>
      <c r="B483" s="6">
        <v>1.3585897369059332</v>
      </c>
      <c r="C483" s="6">
        <v>1.2707949137363177</v>
      </c>
      <c r="D483" s="6">
        <v>1.0074104442274721</v>
      </c>
      <c r="E483" s="6">
        <v>0.68822920893042216</v>
      </c>
      <c r="F483" s="6">
        <v>0.60481432787705036</v>
      </c>
      <c r="G483" s="6">
        <v>0.50232215236160771</v>
      </c>
      <c r="H483" s="6">
        <v>0.95961444861959699</v>
      </c>
    </row>
    <row r="484" spans="1:8" x14ac:dyDescent="0.2">
      <c r="A484" s="5">
        <v>19</v>
      </c>
      <c r="B484" s="6">
        <v>1.4848237103954784</v>
      </c>
      <c r="C484" s="6">
        <v>1.3888713919353775</v>
      </c>
      <c r="D484" s="6">
        <v>1.101014436555074</v>
      </c>
      <c r="E484" s="6">
        <v>0.75217633391953809</v>
      </c>
      <c r="F484" s="6">
        <v>0.66101092185780941</v>
      </c>
      <c r="G484" s="6">
        <v>0.54899563998034795</v>
      </c>
      <c r="H484" s="6">
        <v>1.0487774546225037</v>
      </c>
    </row>
    <row r="485" spans="1:8" x14ac:dyDescent="0.2">
      <c r="A485" s="5">
        <v>20</v>
      </c>
      <c r="B485" s="6">
        <v>1.6191268188037766</v>
      </c>
      <c r="C485" s="6">
        <v>1.5144955611955784</v>
      </c>
      <c r="D485" s="6">
        <v>1.2006017883709827</v>
      </c>
      <c r="E485" s="6">
        <v>0.82021109051003294</v>
      </c>
      <c r="F485" s="6">
        <v>0.72079971757531125</v>
      </c>
      <c r="G485" s="6">
        <v>0.59865259281303507</v>
      </c>
      <c r="H485" s="6">
        <v>1.1436399431443425</v>
      </c>
    </row>
    <row r="486" spans="1:8" ht="20.25" customHeight="1" x14ac:dyDescent="0.2">
      <c r="A486" s="5">
        <v>21</v>
      </c>
      <c r="B486" s="6">
        <v>1.7620703659544965</v>
      </c>
      <c r="C486" s="6">
        <v>1.648201806529257</v>
      </c>
      <c r="D486" s="6">
        <v>1.306596128253537</v>
      </c>
      <c r="E486" s="6">
        <v>0.89262288761465092</v>
      </c>
      <c r="F486" s="6">
        <v>0.78443504695091526</v>
      </c>
      <c r="G486" s="6">
        <v>0.651504243550865</v>
      </c>
      <c r="H486" s="6">
        <v>1.2446054439548826</v>
      </c>
    </row>
    <row r="487" spans="1:8" x14ac:dyDescent="0.2">
      <c r="A487" s="5">
        <v>22</v>
      </c>
      <c r="B487" s="6">
        <v>1.9142656016685913</v>
      </c>
      <c r="C487" s="6">
        <v>1.7905618775547034</v>
      </c>
      <c r="D487" s="6">
        <v>1.4194507052130396</v>
      </c>
      <c r="E487" s="6">
        <v>0.96972136983713431</v>
      </c>
      <c r="F487" s="6">
        <v>0.85218902498709914</v>
      </c>
      <c r="G487" s="6">
        <v>0.70777659443524366</v>
      </c>
      <c r="H487" s="6">
        <v>1.3521057019318961</v>
      </c>
    </row>
    <row r="488" spans="1:8" x14ac:dyDescent="0.2">
      <c r="A488" s="5">
        <v>23</v>
      </c>
      <c r="B488" s="6">
        <v>2.0763619125304924</v>
      </c>
      <c r="C488" s="6">
        <v>1.9421831961787135</v>
      </c>
      <c r="D488" s="6">
        <v>1.5396470471233776</v>
      </c>
      <c r="E488" s="6">
        <v>1.0518355009574623</v>
      </c>
      <c r="F488" s="6">
        <v>0.92435074433628484</v>
      </c>
      <c r="G488" s="6">
        <v>0.76770974831543071</v>
      </c>
      <c r="H488" s="6">
        <v>1.4665993991427002</v>
      </c>
    </row>
    <row r="489" spans="1:8" x14ac:dyDescent="0.2">
      <c r="A489" s="5">
        <v>24</v>
      </c>
      <c r="B489" s="6">
        <v>2.2490434164136457</v>
      </c>
      <c r="C489" s="6">
        <v>2.103705671190788</v>
      </c>
      <c r="D489" s="6">
        <v>1.667692435522216</v>
      </c>
      <c r="E489" s="6">
        <v>1.1393118387995806</v>
      </c>
      <c r="F489" s="6">
        <v>1.0012247592583621</v>
      </c>
      <c r="G489" s="6">
        <v>0.83155664951547337</v>
      </c>
      <c r="H489" s="6">
        <v>1.5885697494509681</v>
      </c>
    </row>
    <row r="490" spans="1:8" x14ac:dyDescent="0.2">
      <c r="A490" s="5">
        <v>25</v>
      </c>
      <c r="B490" s="6">
        <v>2.4330234971352382</v>
      </c>
      <c r="C490" s="6">
        <v>2.2757965860995508</v>
      </c>
      <c r="D490" s="6">
        <v>1.8041158529924886</v>
      </c>
      <c r="E490" s="6">
        <v>1.2325117666176313</v>
      </c>
      <c r="F490" s="6">
        <v>1.0831286525689443</v>
      </c>
      <c r="G490" s="6">
        <v>0.89958106308877539</v>
      </c>
      <c r="H490" s="6">
        <v>1.718520638172325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5" max="16383" man="1"/>
    <brk id="70" max="16383" man="1"/>
    <brk id="105" max="16383" man="1"/>
    <brk id="140" max="16383" man="1"/>
    <brk id="175" max="16383" man="1"/>
    <brk id="210" max="16383" man="1"/>
    <brk id="245" max="16383" man="1"/>
    <brk id="280" max="16383" man="1"/>
    <brk id="315" max="16383" man="1"/>
    <brk id="350" max="16383" man="1"/>
    <brk id="385" max="16383" man="1"/>
    <brk id="420" max="16383" man="1"/>
    <brk id="45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R7335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5703125" style="1" customWidth="1"/>
    <col min="2" max="4" width="17.85546875" style="1" customWidth="1"/>
    <col min="5" max="5" width="21.42578125" style="1" customWidth="1"/>
    <col min="6" max="6" width="17.85546875" style="1" customWidth="1"/>
    <col min="7" max="7" width="20.28515625" style="1" customWidth="1"/>
    <col min="8" max="8" width="17.85546875" style="1" customWidth="1"/>
    <col min="9" max="16" width="10.140625" style="1" customWidth="1"/>
    <col min="17" max="18" width="8" style="1" customWidth="1"/>
    <col min="19" max="16384" width="9.140625" style="1"/>
  </cols>
  <sheetData>
    <row r="1" spans="1:14" ht="18" customHeight="1" x14ac:dyDescent="0.2">
      <c r="A1" s="4" t="s">
        <v>71</v>
      </c>
      <c r="B1" s="15"/>
      <c r="C1" s="8"/>
      <c r="D1" s="15"/>
      <c r="E1" s="15"/>
      <c r="I1" s="7"/>
      <c r="J1" s="7"/>
      <c r="K1" s="7"/>
      <c r="L1" s="7"/>
      <c r="N1" s="32"/>
    </row>
    <row r="2" spans="1:14" ht="18" customHeight="1" x14ac:dyDescent="0.2">
      <c r="A2" s="2" t="s">
        <v>67</v>
      </c>
      <c r="B2" s="15"/>
      <c r="C2" s="8"/>
      <c r="D2" s="15"/>
      <c r="E2" s="15"/>
      <c r="I2" s="7"/>
      <c r="J2" s="7"/>
      <c r="K2" s="7"/>
      <c r="L2" s="7"/>
      <c r="N2" s="32"/>
    </row>
    <row r="3" spans="1:14" ht="18" customHeight="1" x14ac:dyDescent="0.2">
      <c r="A3" s="4" t="s">
        <v>8</v>
      </c>
      <c r="C3" s="8"/>
      <c r="F3" s="21"/>
      <c r="G3" s="21"/>
      <c r="H3" s="22"/>
      <c r="I3" s="7"/>
      <c r="J3" s="7"/>
      <c r="K3" s="7"/>
      <c r="L3" s="7"/>
    </row>
    <row r="4" spans="1:14" ht="18" customHeight="1" x14ac:dyDescent="0.2">
      <c r="A4" s="4" t="s">
        <v>0</v>
      </c>
      <c r="B4" s="15"/>
      <c r="C4" s="16">
        <v>0.45</v>
      </c>
      <c r="H4" s="24" t="s">
        <v>46</v>
      </c>
      <c r="I4" s="7"/>
      <c r="J4" s="7"/>
      <c r="K4" s="7"/>
      <c r="L4" s="7"/>
    </row>
    <row r="5" spans="1:14" ht="18" customHeight="1" x14ac:dyDescent="0.2">
      <c r="A5" s="4" t="s">
        <v>34</v>
      </c>
      <c r="B5" s="15"/>
      <c r="C5" s="8"/>
      <c r="D5" s="15"/>
      <c r="E5" s="15"/>
      <c r="H5" s="24" t="s">
        <v>46</v>
      </c>
      <c r="I5" s="7"/>
      <c r="J5" s="7"/>
      <c r="K5" s="7"/>
      <c r="L5" s="7"/>
    </row>
    <row r="6" spans="1:14" x14ac:dyDescent="0.2">
      <c r="A6" s="4"/>
      <c r="B6" s="15"/>
      <c r="C6" s="8"/>
      <c r="D6" s="15"/>
      <c r="E6" s="15"/>
      <c r="H6" s="24"/>
      <c r="I6" s="7"/>
      <c r="J6" s="7"/>
      <c r="K6" s="7"/>
      <c r="L6" s="7"/>
    </row>
    <row r="7" spans="1:14" x14ac:dyDescent="0.2">
      <c r="A7" s="2"/>
      <c r="B7" s="9"/>
      <c r="C7" s="10"/>
      <c r="D7" s="10"/>
      <c r="E7" s="10"/>
      <c r="F7" s="3"/>
      <c r="G7" s="3"/>
      <c r="I7" s="7"/>
      <c r="J7" s="7"/>
      <c r="K7" s="7"/>
      <c r="L7" s="7"/>
    </row>
    <row r="8" spans="1:14" x14ac:dyDescent="0.2">
      <c r="A8" s="2"/>
      <c r="B8" s="2"/>
      <c r="C8" s="2"/>
      <c r="D8" s="5"/>
      <c r="E8" s="5"/>
      <c r="F8" s="5"/>
      <c r="G8" s="5"/>
      <c r="I8" s="7"/>
      <c r="J8" s="7"/>
      <c r="K8" s="7"/>
      <c r="L8" s="7"/>
    </row>
    <row r="9" spans="1:14" x14ac:dyDescent="0.2">
      <c r="A9" s="3"/>
      <c r="B9" s="3"/>
      <c r="C9" s="2"/>
      <c r="D9" s="5"/>
      <c r="E9" s="5"/>
      <c r="F9" s="5"/>
      <c r="G9" s="5"/>
      <c r="H9" s="3"/>
      <c r="I9" s="7"/>
      <c r="J9" s="7"/>
      <c r="K9" s="7"/>
      <c r="L9" s="7"/>
    </row>
    <row r="10" spans="1:14" ht="39" customHeight="1" x14ac:dyDescent="0.2">
      <c r="A10" s="48" t="s">
        <v>48</v>
      </c>
      <c r="B10" s="48" t="s">
        <v>3</v>
      </c>
      <c r="C10" s="48" t="s">
        <v>7</v>
      </c>
      <c r="D10" s="47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  <c r="I10" s="7"/>
      <c r="J10" s="7"/>
      <c r="K10" s="7"/>
      <c r="L10" s="7"/>
    </row>
    <row r="11" spans="1:14" ht="20.25" customHeight="1" x14ac:dyDescent="0.2">
      <c r="A11" s="5">
        <v>1</v>
      </c>
      <c r="B11" s="6">
        <v>7.8254599314450252E-2</v>
      </c>
      <c r="C11" s="6">
        <v>7.3197628455338767E-2</v>
      </c>
      <c r="D11" s="6">
        <v>5.8026715878004287E-2</v>
      </c>
      <c r="E11" s="6">
        <v>3.96419165538568E-2</v>
      </c>
      <c r="F11" s="6">
        <v>3.4837229814090785E-2</v>
      </c>
      <c r="G11" s="6">
        <v>2.8933693293865623E-2</v>
      </c>
      <c r="H11" s="6">
        <v>5.5273672495203832E-2</v>
      </c>
      <c r="I11" s="7"/>
      <c r="J11" s="7"/>
      <c r="K11" s="7"/>
      <c r="L11" s="7"/>
    </row>
    <row r="12" spans="1:14" x14ac:dyDescent="0.2">
      <c r="A12" s="5">
        <v>2</v>
      </c>
      <c r="B12" s="6">
        <v>0.13050703783161027</v>
      </c>
      <c r="C12" s="6">
        <v>0.12207340846023675</v>
      </c>
      <c r="D12" s="6">
        <v>9.677252034611615E-2</v>
      </c>
      <c r="E12" s="6">
        <v>6.611175763130378E-2</v>
      </c>
      <c r="F12" s="6">
        <v>5.8098868425954651E-2</v>
      </c>
      <c r="G12" s="6">
        <v>4.8253401568608564E-2</v>
      </c>
      <c r="H12" s="6">
        <v>9.2181205074441677E-2</v>
      </c>
      <c r="I12" s="7"/>
      <c r="J12" s="7"/>
      <c r="K12" s="7"/>
      <c r="L12" s="7"/>
    </row>
    <row r="13" spans="1:14" x14ac:dyDescent="0.2">
      <c r="A13" s="5">
        <v>3</v>
      </c>
      <c r="B13" s="6">
        <v>0.18400789194224984</v>
      </c>
      <c r="C13" s="6">
        <v>0.17211692891195718</v>
      </c>
      <c r="D13" s="6">
        <v>0.13644403982107917</v>
      </c>
      <c r="E13" s="6">
        <v>9.3214016320173038E-2</v>
      </c>
      <c r="F13" s="6">
        <v>8.1916274255522642E-2</v>
      </c>
      <c r="G13" s="6">
        <v>6.8034696436362743E-2</v>
      </c>
      <c r="H13" s="6">
        <v>0.12997053265686667</v>
      </c>
      <c r="I13" s="7"/>
      <c r="J13" s="7"/>
      <c r="K13" s="7"/>
      <c r="L13" s="7"/>
    </row>
    <row r="14" spans="1:14" x14ac:dyDescent="0.2">
      <c r="A14" s="5">
        <v>4</v>
      </c>
      <c r="B14" s="6">
        <v>0.24148260885954476</v>
      </c>
      <c r="C14" s="6">
        <v>0.22587751309925708</v>
      </c>
      <c r="D14" s="6">
        <v>0.17906222581839412</v>
      </c>
      <c r="E14" s="6">
        <v>0.12232933927820935</v>
      </c>
      <c r="F14" s="6">
        <v>0.10750275657462491</v>
      </c>
      <c r="G14" s="6">
        <v>8.9285279098661088E-2</v>
      </c>
      <c r="H14" s="6">
        <v>0.17056672390277194</v>
      </c>
      <c r="I14" s="7"/>
      <c r="J14" s="7"/>
      <c r="K14" s="7"/>
      <c r="L14" s="7"/>
    </row>
    <row r="15" spans="1:14" x14ac:dyDescent="0.2">
      <c r="A15" s="5">
        <v>5</v>
      </c>
      <c r="B15" s="6">
        <v>0.30307019893326126</v>
      </c>
      <c r="C15" s="6">
        <v>0.28348518824127478</v>
      </c>
      <c r="D15" s="6">
        <v>0.22473015616531536</v>
      </c>
      <c r="E15" s="6">
        <v>0.1535281458383827</v>
      </c>
      <c r="F15" s="6">
        <v>0.13492019973950084</v>
      </c>
      <c r="G15" s="6">
        <v>0.11205654695399576</v>
      </c>
      <c r="H15" s="6">
        <v>0.21406796617256488</v>
      </c>
      <c r="I15" s="7"/>
      <c r="J15" s="7"/>
      <c r="K15" s="7"/>
      <c r="L15" s="7"/>
    </row>
    <row r="16" spans="1:14" ht="20.25" customHeight="1" x14ac:dyDescent="0.2">
      <c r="A16" s="5">
        <v>6</v>
      </c>
      <c r="B16" s="6">
        <v>0.36892629482864764</v>
      </c>
      <c r="C16" s="6">
        <v>0.34508552970490441</v>
      </c>
      <c r="D16" s="6">
        <v>0.27356323433367474</v>
      </c>
      <c r="E16" s="6">
        <v>0.18688927580286291</v>
      </c>
      <c r="F16" s="6">
        <v>0.16423788799635872</v>
      </c>
      <c r="G16" s="6">
        <v>0.13640604330131981</v>
      </c>
      <c r="H16" s="6">
        <v>0.26058418768827779</v>
      </c>
      <c r="I16" s="7"/>
      <c r="J16" s="7"/>
      <c r="K16" s="7"/>
      <c r="L16" s="7"/>
    </row>
    <row r="17" spans="1:12" x14ac:dyDescent="0.2">
      <c r="A17" s="5">
        <v>7</v>
      </c>
      <c r="B17" s="6">
        <v>0.43922491564408345</v>
      </c>
      <c r="C17" s="6">
        <v>0.41084131112158628</v>
      </c>
      <c r="D17" s="6">
        <v>0.32569049755409479</v>
      </c>
      <c r="E17" s="6">
        <v>0.22250088310301208</v>
      </c>
      <c r="F17" s="6">
        <v>0.19553329082782825</v>
      </c>
      <c r="G17" s="6">
        <v>0.1623981096012489</v>
      </c>
      <c r="H17" s="6">
        <v>0.31023830358507215</v>
      </c>
      <c r="I17" s="7"/>
      <c r="J17" s="7"/>
      <c r="K17" s="7"/>
      <c r="L17" s="7"/>
    </row>
    <row r="18" spans="1:12" x14ac:dyDescent="0.2">
      <c r="A18" s="5">
        <v>8</v>
      </c>
      <c r="B18" s="6">
        <v>0.51416037059598929</v>
      </c>
      <c r="C18" s="6">
        <v>0.48093428505223834</v>
      </c>
      <c r="D18" s="6">
        <v>0.38125602842098522</v>
      </c>
      <c r="E18" s="6">
        <v>0.26046140016082814</v>
      </c>
      <c r="F18" s="6">
        <v>0.22889291043169402</v>
      </c>
      <c r="G18" s="6">
        <v>0.19010458934057284</v>
      </c>
      <c r="H18" s="6">
        <v>0.36316756054346677</v>
      </c>
      <c r="I18" s="7"/>
      <c r="J18" s="7"/>
      <c r="K18" s="7"/>
      <c r="L18" s="7"/>
    </row>
    <row r="19" spans="1:12" x14ac:dyDescent="0.2">
      <c r="A19" s="5">
        <v>9</v>
      </c>
      <c r="B19" s="6">
        <v>0.59394930186376804</v>
      </c>
      <c r="C19" s="6">
        <v>0.55556709381941527</v>
      </c>
      <c r="D19" s="6">
        <v>0.44042046968635717</v>
      </c>
      <c r="E19" s="6">
        <v>0.30088057274554586</v>
      </c>
      <c r="F19" s="6">
        <v>0.2644131911506194</v>
      </c>
      <c r="G19" s="6">
        <v>0.21960558334950817</v>
      </c>
      <c r="H19" s="6">
        <v>0.41952497971465086</v>
      </c>
      <c r="I19" s="7"/>
      <c r="J19" s="7"/>
      <c r="K19" s="7"/>
      <c r="L19" s="7"/>
    </row>
    <row r="20" spans="1:12" x14ac:dyDescent="0.2">
      <c r="A20" s="5">
        <v>10</v>
      </c>
      <c r="B20" s="6">
        <v>0.6788328624990918</v>
      </c>
      <c r="C20" s="6">
        <v>0.63496530667568285</v>
      </c>
      <c r="D20" s="6">
        <v>0.50336263920545599</v>
      </c>
      <c r="E20" s="6">
        <v>0.34388056325062005</v>
      </c>
      <c r="F20" s="6">
        <v>0.30220148902955357</v>
      </c>
      <c r="G20" s="6">
        <v>0.2509902550573625</v>
      </c>
      <c r="H20" s="6">
        <v>0.47948089504597224</v>
      </c>
      <c r="I20" s="7"/>
      <c r="J20" s="7"/>
      <c r="K20" s="7"/>
      <c r="L20" s="7"/>
    </row>
    <row r="21" spans="1:12" ht="20.25" customHeight="1" x14ac:dyDescent="0.2">
      <c r="A21" s="5">
        <v>11</v>
      </c>
      <c r="B21" s="6">
        <v>0.76907902044787435</v>
      </c>
      <c r="C21" s="6">
        <v>0.71937957493501825</v>
      </c>
      <c r="D21" s="6">
        <v>0.57028123839644962</v>
      </c>
      <c r="E21" s="6">
        <v>0.38959711785639134</v>
      </c>
      <c r="F21" s="6">
        <v>0.34237709751573647</v>
      </c>
      <c r="G21" s="6">
        <v>0.28435768237684089</v>
      </c>
      <c r="H21" s="6">
        <v>0.543224580683761</v>
      </c>
      <c r="I21" s="7"/>
      <c r="J21" s="7"/>
      <c r="K21" s="7"/>
      <c r="L21" s="7"/>
    </row>
    <row r="22" spans="1:12" x14ac:dyDescent="0.2">
      <c r="A22" s="5">
        <v>12</v>
      </c>
      <c r="B22" s="6">
        <v>0.86498497343095837</v>
      </c>
      <c r="C22" s="6">
        <v>0.80908789079901189</v>
      </c>
      <c r="D22" s="6">
        <v>0.64139664290317255</v>
      </c>
      <c r="E22" s="6">
        <v>0.4381807898511374</v>
      </c>
      <c r="F22" s="6">
        <v>0.38507232251057105</v>
      </c>
      <c r="G22" s="6">
        <v>0.31981775057702455</v>
      </c>
      <c r="H22" s="6">
        <v>0.61096595667913356</v>
      </c>
      <c r="I22" s="7"/>
      <c r="J22" s="7"/>
      <c r="K22" s="7"/>
      <c r="L22" s="7"/>
    </row>
    <row r="23" spans="1:12" x14ac:dyDescent="0.2">
      <c r="A23" s="5">
        <v>13</v>
      </c>
      <c r="B23" s="6">
        <v>0.96687965134283094</v>
      </c>
      <c r="C23" s="6">
        <v>0.90439792804550534</v>
      </c>
      <c r="D23" s="6">
        <v>0.71695275815352799</v>
      </c>
      <c r="E23" s="6">
        <v>0.48979820728667328</v>
      </c>
      <c r="F23" s="6">
        <v>0.43043359638260004</v>
      </c>
      <c r="G23" s="6">
        <v>0.35749207751508277</v>
      </c>
      <c r="H23" s="6">
        <v>0.68293735651051868</v>
      </c>
      <c r="I23" s="7"/>
      <c r="J23" s="7"/>
      <c r="K23" s="7"/>
      <c r="L23" s="7"/>
    </row>
    <row r="24" spans="1:12" x14ac:dyDescent="0.2">
      <c r="A24" s="5">
        <v>14</v>
      </c>
      <c r="B24" s="6">
        <v>1.0751262725474053</v>
      </c>
      <c r="C24" s="6">
        <v>1.0056494331313555</v>
      </c>
      <c r="D24" s="6">
        <v>0.79721891488320573</v>
      </c>
      <c r="E24" s="6">
        <v>0.54463336793692141</v>
      </c>
      <c r="F24" s="6">
        <v>0.47862261597427336</v>
      </c>
      <c r="G24" s="6">
        <v>0.39751495879577531</v>
      </c>
      <c r="H24" s="6">
        <v>0.75939533267536752</v>
      </c>
      <c r="I24" s="7"/>
      <c r="J24" s="7"/>
      <c r="K24" s="7"/>
      <c r="L24" s="7"/>
    </row>
    <row r="25" spans="1:12" x14ac:dyDescent="0.2">
      <c r="A25" s="5">
        <v>15</v>
      </c>
      <c r="B25" s="6">
        <v>1.1901249074816977</v>
      </c>
      <c r="C25" s="6">
        <v>1.1132166231308458</v>
      </c>
      <c r="D25" s="6">
        <v>0.88249177007829072</v>
      </c>
      <c r="E25" s="6">
        <v>0.60288893795848886</v>
      </c>
      <c r="F25" s="6">
        <v>0.52981748386203076</v>
      </c>
      <c r="G25" s="6">
        <v>0.44003431563296014</v>
      </c>
      <c r="H25" s="6">
        <v>0.84062246744365987</v>
      </c>
      <c r="I25" s="7"/>
      <c r="J25" s="7"/>
      <c r="K25" s="7"/>
      <c r="L25" s="7"/>
    </row>
    <row r="26" spans="1:12" ht="20.25" customHeight="1" x14ac:dyDescent="0.2">
      <c r="A26" s="5">
        <v>16</v>
      </c>
      <c r="B26" s="6">
        <v>1.3123149867258688</v>
      </c>
      <c r="C26" s="6">
        <v>1.227510531729157</v>
      </c>
      <c r="D26" s="6">
        <v>0.97309716673902191</v>
      </c>
      <c r="E26" s="6">
        <v>0.66478752241922512</v>
      </c>
      <c r="F26" s="6">
        <v>0.58421382489402818</v>
      </c>
      <c r="G26" s="6">
        <v>0.48521262217821065</v>
      </c>
      <c r="H26" s="6">
        <v>0.92692914438626572</v>
      </c>
      <c r="I26" s="7"/>
      <c r="J26" s="7"/>
      <c r="K26" s="7"/>
      <c r="L26" s="7"/>
    </row>
    <row r="27" spans="1:12" x14ac:dyDescent="0.2">
      <c r="A27" s="5">
        <v>17</v>
      </c>
      <c r="B27" s="6">
        <v>1.4421776704433611</v>
      </c>
      <c r="C27" s="6">
        <v>1.3489812255444773</v>
      </c>
      <c r="D27" s="6">
        <v>1.0693918908478266</v>
      </c>
      <c r="E27" s="6">
        <v>0.73057286560017354</v>
      </c>
      <c r="F27" s="6">
        <v>0.64202584101287452</v>
      </c>
      <c r="G27" s="6">
        <v>0.53322778159269846</v>
      </c>
      <c r="H27" s="6">
        <v>1.018655221984665</v>
      </c>
      <c r="I27" s="7"/>
      <c r="J27" s="7"/>
      <c r="K27" s="7"/>
      <c r="L27" s="7"/>
    </row>
    <row r="28" spans="1:12" x14ac:dyDescent="0.2">
      <c r="A28" s="5">
        <v>18</v>
      </c>
      <c r="B28" s="6">
        <v>1.5802379709740166</v>
      </c>
      <c r="C28" s="6">
        <v>1.4781197895548517</v>
      </c>
      <c r="D28" s="6">
        <v>1.1717652452973575</v>
      </c>
      <c r="E28" s="6">
        <v>0.80051092625069964</v>
      </c>
      <c r="F28" s="6">
        <v>0.70348725618749364</v>
      </c>
      <c r="G28" s="6">
        <v>0.58427391085037228</v>
      </c>
      <c r="H28" s="6">
        <v>1.1161715328848951</v>
      </c>
      <c r="I28" s="7"/>
      <c r="J28" s="7"/>
      <c r="K28" s="7"/>
      <c r="L28" s="7"/>
    </row>
    <row r="29" spans="1:12" x14ac:dyDescent="0.2">
      <c r="A29" s="5">
        <v>19</v>
      </c>
      <c r="B29" s="6">
        <v>1.7270664893385117</v>
      </c>
      <c r="C29" s="6">
        <v>1.615459951386178</v>
      </c>
      <c r="D29" s="6">
        <v>1.2806403375291777</v>
      </c>
      <c r="E29" s="6">
        <v>0.87489075726028664</v>
      </c>
      <c r="F29" s="6">
        <v>0.76885208946677974</v>
      </c>
      <c r="G29" s="6">
        <v>0.63856198278950671</v>
      </c>
      <c r="H29" s="6">
        <v>1.2198811104449772</v>
      </c>
      <c r="I29" s="7"/>
      <c r="J29" s="7"/>
      <c r="K29" s="7"/>
      <c r="L29" s="7"/>
    </row>
    <row r="30" spans="1:12" x14ac:dyDescent="0.2">
      <c r="A30" s="5">
        <v>20</v>
      </c>
      <c r="B30" s="6">
        <v>1.8832805882393098</v>
      </c>
      <c r="C30" s="6">
        <v>1.7615791785114607</v>
      </c>
      <c r="D30" s="6">
        <v>1.3964749493279145</v>
      </c>
      <c r="E30" s="6">
        <v>0.95402509987288564</v>
      </c>
      <c r="F30" s="6">
        <v>0.83839517717387213</v>
      </c>
      <c r="G30" s="6">
        <v>0.69632025981564249</v>
      </c>
      <c r="H30" s="6">
        <v>1.3302200172621981</v>
      </c>
      <c r="I30" s="7"/>
      <c r="J30" s="7"/>
      <c r="K30" s="7"/>
      <c r="L30" s="7"/>
    </row>
    <row r="31" spans="1:12" ht="20.25" customHeight="1" x14ac:dyDescent="0.2">
      <c r="A31" s="5">
        <v>21</v>
      </c>
      <c r="B31" s="6">
        <v>2.0495447773297664</v>
      </c>
      <c r="C31" s="6">
        <v>1.9170990386230462</v>
      </c>
      <c r="D31" s="6">
        <v>1.5197618225028846</v>
      </c>
      <c r="E31" s="6">
        <v>1.0382505788550709</v>
      </c>
      <c r="F31" s="6">
        <v>0.91241234441950547</v>
      </c>
      <c r="G31" s="6">
        <v>0.75779443635018706</v>
      </c>
      <c r="H31" s="6">
        <v>1.4476576173007374</v>
      </c>
      <c r="I31" s="7"/>
      <c r="J31" s="7"/>
      <c r="K31" s="7"/>
      <c r="L31" s="7"/>
    </row>
    <row r="32" spans="1:12" x14ac:dyDescent="0.2">
      <c r="A32" s="5">
        <v>22</v>
      </c>
      <c r="B32" s="6">
        <v>2.2265700292829282</v>
      </c>
      <c r="C32" s="6">
        <v>2.0826845598984391</v>
      </c>
      <c r="D32" s="6">
        <v>1.6510281517449719</v>
      </c>
      <c r="E32" s="6">
        <v>1.1279273560327783</v>
      </c>
      <c r="F32" s="6">
        <v>0.99122010063084998</v>
      </c>
      <c r="G32" s="6">
        <v>0.82324738595510905</v>
      </c>
      <c r="H32" s="6">
        <v>1.5726960928096545</v>
      </c>
      <c r="I32" s="7"/>
      <c r="J32" s="7"/>
      <c r="K32" s="7"/>
      <c r="L32" s="7"/>
    </row>
    <row r="33" spans="1:12" x14ac:dyDescent="0.2">
      <c r="A33" s="5">
        <v>23</v>
      </c>
      <c r="B33" s="6">
        <v>2.4151116753887973</v>
      </c>
      <c r="C33" s="6">
        <v>2.2590422625883435</v>
      </c>
      <c r="D33" s="6">
        <v>1.7908340241869802</v>
      </c>
      <c r="E33" s="6">
        <v>1.2234380642509917</v>
      </c>
      <c r="F33" s="6">
        <v>1.0751547027176087</v>
      </c>
      <c r="G33" s="6">
        <v>0.89295838325543542</v>
      </c>
      <c r="H33" s="6">
        <v>1.7058689579173805</v>
      </c>
      <c r="I33" s="7"/>
      <c r="J33" s="7"/>
      <c r="K33" s="7"/>
      <c r="L33" s="7"/>
    </row>
    <row r="34" spans="1:12" x14ac:dyDescent="0.2">
      <c r="A34" s="5">
        <v>24</v>
      </c>
      <c r="B34" s="6">
        <v>2.6159654444909481</v>
      </c>
      <c r="C34" s="6">
        <v>2.4469164539252199</v>
      </c>
      <c r="D34" s="6">
        <v>1.939769482228034</v>
      </c>
      <c r="E34" s="6">
        <v>1.3251858007933575</v>
      </c>
      <c r="F34" s="6">
        <v>1.1645703916935521</v>
      </c>
      <c r="G34" s="6">
        <v>0.96722163938388894</v>
      </c>
      <c r="H34" s="6">
        <v>1.847738260808687</v>
      </c>
      <c r="I34" s="7"/>
      <c r="J34" s="7"/>
      <c r="K34" s="7"/>
      <c r="L34" s="7"/>
    </row>
    <row r="35" spans="1:12" x14ac:dyDescent="0.2">
      <c r="A35" s="5">
        <v>25</v>
      </c>
      <c r="B35" s="6">
        <v>2.8299611059930307</v>
      </c>
      <c r="C35" s="6">
        <v>2.6470832819316015</v>
      </c>
      <c r="D35" s="6">
        <v>2.0984498097473132</v>
      </c>
      <c r="E35" s="6">
        <v>1.4335909070806561</v>
      </c>
      <c r="F35" s="6">
        <v>1.2598365626825563</v>
      </c>
      <c r="G35" s="6">
        <v>1.0463439515592938</v>
      </c>
      <c r="H35" s="6">
        <v>1.9988900935812359</v>
      </c>
      <c r="I35" s="7"/>
      <c r="J35" s="7"/>
      <c r="K35" s="7"/>
      <c r="L35" s="7"/>
    </row>
    <row r="36" spans="1:12" ht="18" customHeight="1" x14ac:dyDescent="0.2">
      <c r="A36" s="59" t="s">
        <v>71</v>
      </c>
      <c r="B36" s="15"/>
      <c r="C36" s="8"/>
      <c r="D36" s="15"/>
      <c r="E36" s="15"/>
      <c r="I36" s="7"/>
      <c r="J36" s="7"/>
      <c r="K36" s="7"/>
      <c r="L36" s="7"/>
    </row>
    <row r="37" spans="1:12" ht="18" customHeight="1" x14ac:dyDescent="0.2">
      <c r="A37" s="2" t="s">
        <v>66</v>
      </c>
      <c r="B37" s="15"/>
      <c r="C37" s="8"/>
      <c r="D37" s="15"/>
      <c r="E37" s="15"/>
      <c r="I37" s="7"/>
      <c r="J37" s="7"/>
      <c r="K37" s="7"/>
      <c r="L37" s="7"/>
    </row>
    <row r="38" spans="1:12" ht="18" customHeight="1" x14ac:dyDescent="0.2">
      <c r="A38" s="4" t="s">
        <v>8</v>
      </c>
      <c r="C38" s="8"/>
      <c r="F38" s="21"/>
      <c r="G38" s="21"/>
      <c r="H38" s="22"/>
      <c r="I38" s="7"/>
      <c r="J38" s="7"/>
      <c r="K38" s="7"/>
      <c r="L38" s="7"/>
    </row>
    <row r="39" spans="1:12" ht="18" customHeight="1" x14ac:dyDescent="0.2">
      <c r="A39" s="4" t="s">
        <v>0</v>
      </c>
      <c r="B39" s="15"/>
      <c r="C39" s="16">
        <v>0.45</v>
      </c>
      <c r="H39" s="24" t="s">
        <v>46</v>
      </c>
      <c r="I39" s="7"/>
      <c r="J39" s="7"/>
      <c r="K39" s="7"/>
      <c r="L39" s="7"/>
    </row>
    <row r="40" spans="1:12" ht="18" customHeight="1" x14ac:dyDescent="0.2">
      <c r="A40" s="19" t="s">
        <v>35</v>
      </c>
      <c r="B40" s="15"/>
      <c r="C40" s="8"/>
      <c r="D40" s="15"/>
      <c r="E40" s="15"/>
      <c r="H40" s="24" t="s">
        <v>46</v>
      </c>
      <c r="I40" s="7"/>
      <c r="J40" s="7"/>
      <c r="K40" s="7"/>
      <c r="L40" s="7"/>
    </row>
    <row r="41" spans="1:12" x14ac:dyDescent="0.2">
      <c r="A41" s="4"/>
      <c r="B41" s="15"/>
      <c r="C41" s="8"/>
      <c r="D41" s="15"/>
      <c r="E41" s="15"/>
      <c r="H41" s="24"/>
      <c r="I41" s="7"/>
      <c r="J41" s="7"/>
      <c r="K41" s="7"/>
      <c r="L41" s="7"/>
    </row>
    <row r="42" spans="1:12" x14ac:dyDescent="0.2">
      <c r="A42" s="2"/>
      <c r="B42" s="9"/>
      <c r="C42" s="10"/>
      <c r="D42" s="10"/>
      <c r="E42" s="10"/>
      <c r="F42" s="3"/>
      <c r="G42" s="3"/>
      <c r="I42" s="7"/>
      <c r="J42" s="7"/>
      <c r="K42" s="7"/>
      <c r="L42" s="7"/>
    </row>
    <row r="43" spans="1:12" x14ac:dyDescent="0.2">
      <c r="A43" s="2"/>
      <c r="B43" s="2"/>
      <c r="C43" s="2"/>
      <c r="D43" s="5"/>
      <c r="E43" s="5"/>
      <c r="F43" s="5"/>
      <c r="G43" s="5"/>
      <c r="I43" s="7"/>
      <c r="J43" s="7"/>
      <c r="K43" s="7"/>
      <c r="L43" s="7"/>
    </row>
    <row r="44" spans="1:12" x14ac:dyDescent="0.2">
      <c r="A44" s="3"/>
      <c r="B44" s="3"/>
      <c r="C44" s="2"/>
      <c r="D44" s="5"/>
      <c r="E44" s="5"/>
      <c r="F44" s="5"/>
      <c r="G44" s="5"/>
      <c r="H44" s="3"/>
      <c r="I44" s="7"/>
      <c r="J44" s="7"/>
      <c r="K44" s="7"/>
      <c r="L44" s="7"/>
    </row>
    <row r="45" spans="1:12" ht="38.25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  <c r="I45" s="7"/>
      <c r="J45" s="7"/>
      <c r="K45" s="7"/>
      <c r="L45" s="7"/>
    </row>
    <row r="46" spans="1:12" ht="20.25" customHeight="1" x14ac:dyDescent="0.2">
      <c r="A46" s="5">
        <v>1</v>
      </c>
      <c r="B46" s="6">
        <v>7.5658117077672615E-2</v>
      </c>
      <c r="C46" s="6">
        <v>7.0768936164744653E-2</v>
      </c>
      <c r="D46" s="6">
        <v>5.6101393425960752E-2</v>
      </c>
      <c r="E46" s="6">
        <v>3.8326600482141843E-2</v>
      </c>
      <c r="F46" s="6">
        <v>3.368133291878684E-2</v>
      </c>
      <c r="G46" s="6">
        <v>2.7973675335304274E-2</v>
      </c>
      <c r="H46" s="6">
        <v>5.3439695833735451E-2</v>
      </c>
      <c r="I46" s="7"/>
      <c r="J46" s="7"/>
      <c r="K46" s="7"/>
      <c r="L46" s="7"/>
    </row>
    <row r="47" spans="1:12" x14ac:dyDescent="0.2">
      <c r="A47" s="5">
        <v>2</v>
      </c>
      <c r="B47" s="6">
        <v>0.12617682326949095</v>
      </c>
      <c r="C47" s="6">
        <v>0.11802302114208994</v>
      </c>
      <c r="D47" s="6">
        <v>9.3561614759886974E-2</v>
      </c>
      <c r="E47" s="6">
        <v>6.391817404854136E-2</v>
      </c>
      <c r="F47" s="6">
        <v>5.6171151957319976E-2</v>
      </c>
      <c r="G47" s="6">
        <v>4.6652357014875141E-2</v>
      </c>
      <c r="H47" s="6">
        <v>8.9122639013950081E-2</v>
      </c>
      <c r="I47" s="7"/>
      <c r="J47" s="7"/>
      <c r="K47" s="7"/>
      <c r="L47" s="7"/>
    </row>
    <row r="48" spans="1:12" x14ac:dyDescent="0.2">
      <c r="A48" s="5">
        <v>3</v>
      </c>
      <c r="B48" s="6">
        <v>0.17790252271104187</v>
      </c>
      <c r="C48" s="6">
        <v>0.1664061010183423</v>
      </c>
      <c r="D48" s="6">
        <v>0.13191683594024356</v>
      </c>
      <c r="E48" s="6">
        <v>9.0121181653401702E-2</v>
      </c>
      <c r="F48" s="6">
        <v>7.9198297895400949E-2</v>
      </c>
      <c r="G48" s="6">
        <v>6.5777309875967235E-2</v>
      </c>
      <c r="H48" s="6">
        <v>0.12565811929963966</v>
      </c>
      <c r="I48" s="7"/>
      <c r="J48" s="7"/>
      <c r="K48" s="7"/>
      <c r="L48" s="7"/>
    </row>
    <row r="49" spans="1:12" x14ac:dyDescent="0.2">
      <c r="A49" s="5">
        <v>4</v>
      </c>
      <c r="B49" s="6">
        <v>0.233470232463941</v>
      </c>
      <c r="C49" s="6">
        <v>0.21838291271042817</v>
      </c>
      <c r="D49" s="6">
        <v>0.1731209534498897</v>
      </c>
      <c r="E49" s="6">
        <v>0.11827046019307978</v>
      </c>
      <c r="F49" s="6">
        <v>0.10393582248645684</v>
      </c>
      <c r="G49" s="6">
        <v>8.6322799663377608E-2</v>
      </c>
      <c r="H49" s="6">
        <v>0.16490733170501362</v>
      </c>
      <c r="I49" s="7"/>
      <c r="J49" s="7"/>
      <c r="K49" s="7"/>
      <c r="L49" s="7"/>
    </row>
    <row r="50" spans="1:12" x14ac:dyDescent="0.2">
      <c r="A50" s="5">
        <v>5</v>
      </c>
      <c r="B50" s="6">
        <v>0.29301435052408581</v>
      </c>
      <c r="C50" s="6">
        <v>0.27407916914327507</v>
      </c>
      <c r="D50" s="6">
        <v>0.21727362500084288</v>
      </c>
      <c r="E50" s="6">
        <v>0.14843409249190859</v>
      </c>
      <c r="F50" s="6">
        <v>0.13044355676803251</v>
      </c>
      <c r="G50" s="6">
        <v>0.10833851841344246</v>
      </c>
      <c r="H50" s="6">
        <v>0.20696520574059696</v>
      </c>
      <c r="I50" s="7"/>
      <c r="J50" s="7"/>
      <c r="K50" s="7"/>
      <c r="L50" s="7"/>
    </row>
    <row r="51" spans="1:12" ht="20.25" customHeight="1" x14ac:dyDescent="0.2">
      <c r="A51" s="5">
        <v>6</v>
      </c>
      <c r="B51" s="6">
        <v>0.35668534567556848</v>
      </c>
      <c r="C51" s="6">
        <v>0.33363561550309045</v>
      </c>
      <c r="D51" s="6">
        <v>0.26448642498565644</v>
      </c>
      <c r="E51" s="6">
        <v>0.18068830245283052</v>
      </c>
      <c r="F51" s="6">
        <v>0.15878848613980001</v>
      </c>
      <c r="G51" s="6">
        <v>0.13188010014240317</v>
      </c>
      <c r="H51" s="6">
        <v>0.25193802221755635</v>
      </c>
      <c r="I51" s="7"/>
      <c r="J51" s="7"/>
      <c r="K51" s="7"/>
      <c r="L51" s="7"/>
    </row>
    <row r="52" spans="1:12" x14ac:dyDescent="0.2">
      <c r="A52" s="5">
        <v>7</v>
      </c>
      <c r="B52" s="6">
        <v>0.42465146307502233</v>
      </c>
      <c r="C52" s="6">
        <v>0.3972096246033901</v>
      </c>
      <c r="D52" s="6">
        <v>0.3148841091884933</v>
      </c>
      <c r="E52" s="6">
        <v>0.21511831906581269</v>
      </c>
      <c r="F52" s="6">
        <v>0.18904550965227016</v>
      </c>
      <c r="G52" s="6">
        <v>0.15700975146562621</v>
      </c>
      <c r="H52" s="6">
        <v>0.29994461795530086</v>
      </c>
      <c r="I52" s="7"/>
      <c r="J52" s="7"/>
      <c r="K52" s="7"/>
      <c r="L52" s="7"/>
    </row>
    <row r="53" spans="1:12" x14ac:dyDescent="0.2">
      <c r="A53" s="5">
        <v>8</v>
      </c>
      <c r="B53" s="6">
        <v>0.49710056477239756</v>
      </c>
      <c r="C53" s="6">
        <v>0.46497691846758959</v>
      </c>
      <c r="D53" s="6">
        <v>0.3686059795531651</v>
      </c>
      <c r="E53" s="6">
        <v>0.25181930877184394</v>
      </c>
      <c r="F53" s="6">
        <v>0.2212982593662392</v>
      </c>
      <c r="G53" s="6">
        <v>0.18379693210793835</v>
      </c>
      <c r="H53" s="6">
        <v>0.35111768579890518</v>
      </c>
      <c r="I53" s="7"/>
      <c r="J53" s="7"/>
      <c r="K53" s="7"/>
      <c r="L53" s="7"/>
    </row>
    <row r="54" spans="1:12" x14ac:dyDescent="0.2">
      <c r="A54" s="5">
        <v>9</v>
      </c>
      <c r="B54" s="6">
        <v>0.57424210477444648</v>
      </c>
      <c r="C54" s="6">
        <v>0.53713341575988283</v>
      </c>
      <c r="D54" s="6">
        <v>0.42580734871619164</v>
      </c>
      <c r="E54" s="6">
        <v>0.29089737598306453</v>
      </c>
      <c r="F54" s="6">
        <v>0.25563997960769735</v>
      </c>
      <c r="G54" s="6">
        <v>0.21231908515950465</v>
      </c>
      <c r="H54" s="6">
        <v>0.40560516966825977</v>
      </c>
      <c r="I54" s="7"/>
      <c r="J54" s="7"/>
      <c r="K54" s="7"/>
      <c r="L54" s="7"/>
    </row>
    <row r="55" spans="1:12" x14ac:dyDescent="0.2">
      <c r="A55" s="5">
        <v>10</v>
      </c>
      <c r="B55" s="6">
        <v>0.65630923469113056</v>
      </c>
      <c r="C55" s="6">
        <v>0.61389720136051007</v>
      </c>
      <c r="D55" s="6">
        <v>0.48666110136864865</v>
      </c>
      <c r="E55" s="6">
        <v>0.33247062975309527</v>
      </c>
      <c r="F55" s="6">
        <v>0.29217446435538724</v>
      </c>
      <c r="G55" s="6">
        <v>0.24266241561316518</v>
      </c>
      <c r="H55" s="6">
        <v>0.46357175184202482</v>
      </c>
      <c r="I55" s="7"/>
      <c r="J55" s="7"/>
      <c r="K55" s="7"/>
      <c r="L55" s="7"/>
    </row>
    <row r="56" spans="1:12" ht="20.25" customHeight="1" x14ac:dyDescent="0.2">
      <c r="A56" s="5">
        <v>11</v>
      </c>
      <c r="B56" s="6">
        <v>0.7435610313103016</v>
      </c>
      <c r="C56" s="6">
        <v>0.69551060999004644</v>
      </c>
      <c r="D56" s="6">
        <v>0.55135934602928094</v>
      </c>
      <c r="E56" s="6">
        <v>0.37667031221332564</v>
      </c>
      <c r="F56" s="6">
        <v>0.33101704890815337</v>
      </c>
      <c r="G56" s="6">
        <v>0.27492271398327855</v>
      </c>
      <c r="H56" s="6">
        <v>0.52520042636333997</v>
      </c>
      <c r="I56" s="7"/>
      <c r="J56" s="7"/>
      <c r="K56" s="7"/>
      <c r="L56" s="7"/>
    </row>
    <row r="57" spans="1:12" x14ac:dyDescent="0.2">
      <c r="A57" s="5">
        <v>12</v>
      </c>
      <c r="B57" s="6">
        <v>0.83628483135281284</v>
      </c>
      <c r="C57" s="6">
        <v>0.78224241008790429</v>
      </c>
      <c r="D57" s="6">
        <v>0.62011514629317865</v>
      </c>
      <c r="E57" s="6">
        <v>0.42364198130425645</v>
      </c>
      <c r="F57" s="6">
        <v>0.37229564926666653</v>
      </c>
      <c r="G57" s="6">
        <v>0.30920621955323602</v>
      </c>
      <c r="H57" s="6">
        <v>0.59069414815042653</v>
      </c>
      <c r="I57" s="7"/>
      <c r="J57" s="7"/>
      <c r="K57" s="7"/>
      <c r="L57" s="7"/>
    </row>
    <row r="58" spans="1:12" x14ac:dyDescent="0.2">
      <c r="A58" s="5">
        <v>13</v>
      </c>
      <c r="B58" s="6">
        <v>0.93479865084181846</v>
      </c>
      <c r="C58" s="6">
        <v>0.87439006683708376</v>
      </c>
      <c r="D58" s="6">
        <v>0.69316431482287988</v>
      </c>
      <c r="E58" s="6">
        <v>0.47354673637037475</v>
      </c>
      <c r="F58" s="6">
        <v>0.41615183918352688</v>
      </c>
      <c r="G58" s="6">
        <v>0.34563051490804958</v>
      </c>
      <c r="H58" s="6">
        <v>0.66027754187283771</v>
      </c>
      <c r="I58" s="7"/>
      <c r="J58" s="7"/>
      <c r="K58" s="7"/>
      <c r="L58" s="7"/>
    </row>
    <row r="59" spans="1:12" x14ac:dyDescent="0.2">
      <c r="A59" s="5">
        <v>14</v>
      </c>
      <c r="B59" s="6">
        <v>1.0394536565808341</v>
      </c>
      <c r="C59" s="6">
        <v>0.97228205393031097</v>
      </c>
      <c r="D59" s="6">
        <v>0.77076724597874091</v>
      </c>
      <c r="E59" s="6">
        <v>0.52656247015208701</v>
      </c>
      <c r="F59" s="6">
        <v>0.46274195041104471</v>
      </c>
      <c r="G59" s="6">
        <v>0.38432543973352601</v>
      </c>
      <c r="H59" s="6">
        <v>0.73419864763375942</v>
      </c>
      <c r="I59" s="7"/>
      <c r="J59" s="7"/>
      <c r="K59" s="7"/>
      <c r="L59" s="7"/>
    </row>
    <row r="60" spans="1:12" x14ac:dyDescent="0.2">
      <c r="A60" s="5">
        <v>15</v>
      </c>
      <c r="B60" s="6">
        <v>1.1506366446972218</v>
      </c>
      <c r="C60" s="6">
        <v>1.0762801719450166</v>
      </c>
      <c r="D60" s="6">
        <v>0.85321075368840005</v>
      </c>
      <c r="E60" s="6">
        <v>0.58288512435682749</v>
      </c>
      <c r="F60" s="6">
        <v>0.51223817609439182</v>
      </c>
      <c r="G60" s="6">
        <v>0.42543400722779517</v>
      </c>
      <c r="H60" s="6">
        <v>0.81273067164283974</v>
      </c>
      <c r="I60" s="7"/>
      <c r="J60" s="7"/>
      <c r="K60" s="7"/>
      <c r="L60" s="7"/>
    </row>
    <row r="61" spans="1:12" ht="20.25" customHeight="1" x14ac:dyDescent="0.2">
      <c r="A61" s="5">
        <v>16</v>
      </c>
      <c r="B61" s="6">
        <v>1.2687724654946395</v>
      </c>
      <c r="C61" s="6">
        <v>1.1867818164969051</v>
      </c>
      <c r="D61" s="6">
        <v>0.94080986950370205</v>
      </c>
      <c r="E61" s="6">
        <v>0.64272991803156587</v>
      </c>
      <c r="F61" s="6">
        <v>0.56482965026268284</v>
      </c>
      <c r="G61" s="6">
        <v>0.46911330066122753</v>
      </c>
      <c r="H61" s="6">
        <v>0.89617369896535981</v>
      </c>
      <c r="I61" s="7"/>
      <c r="J61" s="7"/>
      <c r="K61" s="7"/>
      <c r="L61" s="7"/>
    </row>
    <row r="62" spans="1:12" x14ac:dyDescent="0.2">
      <c r="A62" s="5">
        <v>17</v>
      </c>
      <c r="B62" s="6">
        <v>1.3943263142753142</v>
      </c>
      <c r="C62" s="6">
        <v>1.3042221210246487</v>
      </c>
      <c r="D62" s="6">
        <v>1.0339095412726531</v>
      </c>
      <c r="E62" s="6">
        <v>0.70633250803882164</v>
      </c>
      <c r="F62" s="6">
        <v>0.62072346765276543</v>
      </c>
      <c r="G62" s="6">
        <v>0.51553532038031147</v>
      </c>
      <c r="H62" s="6">
        <v>0.9848563116016994</v>
      </c>
      <c r="I62" s="7"/>
      <c r="J62" s="7"/>
      <c r="K62" s="7"/>
      <c r="L62" s="7"/>
    </row>
    <row r="63" spans="1:12" x14ac:dyDescent="0.2">
      <c r="A63" s="5">
        <v>18</v>
      </c>
      <c r="B63" s="6">
        <v>1.5278057835056702</v>
      </c>
      <c r="C63" s="6">
        <v>1.4290758763404119</v>
      </c>
      <c r="D63" s="6">
        <v>1.1328861548446361</v>
      </c>
      <c r="E63" s="6">
        <v>0.77395002863490236</v>
      </c>
      <c r="F63" s="6">
        <v>0.68014559728830903</v>
      </c>
      <c r="G63" s="6">
        <v>0.5648877425711174</v>
      </c>
      <c r="H63" s="6">
        <v>1.0791370379961411</v>
      </c>
      <c r="I63" s="7"/>
      <c r="J63" s="7"/>
      <c r="K63" s="7"/>
      <c r="L63" s="7"/>
    </row>
    <row r="64" spans="1:12" x14ac:dyDescent="0.2">
      <c r="A64" s="5">
        <v>19</v>
      </c>
      <c r="B64" s="6">
        <v>1.6697625417036621</v>
      </c>
      <c r="C64" s="6">
        <v>1.5618591010240788</v>
      </c>
      <c r="D64" s="6">
        <v>1.2381487789853283</v>
      </c>
      <c r="E64" s="6">
        <v>0.84586194195424746</v>
      </c>
      <c r="F64" s="6">
        <v>0.74334162988359143</v>
      </c>
      <c r="G64" s="6">
        <v>0.61737454000761893</v>
      </c>
      <c r="H64" s="6">
        <v>1.1794055388875353</v>
      </c>
      <c r="I64" s="7"/>
      <c r="J64" s="7"/>
      <c r="K64" s="7"/>
      <c r="L64" s="7"/>
    </row>
    <row r="65" spans="1:12" x14ac:dyDescent="0.2">
      <c r="A65" s="5">
        <v>20</v>
      </c>
      <c r="B65" s="6">
        <v>1.8207934675196387</v>
      </c>
      <c r="C65" s="6">
        <v>1.703130102217516</v>
      </c>
      <c r="D65" s="6">
        <v>1.3501400063111488</v>
      </c>
      <c r="E65" s="6">
        <v>0.92237061250778896</v>
      </c>
      <c r="F65" s="6">
        <v>0.81057728271140528</v>
      </c>
      <c r="G65" s="6">
        <v>0.67321640136440053</v>
      </c>
      <c r="H65" s="6">
        <v>1.2860834083461061</v>
      </c>
      <c r="I65" s="7"/>
      <c r="J65" s="7"/>
      <c r="K65" s="7"/>
      <c r="L65" s="7"/>
    </row>
    <row r="66" spans="1:12" ht="20.25" customHeight="1" x14ac:dyDescent="0.2">
      <c r="A66" s="5">
        <v>21</v>
      </c>
      <c r="B66" s="6">
        <v>1.9815410222222447</v>
      </c>
      <c r="C66" s="6">
        <v>1.8534898240396795</v>
      </c>
      <c r="D66" s="6">
        <v>1.4693362294919843</v>
      </c>
      <c r="E66" s="6">
        <v>1.0038014958754398</v>
      </c>
      <c r="F66" s="6">
        <v>0.88213856542560531</v>
      </c>
      <c r="G66" s="6">
        <v>0.7326508689388227</v>
      </c>
      <c r="H66" s="6">
        <v>1.399624436871902</v>
      </c>
      <c r="I66" s="7"/>
      <c r="J66" s="7"/>
      <c r="K66" s="7"/>
      <c r="L66" s="7"/>
    </row>
    <row r="67" spans="1:12" x14ac:dyDescent="0.2">
      <c r="A67" s="5">
        <v>22</v>
      </c>
      <c r="B67" s="6">
        <v>2.1526925884600088</v>
      </c>
      <c r="C67" s="6">
        <v>2.0135812290787674</v>
      </c>
      <c r="D67" s="6">
        <v>1.596247150935042</v>
      </c>
      <c r="E67" s="6">
        <v>1.0905028037384585</v>
      </c>
      <c r="F67" s="6">
        <v>0.9583314856922811</v>
      </c>
      <c r="G67" s="6">
        <v>0.79593209416610167</v>
      </c>
      <c r="H67" s="6">
        <v>1.520514144341409</v>
      </c>
      <c r="I67" s="7"/>
      <c r="J67" s="7"/>
      <c r="K67" s="7"/>
      <c r="L67" s="7"/>
    </row>
    <row r="68" spans="1:12" x14ac:dyDescent="0.2">
      <c r="A68" s="5">
        <v>23</v>
      </c>
      <c r="B68" s="6">
        <v>2.3349784356825487</v>
      </c>
      <c r="C68" s="6">
        <v>2.1840873952920323</v>
      </c>
      <c r="D68" s="6">
        <v>1.731414274120483</v>
      </c>
      <c r="E68" s="6">
        <v>1.182844473210283</v>
      </c>
      <c r="F68" s="6">
        <v>1.0394811434399405</v>
      </c>
      <c r="G68" s="6">
        <v>0.86333008535836497</v>
      </c>
      <c r="H68" s="6">
        <v>1.6492683429208765</v>
      </c>
      <c r="I68" s="7"/>
      <c r="J68" s="7"/>
      <c r="K68" s="7"/>
      <c r="L68" s="7"/>
    </row>
    <row r="69" spans="1:12" x14ac:dyDescent="0.2">
      <c r="A69" s="5">
        <v>24</v>
      </c>
      <c r="B69" s="6">
        <v>2.5291678905049984</v>
      </c>
      <c r="C69" s="6">
        <v>2.3657279338490254</v>
      </c>
      <c r="D69" s="6">
        <v>1.8754080638811073</v>
      </c>
      <c r="E69" s="6">
        <v>1.281216226834341</v>
      </c>
      <c r="F69" s="6">
        <v>1.1259300259898186</v>
      </c>
      <c r="G69" s="6">
        <v>0.93512929174313542</v>
      </c>
      <c r="H69" s="6">
        <v>1.786430432074865</v>
      </c>
      <c r="I69" s="7"/>
      <c r="J69" s="7"/>
      <c r="K69" s="7"/>
      <c r="L69" s="7"/>
    </row>
    <row r="70" spans="1:12" x14ac:dyDescent="0.2">
      <c r="A70" s="5">
        <v>25</v>
      </c>
      <c r="B70" s="6">
        <v>2.7360631906391193</v>
      </c>
      <c r="C70" s="6">
        <v>2.5592532402341379</v>
      </c>
      <c r="D70" s="6">
        <v>2.0288233890191933</v>
      </c>
      <c r="E70" s="6">
        <v>1.3860244591319086</v>
      </c>
      <c r="F70" s="6">
        <v>1.2180352719609231</v>
      </c>
      <c r="G70" s="6">
        <v>1.0116263310285634</v>
      </c>
      <c r="H70" s="6">
        <v>1.9325670574054428</v>
      </c>
      <c r="I70" s="7"/>
      <c r="J70" s="7"/>
      <c r="K70" s="7"/>
      <c r="L70" s="7"/>
    </row>
    <row r="71" spans="1:12" ht="18" customHeight="1" x14ac:dyDescent="0.2">
      <c r="A71" s="59" t="s">
        <v>71</v>
      </c>
      <c r="B71" s="15"/>
      <c r="C71" s="8"/>
      <c r="D71" s="15"/>
      <c r="E71" s="15"/>
      <c r="I71" s="7"/>
      <c r="J71" s="7"/>
      <c r="K71" s="7"/>
      <c r="L71" s="7"/>
    </row>
    <row r="72" spans="1:12" ht="18" customHeight="1" x14ac:dyDescent="0.2">
      <c r="A72" s="2" t="s">
        <v>67</v>
      </c>
      <c r="B72" s="15"/>
      <c r="C72" s="8"/>
      <c r="D72" s="15"/>
      <c r="E72" s="15"/>
      <c r="I72" s="7"/>
      <c r="J72" s="7"/>
      <c r="K72" s="7"/>
      <c r="L72" s="7"/>
    </row>
    <row r="73" spans="1:12" ht="18" customHeight="1" x14ac:dyDescent="0.2">
      <c r="A73" s="4" t="s">
        <v>8</v>
      </c>
      <c r="C73" s="8"/>
      <c r="F73" s="13"/>
      <c r="G73" s="13"/>
      <c r="H73" s="14"/>
      <c r="I73" s="7"/>
      <c r="J73" s="7"/>
      <c r="K73" s="7"/>
      <c r="L73" s="7"/>
    </row>
    <row r="74" spans="1:12" ht="18" customHeight="1" x14ac:dyDescent="0.2">
      <c r="A74" s="4" t="s">
        <v>0</v>
      </c>
      <c r="B74" s="15"/>
      <c r="C74" s="16">
        <v>0.45</v>
      </c>
      <c r="H74" s="14" t="s">
        <v>46</v>
      </c>
      <c r="I74" s="7"/>
      <c r="J74" s="7"/>
      <c r="K74" s="7"/>
      <c r="L74" s="7"/>
    </row>
    <row r="75" spans="1:12" ht="18" customHeight="1" x14ac:dyDescent="0.2">
      <c r="A75" s="19" t="s">
        <v>38</v>
      </c>
      <c r="B75" s="15"/>
      <c r="C75" s="8"/>
      <c r="D75" s="15"/>
      <c r="E75" s="15"/>
      <c r="H75" s="24" t="s">
        <v>46</v>
      </c>
      <c r="I75" s="7"/>
      <c r="J75" s="7"/>
      <c r="K75" s="7"/>
      <c r="L75" s="7"/>
    </row>
    <row r="76" spans="1:12" x14ac:dyDescent="0.2">
      <c r="A76" s="2"/>
      <c r="B76" s="9"/>
      <c r="C76" s="10"/>
      <c r="D76" s="11"/>
      <c r="E76" s="11"/>
      <c r="F76" s="3"/>
      <c r="G76" s="3"/>
      <c r="I76" s="7"/>
      <c r="J76" s="7"/>
      <c r="K76" s="7"/>
      <c r="L76" s="7"/>
    </row>
    <row r="77" spans="1:12" x14ac:dyDescent="0.2">
      <c r="A77" s="2"/>
      <c r="B77" s="9"/>
      <c r="C77" s="10"/>
      <c r="D77" s="10"/>
      <c r="E77" s="10"/>
      <c r="F77" s="3"/>
      <c r="G77" s="3"/>
      <c r="I77" s="7"/>
      <c r="J77" s="7"/>
      <c r="K77" s="7"/>
      <c r="L77" s="7"/>
    </row>
    <row r="78" spans="1:12" x14ac:dyDescent="0.2">
      <c r="A78" s="2"/>
      <c r="B78" s="2"/>
      <c r="C78" s="2"/>
      <c r="D78" s="5"/>
      <c r="E78" s="5"/>
      <c r="F78" s="5"/>
      <c r="G78" s="5"/>
      <c r="I78" s="7"/>
      <c r="J78" s="7"/>
      <c r="K78" s="7"/>
      <c r="L78" s="7"/>
    </row>
    <row r="79" spans="1:12" x14ac:dyDescent="0.2">
      <c r="A79" s="3"/>
      <c r="B79" s="3"/>
      <c r="C79" s="2"/>
      <c r="D79" s="5"/>
      <c r="E79" s="5"/>
      <c r="F79" s="5"/>
      <c r="G79" s="5"/>
      <c r="H79" s="3"/>
      <c r="I79" s="7"/>
      <c r="J79" s="7"/>
      <c r="K79" s="7"/>
      <c r="L79" s="7"/>
    </row>
    <row r="80" spans="1:12" ht="38.25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  <c r="I80" s="7"/>
      <c r="J80" s="7"/>
      <c r="K80" s="7"/>
      <c r="L80" s="7"/>
    </row>
    <row r="81" spans="1:12" ht="20.25" customHeight="1" x14ac:dyDescent="0.2">
      <c r="A81" s="5">
        <v>1</v>
      </c>
      <c r="B81" s="6">
        <v>7.317216128391324E-2</v>
      </c>
      <c r="C81" s="6">
        <v>6.8443627874342425E-2</v>
      </c>
      <c r="D81" s="6">
        <v>5.4258027645629973E-2</v>
      </c>
      <c r="E81" s="6">
        <v>3.7067274474519074E-2</v>
      </c>
      <c r="F81" s="6">
        <v>3.2574639969700663E-2</v>
      </c>
      <c r="G81" s="6">
        <v>2.705452319461393E-2</v>
      </c>
      <c r="H81" s="6">
        <v>5.1683787457926574E-2</v>
      </c>
      <c r="I81" s="7"/>
      <c r="J81" s="7"/>
      <c r="K81" s="7"/>
      <c r="L81" s="7"/>
    </row>
    <row r="82" spans="1:12" x14ac:dyDescent="0.2">
      <c r="A82" s="5">
        <v>2</v>
      </c>
      <c r="B82" s="6">
        <v>0.12203093625880941</v>
      </c>
      <c r="C82" s="6">
        <v>0.11414504975530601</v>
      </c>
      <c r="D82" s="6">
        <v>9.0487390244795726E-2</v>
      </c>
      <c r="E82" s="6">
        <v>6.1817966413987575E-2</v>
      </c>
      <c r="F82" s="6">
        <v>5.4325494068331259E-2</v>
      </c>
      <c r="G82" s="6">
        <v>4.5119465347817182E-2</v>
      </c>
      <c r="H82" s="6">
        <v>8.619426927162091E-2</v>
      </c>
      <c r="I82" s="7"/>
      <c r="J82" s="7"/>
      <c r="K82" s="7"/>
      <c r="L82" s="7"/>
    </row>
    <row r="83" spans="1:12" x14ac:dyDescent="0.2">
      <c r="A83" s="5">
        <v>3</v>
      </c>
      <c r="B83" s="6">
        <v>0.17205704539624311</v>
      </c>
      <c r="C83" s="6">
        <v>0.16093837029859992</v>
      </c>
      <c r="D83" s="6">
        <v>0.12758234500567031</v>
      </c>
      <c r="E83" s="6">
        <v>8.7160002042736634E-2</v>
      </c>
      <c r="F83" s="6">
        <v>7.6596019711464278E-2</v>
      </c>
      <c r="G83" s="6">
        <v>6.3616015213873112E-2</v>
      </c>
      <c r="H83" s="6">
        <v>0.12152927573636212</v>
      </c>
      <c r="I83" s="7"/>
      <c r="J83" s="7"/>
      <c r="K83" s="7"/>
      <c r="L83" s="7"/>
    </row>
    <row r="84" spans="1:12" x14ac:dyDescent="0.2">
      <c r="A84" s="5">
        <v>4</v>
      </c>
      <c r="B84" s="6">
        <v>0.22579892501561744</v>
      </c>
      <c r="C84" s="6">
        <v>0.21120734070203159</v>
      </c>
      <c r="D84" s="6">
        <v>0.16743258776127404</v>
      </c>
      <c r="E84" s="6">
        <v>0.11438435851484567</v>
      </c>
      <c r="F84" s="6">
        <v>0.10052072480666535</v>
      </c>
      <c r="G84" s="6">
        <v>8.3486426353473586E-2</v>
      </c>
      <c r="H84" s="6">
        <v>0.15948884717856668</v>
      </c>
      <c r="I84" s="7"/>
      <c r="J84" s="7"/>
      <c r="K84" s="7"/>
      <c r="L84" s="7"/>
    </row>
    <row r="85" spans="1:12" x14ac:dyDescent="0.2">
      <c r="A85" s="5">
        <v>5</v>
      </c>
      <c r="B85" s="6">
        <v>0.28338655709655208</v>
      </c>
      <c r="C85" s="6">
        <v>0.26507354324617549</v>
      </c>
      <c r="D85" s="6">
        <v>0.21013450169504563</v>
      </c>
      <c r="E85" s="6">
        <v>0.14355688160595897</v>
      </c>
      <c r="F85" s="6">
        <v>0.12615747447797021</v>
      </c>
      <c r="G85" s="6">
        <v>0.10477875803425261</v>
      </c>
      <c r="H85" s="6">
        <v>0.20016479393826209</v>
      </c>
      <c r="I85" s="7"/>
      <c r="J85" s="7"/>
      <c r="K85" s="7"/>
      <c r="L85" s="7"/>
    </row>
    <row r="86" spans="1:12" ht="20.25" customHeight="1" x14ac:dyDescent="0.2">
      <c r="A86" s="5">
        <v>6</v>
      </c>
      <c r="B86" s="6">
        <v>0.34496546635685721</v>
      </c>
      <c r="C86" s="6">
        <v>0.32267309854654369</v>
      </c>
      <c r="D86" s="6">
        <v>0.25579599511560314</v>
      </c>
      <c r="E86" s="6">
        <v>0.17475129067277234</v>
      </c>
      <c r="F86" s="6">
        <v>0.1535710531352717</v>
      </c>
      <c r="G86" s="6">
        <v>0.12754681626363576</v>
      </c>
      <c r="H86" s="6">
        <v>0.2436599046778741</v>
      </c>
      <c r="I86" s="7"/>
      <c r="J86" s="7"/>
      <c r="K86" s="7"/>
      <c r="L86" s="7"/>
    </row>
    <row r="87" spans="1:12" x14ac:dyDescent="0.2">
      <c r="A87" s="5">
        <v>7</v>
      </c>
      <c r="B87" s="6">
        <v>0.41069836979520974</v>
      </c>
      <c r="C87" s="6">
        <v>0.38415820849947024</v>
      </c>
      <c r="D87" s="6">
        <v>0.30453772461225193</v>
      </c>
      <c r="E87" s="6">
        <v>0.20805001427207295</v>
      </c>
      <c r="F87" s="6">
        <v>0.1828338988145092</v>
      </c>
      <c r="G87" s="6">
        <v>0.15185076368732897</v>
      </c>
      <c r="H87" s="6">
        <v>0.29008911150584182</v>
      </c>
      <c r="I87" s="7"/>
      <c r="J87" s="7"/>
      <c r="K87" s="7"/>
      <c r="L87" s="7"/>
    </row>
    <row r="88" spans="1:12" x14ac:dyDescent="0.2">
      <c r="A88" s="5">
        <v>8</v>
      </c>
      <c r="B88" s="6">
        <v>0.48076695673654973</v>
      </c>
      <c r="C88" s="6">
        <v>0.44969882129736521</v>
      </c>
      <c r="D88" s="6">
        <v>0.35649441497981199</v>
      </c>
      <c r="E88" s="6">
        <v>0.24354509188934911</v>
      </c>
      <c r="F88" s="6">
        <v>0.21402689561480481</v>
      </c>
      <c r="G88" s="6">
        <v>0.1777577777396126</v>
      </c>
      <c r="H88" s="6">
        <v>0.33958074727838833</v>
      </c>
      <c r="I88" s="7"/>
      <c r="J88" s="7"/>
      <c r="K88" s="7"/>
      <c r="L88" s="7"/>
    </row>
    <row r="89" spans="1:12" x14ac:dyDescent="0.2">
      <c r="A89" s="5">
        <v>9</v>
      </c>
      <c r="B89" s="6">
        <v>0.55537379899941552</v>
      </c>
      <c r="C89" s="6">
        <v>0.51948441815716406</v>
      </c>
      <c r="D89" s="6">
        <v>0.41181627563041001</v>
      </c>
      <c r="E89" s="6">
        <v>0.28133914158407614</v>
      </c>
      <c r="F89" s="6">
        <v>0.24724022406302981</v>
      </c>
      <c r="G89" s="6">
        <v>0.2053427569046514</v>
      </c>
      <c r="H89" s="6">
        <v>0.39227789481048864</v>
      </c>
      <c r="I89" s="7"/>
      <c r="J89" s="7"/>
      <c r="K89" s="7"/>
      <c r="L89" s="7"/>
    </row>
    <row r="90" spans="1:12" x14ac:dyDescent="0.2">
      <c r="A90" s="5">
        <v>10</v>
      </c>
      <c r="B90" s="6">
        <v>0.63474438735554062</v>
      </c>
      <c r="C90" s="6">
        <v>0.59372591817977649</v>
      </c>
      <c r="D90" s="6">
        <v>0.47067051065248422</v>
      </c>
      <c r="E90" s="6">
        <v>0.32154639161165405</v>
      </c>
      <c r="F90" s="6">
        <v>0.28257426770091398</v>
      </c>
      <c r="G90" s="6">
        <v>0.23468907367284325</v>
      </c>
      <c r="H90" s="6">
        <v>0.44833982529101418</v>
      </c>
      <c r="I90" s="7"/>
      <c r="J90" s="7"/>
      <c r="K90" s="7"/>
      <c r="L90" s="7"/>
    </row>
    <row r="91" spans="1:12" ht="20.25" customHeight="1" x14ac:dyDescent="0.2">
      <c r="A91" s="5">
        <v>11</v>
      </c>
      <c r="B91" s="6">
        <v>0.71912928591143221</v>
      </c>
      <c r="C91" s="6">
        <v>0.67265769351115978</v>
      </c>
      <c r="D91" s="6">
        <v>0.53324291631034249</v>
      </c>
      <c r="E91" s="6">
        <v>0.36429377178181377</v>
      </c>
      <c r="F91" s="6">
        <v>0.32014057216843289</v>
      </c>
      <c r="G91" s="6">
        <v>0.26588937109739702</v>
      </c>
      <c r="H91" s="6">
        <v>0.50794351998986442</v>
      </c>
      <c r="I91" s="7"/>
      <c r="J91" s="7"/>
      <c r="K91" s="7"/>
      <c r="L91" s="7"/>
    </row>
    <row r="92" spans="1:12" x14ac:dyDescent="0.2">
      <c r="A92" s="5">
        <v>12</v>
      </c>
      <c r="B92" s="6">
        <v>0.80880639014867495</v>
      </c>
      <c r="C92" s="6">
        <v>0.75653968146348016</v>
      </c>
      <c r="D92" s="6">
        <v>0.59973955540789603</v>
      </c>
      <c r="E92" s="6">
        <v>0.40972205732806466</v>
      </c>
      <c r="F92" s="6">
        <v>0.3600628504337835</v>
      </c>
      <c r="G92" s="6">
        <v>0.29904639767747271</v>
      </c>
      <c r="H92" s="6">
        <v>0.57128526518249889</v>
      </c>
      <c r="I92" s="7"/>
      <c r="J92" s="7"/>
      <c r="K92" s="7"/>
      <c r="L92" s="7"/>
    </row>
    <row r="93" spans="1:12" x14ac:dyDescent="0.2">
      <c r="A93" s="5">
        <v>13</v>
      </c>
      <c r="B93" s="6">
        <v>0.90408326679818796</v>
      </c>
      <c r="C93" s="6">
        <v>0.84565957318195184</v>
      </c>
      <c r="D93" s="6">
        <v>0.67038849233324371</v>
      </c>
      <c r="E93" s="6">
        <v>0.45798705423227426</v>
      </c>
      <c r="F93" s="6">
        <v>0.40247802445404018</v>
      </c>
      <c r="G93" s="6">
        <v>0.33427387249843737</v>
      </c>
      <c r="H93" s="6">
        <v>0.63858230487635181</v>
      </c>
      <c r="I93" s="7"/>
      <c r="J93" s="7"/>
      <c r="K93" s="7"/>
      <c r="L93" s="7"/>
    </row>
    <row r="94" spans="1:12" x14ac:dyDescent="0.2">
      <c r="A94" s="5">
        <v>14</v>
      </c>
      <c r="B94" s="6">
        <v>1.0052995441110688</v>
      </c>
      <c r="C94" s="6">
        <v>0.94033504945153279</v>
      </c>
      <c r="D94" s="6">
        <v>0.74544156547292428</v>
      </c>
      <c r="E94" s="6">
        <v>0.50926081007895885</v>
      </c>
      <c r="F94" s="6">
        <v>0.44753728927126424</v>
      </c>
      <c r="G94" s="6">
        <v>0.3716973690056512</v>
      </c>
      <c r="H94" s="6">
        <v>0.71007452913393398</v>
      </c>
      <c r="I94" s="7"/>
      <c r="J94" s="7"/>
      <c r="K94" s="7"/>
      <c r="L94" s="7"/>
    </row>
    <row r="95" spans="1:12" x14ac:dyDescent="0.2">
      <c r="A95" s="5">
        <v>15</v>
      </c>
      <c r="B95" s="6">
        <v>1.1128293089627057</v>
      </c>
      <c r="C95" s="6">
        <v>1.0409160228953087</v>
      </c>
      <c r="D95" s="6">
        <v>0.82517616469311794</v>
      </c>
      <c r="E95" s="6">
        <v>0.56373282837114491</v>
      </c>
      <c r="F95" s="6">
        <v>0.49540718015063495</v>
      </c>
      <c r="G95" s="6">
        <v>0.41145520130477126</v>
      </c>
      <c r="H95" s="6">
        <v>0.78602616722248442</v>
      </c>
      <c r="I95" s="7"/>
      <c r="J95" s="7"/>
      <c r="K95" s="7"/>
      <c r="L95" s="7"/>
    </row>
    <row r="96" spans="1:12" ht="20.25" customHeight="1" x14ac:dyDescent="0.2">
      <c r="A96" s="5">
        <v>16</v>
      </c>
      <c r="B96" s="6">
        <v>1.2270834520300209</v>
      </c>
      <c r="C96" s="6">
        <v>1.1477868316016302</v>
      </c>
      <c r="D96" s="6">
        <v>0.90989697031645866</v>
      </c>
      <c r="E96" s="6">
        <v>0.62161125654131599</v>
      </c>
      <c r="F96" s="6">
        <v>0.54627061660187848</v>
      </c>
      <c r="G96" s="6">
        <v>0.45369929126272351</v>
      </c>
      <c r="H96" s="6">
        <v>0.86672744408605129</v>
      </c>
      <c r="I96" s="7"/>
      <c r="J96" s="7"/>
      <c r="K96" s="7"/>
      <c r="L96" s="7"/>
    </row>
    <row r="97" spans="1:12" x14ac:dyDescent="0.2">
      <c r="A97" s="5">
        <v>17</v>
      </c>
      <c r="B97" s="6">
        <v>1.3485118833424723</v>
      </c>
      <c r="C97" s="6">
        <v>1.2613683115017154</v>
      </c>
      <c r="D97" s="6">
        <v>0.99993759597944487</v>
      </c>
      <c r="E97" s="6">
        <v>0.68312400829679087</v>
      </c>
      <c r="F97" s="6">
        <v>0.60032788869393894</v>
      </c>
      <c r="G97" s="6">
        <v>0.49859598768093544</v>
      </c>
      <c r="H97" s="6">
        <v>0.95249614525850002</v>
      </c>
      <c r="I97" s="7"/>
      <c r="J97" s="7"/>
      <c r="K97" s="7"/>
      <c r="L97" s="7"/>
    </row>
    <row r="98" spans="1:12" x14ac:dyDescent="0.2">
      <c r="A98" s="5">
        <v>18</v>
      </c>
      <c r="B98" s="6">
        <v>1.4776055170181255</v>
      </c>
      <c r="C98" s="6">
        <v>1.3821196528480535</v>
      </c>
      <c r="D98" s="6">
        <v>1.0956620603378362</v>
      </c>
      <c r="E98" s="6">
        <v>0.74851976903975614</v>
      </c>
      <c r="F98" s="6">
        <v>0.65779754061591023</v>
      </c>
      <c r="G98" s="6">
        <v>0.54632680012753732</v>
      </c>
      <c r="H98" s="6">
        <v>1.043679018744714</v>
      </c>
      <c r="I98" s="7"/>
      <c r="J98" s="7"/>
      <c r="K98" s="7"/>
      <c r="L98" s="7"/>
    </row>
    <row r="99" spans="1:12" x14ac:dyDescent="0.2">
      <c r="A99" s="5">
        <v>19</v>
      </c>
      <c r="B99" s="6">
        <v>1.6148978949865211</v>
      </c>
      <c r="C99" s="6">
        <v>1.5105399190090079</v>
      </c>
      <c r="D99" s="6">
        <v>1.1974659910764678</v>
      </c>
      <c r="E99" s="6">
        <v>0.81806881840660539</v>
      </c>
      <c r="F99" s="6">
        <v>0.71891709352281274</v>
      </c>
      <c r="G99" s="6">
        <v>0.59708899928928683</v>
      </c>
      <c r="H99" s="6">
        <v>1.1406529219068702</v>
      </c>
      <c r="I99" s="7"/>
      <c r="J99" s="7"/>
      <c r="K99" s="7"/>
      <c r="L99" s="7"/>
    </row>
    <row r="100" spans="1:12" x14ac:dyDescent="0.2">
      <c r="A100" s="5">
        <v>20</v>
      </c>
      <c r="B100" s="6">
        <v>1.7609662838061879</v>
      </c>
      <c r="C100" s="6">
        <v>1.6471690724077603</v>
      </c>
      <c r="D100" s="6">
        <v>1.3057774382124769</v>
      </c>
      <c r="E100" s="6">
        <v>0.89206358588957291</v>
      </c>
      <c r="F100" s="6">
        <v>0.78394353381467496</v>
      </c>
      <c r="G100" s="6">
        <v>0.6510960225066037</v>
      </c>
      <c r="H100" s="6">
        <v>1.2438255961809748</v>
      </c>
      <c r="I100" s="7"/>
      <c r="J100" s="7"/>
      <c r="K100" s="7"/>
      <c r="L100" s="7"/>
    </row>
    <row r="101" spans="1:12" ht="20.25" customHeight="1" x14ac:dyDescent="0.2">
      <c r="A101" s="5">
        <v>21</v>
      </c>
      <c r="B101" s="6">
        <v>1.9164320349114963</v>
      </c>
      <c r="C101" s="6">
        <v>1.7925883114892796</v>
      </c>
      <c r="D101" s="6">
        <v>1.4210571412226289</v>
      </c>
      <c r="E101" s="6">
        <v>0.97081883332921159</v>
      </c>
      <c r="F101" s="6">
        <v>0.85315347351052329</v>
      </c>
      <c r="G101" s="6">
        <v>0.70857760697049377</v>
      </c>
      <c r="H101" s="6">
        <v>1.3536359215304896</v>
      </c>
      <c r="I101" s="7"/>
      <c r="J101" s="7"/>
      <c r="K101" s="7"/>
      <c r="L101" s="7"/>
    </row>
    <row r="102" spans="1:12" x14ac:dyDescent="0.2">
      <c r="A102" s="5">
        <v>22</v>
      </c>
      <c r="B102" s="6">
        <v>2.0819599451010542</v>
      </c>
      <c r="C102" s="6">
        <v>1.9474194725352556</v>
      </c>
      <c r="D102" s="6">
        <v>1.5437980548378578</v>
      </c>
      <c r="E102" s="6">
        <v>1.0546713309530422</v>
      </c>
      <c r="F102" s="6">
        <v>0.92684286555185436</v>
      </c>
      <c r="G102" s="6">
        <v>0.76977955327085423</v>
      </c>
      <c r="H102" s="6">
        <v>1.4705534647392713</v>
      </c>
      <c r="I102" s="7"/>
      <c r="J102" s="7"/>
      <c r="K102" s="7"/>
      <c r="L102" s="7"/>
    </row>
    <row r="103" spans="1:12" x14ac:dyDescent="0.2">
      <c r="A103" s="5">
        <v>23</v>
      </c>
      <c r="B103" s="6">
        <v>2.2582562888106006</v>
      </c>
      <c r="C103" s="6">
        <v>2.112323189095505</v>
      </c>
      <c r="D103" s="6">
        <v>1.6745238899502202</v>
      </c>
      <c r="E103" s="6">
        <v>1.1439788605718586</v>
      </c>
      <c r="F103" s="6">
        <v>1.0053261278137224</v>
      </c>
      <c r="G103" s="6">
        <v>0.8349629978531331</v>
      </c>
      <c r="H103" s="6">
        <v>1.5950770895443367</v>
      </c>
      <c r="I103" s="7"/>
      <c r="J103" s="7"/>
      <c r="K103" s="7"/>
      <c r="L103" s="7"/>
    </row>
    <row r="104" spans="1:12" x14ac:dyDescent="0.2">
      <c r="A104" s="5">
        <v>24</v>
      </c>
      <c r="B104" s="6">
        <v>2.4460651143106569</v>
      </c>
      <c r="C104" s="6">
        <v>2.2879954275328465</v>
      </c>
      <c r="D104" s="6">
        <v>1.813786367199415</v>
      </c>
      <c r="E104" s="6">
        <v>1.2391183393216567</v>
      </c>
      <c r="F104" s="6">
        <v>1.0889344942532369</v>
      </c>
      <c r="G104" s="6">
        <v>0.90440304358213019</v>
      </c>
      <c r="H104" s="6">
        <v>1.727732340524353</v>
      </c>
      <c r="I104" s="7"/>
      <c r="J104" s="7"/>
      <c r="K104" s="7"/>
      <c r="L104" s="7"/>
    </row>
    <row r="105" spans="1:12" x14ac:dyDescent="0.2">
      <c r="A105" s="5">
        <v>25</v>
      </c>
      <c r="B105" s="6">
        <v>2.6461622995836591</v>
      </c>
      <c r="C105" s="6">
        <v>2.4751619270214933</v>
      </c>
      <c r="D105" s="6">
        <v>1.9621608093349947</v>
      </c>
      <c r="E105" s="6">
        <v>1.3404828085125333</v>
      </c>
      <c r="F105" s="6">
        <v>1.1780133687165437</v>
      </c>
      <c r="G105" s="6">
        <v>0.97838656197433005</v>
      </c>
      <c r="H105" s="6">
        <v>1.8690672445796306</v>
      </c>
      <c r="I105" s="7"/>
      <c r="J105" s="7"/>
      <c r="K105" s="7"/>
      <c r="L105" s="7"/>
    </row>
    <row r="106" spans="1:12" ht="18" customHeight="1" x14ac:dyDescent="0.2">
      <c r="A106" s="59" t="s">
        <v>71</v>
      </c>
      <c r="B106" s="15"/>
      <c r="C106" s="8"/>
      <c r="D106" s="15"/>
      <c r="E106" s="15"/>
      <c r="I106" s="7"/>
      <c r="J106" s="7"/>
      <c r="K106" s="7"/>
      <c r="L106" s="7"/>
    </row>
    <row r="107" spans="1:12" ht="18" customHeight="1" x14ac:dyDescent="0.2">
      <c r="A107" s="2" t="s">
        <v>67</v>
      </c>
      <c r="B107" s="15"/>
      <c r="C107" s="8"/>
      <c r="D107" s="15"/>
      <c r="E107" s="15"/>
      <c r="I107" s="7"/>
      <c r="J107" s="7"/>
      <c r="K107" s="7"/>
      <c r="L107" s="7"/>
    </row>
    <row r="108" spans="1:12" ht="18" customHeight="1" x14ac:dyDescent="0.2">
      <c r="A108" s="4" t="s">
        <v>8</v>
      </c>
      <c r="C108" s="8"/>
      <c r="F108" s="13"/>
      <c r="G108" s="13"/>
      <c r="H108" s="14"/>
      <c r="I108" s="7"/>
      <c r="J108" s="7"/>
      <c r="K108" s="7"/>
      <c r="L108" s="7"/>
    </row>
    <row r="109" spans="1:12" ht="18" customHeight="1" x14ac:dyDescent="0.2">
      <c r="A109" s="4" t="s">
        <v>0</v>
      </c>
      <c r="B109" s="15"/>
      <c r="C109" s="16">
        <v>0.45</v>
      </c>
      <c r="H109" s="14" t="s">
        <v>46</v>
      </c>
      <c r="I109" s="7"/>
      <c r="J109" s="7"/>
      <c r="K109" s="7"/>
      <c r="L109" s="7"/>
    </row>
    <row r="110" spans="1:12" ht="18" customHeight="1" x14ac:dyDescent="0.2">
      <c r="A110" s="19" t="s">
        <v>37</v>
      </c>
      <c r="B110" s="15"/>
      <c r="C110" s="8"/>
      <c r="D110" s="15"/>
      <c r="E110" s="15"/>
      <c r="H110" s="24" t="s">
        <v>46</v>
      </c>
      <c r="I110" s="7"/>
      <c r="J110" s="7"/>
      <c r="K110" s="7"/>
      <c r="L110" s="7"/>
    </row>
    <row r="111" spans="1:12" x14ac:dyDescent="0.2">
      <c r="A111" s="2"/>
      <c r="B111" s="9"/>
      <c r="C111" s="10"/>
      <c r="D111" s="11"/>
      <c r="E111" s="11"/>
      <c r="F111" s="3"/>
      <c r="G111" s="3"/>
      <c r="I111" s="7"/>
      <c r="J111" s="7"/>
      <c r="K111" s="7"/>
      <c r="L111" s="7"/>
    </row>
    <row r="112" spans="1:12" x14ac:dyDescent="0.2">
      <c r="A112" s="2"/>
      <c r="B112" s="9"/>
      <c r="C112" s="10"/>
      <c r="D112" s="10"/>
      <c r="E112" s="10"/>
      <c r="F112" s="3"/>
      <c r="G112" s="3"/>
      <c r="I112" s="7"/>
      <c r="J112" s="7"/>
      <c r="K112" s="7"/>
      <c r="L112" s="7"/>
    </row>
    <row r="113" spans="1:12" x14ac:dyDescent="0.2">
      <c r="A113" s="2"/>
      <c r="B113" s="2"/>
      <c r="C113" s="2"/>
      <c r="D113" s="5"/>
      <c r="E113" s="5"/>
      <c r="F113" s="5"/>
      <c r="G113" s="5"/>
      <c r="I113" s="7"/>
      <c r="J113" s="7"/>
      <c r="K113" s="7"/>
      <c r="L113" s="7"/>
    </row>
    <row r="114" spans="1:12" x14ac:dyDescent="0.2">
      <c r="A114" s="3"/>
      <c r="B114" s="3"/>
      <c r="C114" s="2"/>
      <c r="D114" s="5"/>
      <c r="E114" s="5"/>
      <c r="F114" s="5"/>
      <c r="G114" s="5"/>
      <c r="H114" s="3"/>
      <c r="I114" s="7"/>
      <c r="J114" s="7"/>
      <c r="K114" s="7"/>
      <c r="L114" s="7"/>
    </row>
    <row r="115" spans="1:12" ht="38.25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  <c r="I115" s="7"/>
      <c r="J115" s="7"/>
      <c r="K115" s="7"/>
      <c r="L115" s="7"/>
    </row>
    <row r="116" spans="1:12" ht="20.25" customHeight="1" x14ac:dyDescent="0.2">
      <c r="A116" s="5">
        <v>1</v>
      </c>
      <c r="B116" s="6">
        <v>6.7762570250147328E-2</v>
      </c>
      <c r="C116" s="6">
        <v>6.3383615580447625E-2</v>
      </c>
      <c r="D116" s="6">
        <v>5.0246751571348544E-2</v>
      </c>
      <c r="E116" s="6">
        <v>3.4326904474165094E-2</v>
      </c>
      <c r="F116" s="6">
        <v>3.0166408789750725E-2</v>
      </c>
      <c r="G116" s="6">
        <v>2.5054392222282364E-2</v>
      </c>
      <c r="H116" s="6">
        <v>4.7862824016124704E-2</v>
      </c>
      <c r="I116" s="7"/>
      <c r="J116" s="7"/>
      <c r="K116" s="7"/>
      <c r="L116" s="7"/>
    </row>
    <row r="117" spans="1:12" x14ac:dyDescent="0.2">
      <c r="A117" s="5">
        <v>2</v>
      </c>
      <c r="B117" s="6">
        <v>0.11300923391949581</v>
      </c>
      <c r="C117" s="6">
        <v>0.10570634811153187</v>
      </c>
      <c r="D117" s="6">
        <v>8.3797690687639995E-2</v>
      </c>
      <c r="E117" s="6">
        <v>5.7247786840622046E-2</v>
      </c>
      <c r="F117" s="6">
        <v>5.0309230226175831E-2</v>
      </c>
      <c r="G117" s="6">
        <v>4.1783799830888924E-2</v>
      </c>
      <c r="H117" s="6">
        <v>7.9821958572684731E-2</v>
      </c>
      <c r="I117" s="7"/>
      <c r="J117" s="7"/>
      <c r="K117" s="7"/>
      <c r="L117" s="7"/>
    </row>
    <row r="118" spans="1:12" x14ac:dyDescent="0.2">
      <c r="A118" s="5">
        <v>3</v>
      </c>
      <c r="B118" s="6">
        <v>0.15933693116508954</v>
      </c>
      <c r="C118" s="6">
        <v>0.149040255637504</v>
      </c>
      <c r="D118" s="6">
        <v>0.1181502290547474</v>
      </c>
      <c r="E118" s="6">
        <v>8.0716295074399966E-2</v>
      </c>
      <c r="F118" s="6">
        <v>7.0933304080507673E-2</v>
      </c>
      <c r="G118" s="6">
        <v>5.8912906552512016E-2</v>
      </c>
      <c r="H118" s="6">
        <v>0.1125446609753926</v>
      </c>
      <c r="I118" s="7"/>
      <c r="J118" s="7"/>
      <c r="K118" s="7"/>
      <c r="L118" s="7"/>
    </row>
    <row r="119" spans="1:12" x14ac:dyDescent="0.2">
      <c r="A119" s="5">
        <v>4</v>
      </c>
      <c r="B119" s="6">
        <v>0.20910569334436707</v>
      </c>
      <c r="C119" s="6">
        <v>0.19559285950481656</v>
      </c>
      <c r="D119" s="6">
        <v>0.15505435798616507</v>
      </c>
      <c r="E119" s="6">
        <v>0.10592796486229125</v>
      </c>
      <c r="F119" s="6">
        <v>9.3089264507004443E-2</v>
      </c>
      <c r="G119" s="6">
        <v>7.7314305487854201E-2</v>
      </c>
      <c r="H119" s="6">
        <v>0.14769789522984364</v>
      </c>
      <c r="I119" s="7"/>
      <c r="J119" s="7"/>
      <c r="K119" s="7"/>
      <c r="L119" s="7"/>
    </row>
    <row r="120" spans="1:12" x14ac:dyDescent="0.2">
      <c r="A120" s="5">
        <v>5</v>
      </c>
      <c r="B120" s="6">
        <v>0.26243589291689057</v>
      </c>
      <c r="C120" s="6">
        <v>0.24547675346065473</v>
      </c>
      <c r="D120" s="6">
        <v>0.19459933509194716</v>
      </c>
      <c r="E120" s="6">
        <v>0.13294377402590832</v>
      </c>
      <c r="F120" s="6">
        <v>0.11683069868231505</v>
      </c>
      <c r="G120" s="6">
        <v>9.703250290052827E-2</v>
      </c>
      <c r="H120" s="6">
        <v>0.18536668417131613</v>
      </c>
      <c r="I120" s="7"/>
      <c r="J120" s="7"/>
      <c r="K120" s="7"/>
      <c r="L120" s="7"/>
    </row>
    <row r="121" spans="1:12" ht="20.25" customHeight="1" x14ac:dyDescent="0.2">
      <c r="A121" s="5">
        <v>6</v>
      </c>
      <c r="B121" s="6">
        <v>0.31946229601148174</v>
      </c>
      <c r="C121" s="6">
        <v>0.29881799477337428</v>
      </c>
      <c r="D121" s="6">
        <v>0.23688509105905167</v>
      </c>
      <c r="E121" s="6">
        <v>0.16183199187695727</v>
      </c>
      <c r="F121" s="6">
        <v>0.1422176015286811</v>
      </c>
      <c r="G121" s="6">
        <v>0.1181173269395745</v>
      </c>
      <c r="H121" s="6">
        <v>0.22564621733414023</v>
      </c>
      <c r="I121" s="7"/>
      <c r="J121" s="7"/>
      <c r="K121" s="7"/>
      <c r="L121" s="7"/>
    </row>
    <row r="122" spans="1:12" x14ac:dyDescent="0.2">
      <c r="A122" s="5">
        <v>7</v>
      </c>
      <c r="B122" s="6">
        <v>0.38033559001881301</v>
      </c>
      <c r="C122" s="6">
        <v>0.35575753310896246</v>
      </c>
      <c r="D122" s="6">
        <v>0.28202336237941067</v>
      </c>
      <c r="E122" s="6">
        <v>0.19266895305926843</v>
      </c>
      <c r="F122" s="6">
        <v>0.16931705576462555</v>
      </c>
      <c r="G122" s="6">
        <v>0.14062449244837799</v>
      </c>
      <c r="H122" s="6">
        <v>0.26864292993815159</v>
      </c>
      <c r="I122" s="7"/>
      <c r="J122" s="7"/>
      <c r="K122" s="7"/>
      <c r="L122" s="7"/>
    </row>
    <row r="123" spans="1:12" x14ac:dyDescent="0.2">
      <c r="A123" s="5">
        <v>8</v>
      </c>
      <c r="B123" s="6">
        <v>0.44522403203870109</v>
      </c>
      <c r="C123" s="6">
        <v>0.41645275245232566</v>
      </c>
      <c r="D123" s="6">
        <v>0.33013891369319925</v>
      </c>
      <c r="E123" s="6">
        <v>0.22553989261294119</v>
      </c>
      <c r="F123" s="6">
        <v>0.19820396575750213</v>
      </c>
      <c r="G123" s="6">
        <v>0.16461621045815297</v>
      </c>
      <c r="H123" s="6">
        <v>0.31447566723860343</v>
      </c>
      <c r="I123" s="7"/>
      <c r="J123" s="7"/>
      <c r="K123" s="7"/>
      <c r="L123" s="7"/>
    </row>
    <row r="124" spans="1:12" x14ac:dyDescent="0.2">
      <c r="A124" s="5">
        <v>9</v>
      </c>
      <c r="B124" s="6">
        <v>0.5143152178294722</v>
      </c>
      <c r="C124" s="6">
        <v>0.48107912574356004</v>
      </c>
      <c r="D124" s="6">
        <v>0.38137084948582384</v>
      </c>
      <c r="E124" s="6">
        <v>0.26053984208196884</v>
      </c>
      <c r="F124" s="6">
        <v>0.22896184502092165</v>
      </c>
      <c r="G124" s="6">
        <v>0.19016184223561344</v>
      </c>
      <c r="H124" s="6">
        <v>0.36327693399046285</v>
      </c>
      <c r="I124" s="7"/>
      <c r="J124" s="7"/>
      <c r="K124" s="7"/>
      <c r="L124" s="7"/>
    </row>
    <row r="125" spans="1:12" x14ac:dyDescent="0.2">
      <c r="A125" s="5">
        <v>10</v>
      </c>
      <c r="B125" s="6">
        <v>0.58781796771284711</v>
      </c>
      <c r="C125" s="6">
        <v>0.54983197891183999</v>
      </c>
      <c r="D125" s="6">
        <v>0.43587401250881852</v>
      </c>
      <c r="E125" s="6">
        <v>0.29777458486874464</v>
      </c>
      <c r="F125" s="6">
        <v>0.26168365577820873</v>
      </c>
      <c r="G125" s="6">
        <v>0.21733859657353485</v>
      </c>
      <c r="H125" s="6">
        <v>0.41519422652205118</v>
      </c>
      <c r="I125" s="7"/>
      <c r="J125" s="7"/>
      <c r="K125" s="7"/>
      <c r="L125" s="7"/>
    </row>
    <row r="126" spans="1:12" ht="20.25" customHeight="1" x14ac:dyDescent="0.2">
      <c r="A126" s="5">
        <v>11</v>
      </c>
      <c r="B126" s="6">
        <v>0.665964321682882</v>
      </c>
      <c r="C126" s="6">
        <v>0.62292835705637339</v>
      </c>
      <c r="D126" s="6">
        <v>0.49382046317684747</v>
      </c>
      <c r="E126" s="6">
        <v>0.3373616669087422</v>
      </c>
      <c r="F126" s="6">
        <v>0.29647269714110636</v>
      </c>
      <c r="G126" s="6">
        <v>0.2462322674581971</v>
      </c>
      <c r="H126" s="6">
        <v>0.47039144194292637</v>
      </c>
      <c r="I126" s="7"/>
      <c r="J126" s="7"/>
      <c r="K126" s="7"/>
      <c r="L126" s="7"/>
    </row>
    <row r="127" spans="1:12" x14ac:dyDescent="0.2">
      <c r="A127" s="5">
        <v>12</v>
      </c>
      <c r="B127" s="6">
        <v>0.74901163051017927</v>
      </c>
      <c r="C127" s="6">
        <v>0.70060898041921982</v>
      </c>
      <c r="D127" s="6">
        <v>0.55540103014634179</v>
      </c>
      <c r="E127" s="6">
        <v>0.37943145597411371</v>
      </c>
      <c r="F127" s="6">
        <v>0.33344353602346816</v>
      </c>
      <c r="G127" s="6">
        <v>0.27693800722992007</v>
      </c>
      <c r="H127" s="6">
        <v>0.52905035515622845</v>
      </c>
      <c r="I127" s="7"/>
      <c r="J127" s="7"/>
      <c r="K127" s="7"/>
      <c r="L127" s="7"/>
    </row>
    <row r="128" spans="1:12" x14ac:dyDescent="0.2">
      <c r="A128" s="5">
        <v>13</v>
      </c>
      <c r="B128" s="6">
        <v>0.83724472263010052</v>
      </c>
      <c r="C128" s="6">
        <v>0.78314027124479413</v>
      </c>
      <c r="D128" s="6">
        <v>0.62082691708887494</v>
      </c>
      <c r="E128" s="6">
        <v>0.4241282393676592</v>
      </c>
      <c r="F128" s="6">
        <v>0.37272297179232455</v>
      </c>
      <c r="G128" s="6">
        <v>0.30956112776381794</v>
      </c>
      <c r="H128" s="6">
        <v>0.59137214939963867</v>
      </c>
      <c r="I128" s="7"/>
      <c r="J128" s="7"/>
      <c r="K128" s="7"/>
      <c r="L128" s="7"/>
    </row>
    <row r="129" spans="1:12" x14ac:dyDescent="0.2">
      <c r="A129" s="5">
        <v>14</v>
      </c>
      <c r="B129" s="6">
        <v>0.93097811770176331</v>
      </c>
      <c r="C129" s="6">
        <v>0.87081642429419215</v>
      </c>
      <c r="D129" s="6">
        <v>0.69033134407147856</v>
      </c>
      <c r="E129" s="6">
        <v>0.47161134525910309</v>
      </c>
      <c r="F129" s="6">
        <v>0.41445102169575693</v>
      </c>
      <c r="G129" s="6">
        <v>0.34421791890651349</v>
      </c>
      <c r="H129" s="6">
        <v>0.65757897975137169</v>
      </c>
      <c r="I129" s="7"/>
      <c r="J129" s="7"/>
      <c r="K129" s="7"/>
      <c r="L129" s="7"/>
    </row>
    <row r="130" spans="1:12" x14ac:dyDescent="0.2">
      <c r="A130" s="5">
        <v>15</v>
      </c>
      <c r="B130" s="6">
        <v>1.0305582464951271</v>
      </c>
      <c r="C130" s="6">
        <v>0.96396148327867348</v>
      </c>
      <c r="D130" s="6">
        <v>0.76417119362931263</v>
      </c>
      <c r="E130" s="6">
        <v>0.52205626722703014</v>
      </c>
      <c r="F130" s="6">
        <v>0.45878190910789873</v>
      </c>
      <c r="G130" s="6">
        <v>0.38103646925258605</v>
      </c>
      <c r="H130" s="6">
        <v>0.72791554110589674</v>
      </c>
      <c r="I130" s="7"/>
      <c r="J130" s="7"/>
      <c r="K130" s="7"/>
      <c r="L130" s="7"/>
    </row>
    <row r="131" spans="1:12" ht="20.25" customHeight="1" x14ac:dyDescent="0.2">
      <c r="A131" s="5">
        <v>16</v>
      </c>
      <c r="B131" s="6">
        <v>1.1363656226901422</v>
      </c>
      <c r="C131" s="6">
        <v>1.0629313723127463</v>
      </c>
      <c r="D131" s="6">
        <v>0.84262862118055848</v>
      </c>
      <c r="E131" s="6">
        <v>0.57565576444061817</v>
      </c>
      <c r="F131" s="6">
        <v>0.5058850303662431</v>
      </c>
      <c r="G131" s="6">
        <v>0.42015746914108615</v>
      </c>
      <c r="H131" s="6">
        <v>0.80265060218364426</v>
      </c>
      <c r="I131" s="7"/>
      <c r="J131" s="7"/>
      <c r="K131" s="7"/>
      <c r="L131" s="7"/>
    </row>
    <row r="132" spans="1:12" x14ac:dyDescent="0.2">
      <c r="A132" s="5">
        <v>17</v>
      </c>
      <c r="B132" s="6">
        <v>1.2488168946328799</v>
      </c>
      <c r="C132" s="6">
        <v>1.1681158150816562</v>
      </c>
      <c r="D132" s="6">
        <v>0.92601257642798529</v>
      </c>
      <c r="E132" s="6">
        <v>0.63262090103043533</v>
      </c>
      <c r="F132" s="6">
        <v>0.55594586816843206</v>
      </c>
      <c r="G132" s="6">
        <v>0.46173496926759244</v>
      </c>
      <c r="H132" s="6">
        <v>0.88207845475056978</v>
      </c>
      <c r="I132" s="7"/>
      <c r="J132" s="7"/>
      <c r="K132" s="7"/>
      <c r="L132" s="7"/>
    </row>
    <row r="133" spans="1:12" x14ac:dyDescent="0.2">
      <c r="A133" s="5">
        <v>18</v>
      </c>
      <c r="B133" s="6">
        <v>1.3683666833407941</v>
      </c>
      <c r="C133" s="6">
        <v>1.2799400540710222</v>
      </c>
      <c r="D133" s="6">
        <v>1.0146601662617063</v>
      </c>
      <c r="E133" s="6">
        <v>0.69318197717813745</v>
      </c>
      <c r="F133" s="6">
        <v>0.60916680981185234</v>
      </c>
      <c r="G133" s="6">
        <v>0.50593706026446617</v>
      </c>
      <c r="H133" s="6">
        <v>0.96652021185879189</v>
      </c>
      <c r="I133" s="7"/>
      <c r="J133" s="7"/>
      <c r="K133" s="7"/>
      <c r="L133" s="7"/>
    </row>
    <row r="134" spans="1:12" x14ac:dyDescent="0.2">
      <c r="A134" s="5">
        <v>19</v>
      </c>
      <c r="B134" s="6">
        <v>1.4955090861843534</v>
      </c>
      <c r="C134" s="6">
        <v>1.3988662570775123</v>
      </c>
      <c r="D134" s="6">
        <v>1.1089377697569893</v>
      </c>
      <c r="E134" s="6">
        <v>0.75758929084577675</v>
      </c>
      <c r="F134" s="6">
        <v>0.66576781659969086</v>
      </c>
      <c r="G134" s="6">
        <v>0.55294642866898058</v>
      </c>
      <c r="H134" s="6">
        <v>1.0563248699439873</v>
      </c>
      <c r="I134" s="7"/>
      <c r="J134" s="7"/>
      <c r="K134" s="7"/>
      <c r="L134" s="7"/>
    </row>
    <row r="135" spans="1:12" x14ac:dyDescent="0.2">
      <c r="A135" s="5">
        <v>20</v>
      </c>
      <c r="B135" s="6">
        <v>1.6307786926172381</v>
      </c>
      <c r="C135" s="6">
        <v>1.5253944673004967</v>
      </c>
      <c r="D135" s="6">
        <v>1.2092417913502738</v>
      </c>
      <c r="E135" s="6">
        <v>0.82611365232053113</v>
      </c>
      <c r="F135" s="6">
        <v>0.72598687602172063</v>
      </c>
      <c r="G135" s="6">
        <v>0.60296073247729698</v>
      </c>
      <c r="H135" s="6">
        <v>1.1518700262674153</v>
      </c>
      <c r="I135" s="7"/>
      <c r="J135" s="7"/>
      <c r="K135" s="7"/>
      <c r="L135" s="7"/>
    </row>
    <row r="136" spans="1:12" ht="20.25" customHeight="1" x14ac:dyDescent="0.2">
      <c r="A136" s="5">
        <v>21</v>
      </c>
      <c r="B136" s="6">
        <v>1.7747509177902754</v>
      </c>
      <c r="C136" s="6">
        <v>1.6600629153971749</v>
      </c>
      <c r="D136" s="6">
        <v>1.3159989082178729</v>
      </c>
      <c r="E136" s="6">
        <v>0.89904655321558091</v>
      </c>
      <c r="F136" s="6">
        <v>0.79008015027190237</v>
      </c>
      <c r="G136" s="6">
        <v>0.65619272449419075</v>
      </c>
      <c r="H136" s="6">
        <v>1.2535621145578828</v>
      </c>
      <c r="I136" s="7"/>
      <c r="J136" s="7"/>
      <c r="K136" s="7"/>
      <c r="L136" s="7"/>
    </row>
    <row r="137" spans="1:12" x14ac:dyDescent="0.2">
      <c r="A137" s="5">
        <v>22</v>
      </c>
      <c r="B137" s="6">
        <v>1.9280414103186949</v>
      </c>
      <c r="C137" s="6">
        <v>1.8034474655211088</v>
      </c>
      <c r="D137" s="6">
        <v>1.4296656311283489</v>
      </c>
      <c r="E137" s="6">
        <v>0.97669986645910178</v>
      </c>
      <c r="F137" s="6">
        <v>0.85832171259936552</v>
      </c>
      <c r="G137" s="6">
        <v>0.71287003336214227</v>
      </c>
      <c r="H137" s="6">
        <v>1.3618359866992198</v>
      </c>
      <c r="I137" s="7"/>
      <c r="J137" s="7"/>
      <c r="K137" s="7"/>
      <c r="L137" s="7"/>
    </row>
    <row r="138" spans="1:12" x14ac:dyDescent="0.2">
      <c r="A138" s="5">
        <v>23</v>
      </c>
      <c r="B138" s="6">
        <v>2.0913042300283626</v>
      </c>
      <c r="C138" s="6">
        <v>1.956159910826192</v>
      </c>
      <c r="D138" s="6">
        <v>1.5507269532196799</v>
      </c>
      <c r="E138" s="6">
        <v>1.0594049231839007</v>
      </c>
      <c r="F138" s="6">
        <v>0.93100273608103457</v>
      </c>
      <c r="G138" s="6">
        <v>0.77323448980501008</v>
      </c>
      <c r="H138" s="6">
        <v>1.4771536256154194</v>
      </c>
      <c r="I138" s="7"/>
      <c r="J138" s="7"/>
      <c r="K138" s="7"/>
      <c r="L138" s="7"/>
    </row>
    <row r="139" spans="1:12" x14ac:dyDescent="0.2">
      <c r="A139" s="5">
        <v>24</v>
      </c>
      <c r="B139" s="6">
        <v>2.2652284179741833</v>
      </c>
      <c r="C139" s="6">
        <v>2.118844765137418</v>
      </c>
      <c r="D139" s="6">
        <v>1.6796938066271212</v>
      </c>
      <c r="E139" s="6">
        <v>1.1475107751804154</v>
      </c>
      <c r="F139" s="6">
        <v>1.0084299666691137</v>
      </c>
      <c r="G139" s="6">
        <v>0.83754085843374537</v>
      </c>
      <c r="H139" s="6">
        <v>1.6000017225672931</v>
      </c>
      <c r="I139" s="7"/>
      <c r="J139" s="7"/>
      <c r="K139" s="7"/>
      <c r="L139" s="7"/>
    </row>
    <row r="140" spans="1:12" x14ac:dyDescent="0.2">
      <c r="A140" s="5">
        <v>25</v>
      </c>
      <c r="B140" s="6">
        <v>2.4505324917640539</v>
      </c>
      <c r="C140" s="6">
        <v>2.2921741139981555</v>
      </c>
      <c r="D140" s="6">
        <v>1.8170989807004618</v>
      </c>
      <c r="E140" s="6">
        <v>1.2413814063589117</v>
      </c>
      <c r="F140" s="6">
        <v>1.0909232726301463</v>
      </c>
      <c r="G140" s="6">
        <v>0.9060548024588847</v>
      </c>
      <c r="H140" s="6">
        <v>1.7308877890275045</v>
      </c>
      <c r="I140" s="7"/>
      <c r="J140" s="7"/>
      <c r="K140" s="7"/>
      <c r="L140" s="7"/>
    </row>
    <row r="141" spans="1:12" ht="18" customHeight="1" x14ac:dyDescent="0.2">
      <c r="A141" s="59" t="s">
        <v>71</v>
      </c>
      <c r="B141" s="15"/>
      <c r="C141" s="8"/>
      <c r="D141" s="15"/>
      <c r="E141" s="15"/>
      <c r="I141" s="7"/>
      <c r="J141" s="7"/>
      <c r="K141" s="7"/>
      <c r="L141" s="7"/>
    </row>
    <row r="142" spans="1:12" ht="18" customHeight="1" x14ac:dyDescent="0.2">
      <c r="A142" s="2" t="s">
        <v>67</v>
      </c>
      <c r="B142" s="15"/>
      <c r="C142" s="8"/>
      <c r="D142" s="15"/>
      <c r="E142" s="15"/>
      <c r="I142" s="7"/>
      <c r="J142" s="7"/>
      <c r="K142" s="7"/>
      <c r="L142" s="7"/>
    </row>
    <row r="143" spans="1:12" ht="18" customHeight="1" x14ac:dyDescent="0.2">
      <c r="A143" s="4" t="s">
        <v>8</v>
      </c>
      <c r="C143" s="8"/>
      <c r="F143" s="13"/>
      <c r="G143" s="13"/>
      <c r="H143" s="14"/>
      <c r="I143" s="7"/>
      <c r="J143" s="7"/>
      <c r="K143" s="7"/>
      <c r="L143" s="7"/>
    </row>
    <row r="144" spans="1:12" ht="18" customHeight="1" x14ac:dyDescent="0.2">
      <c r="A144" s="4" t="s">
        <v>0</v>
      </c>
      <c r="B144" s="15"/>
      <c r="C144" s="16">
        <v>0.45</v>
      </c>
      <c r="H144" s="14" t="s">
        <v>46</v>
      </c>
      <c r="I144" s="7"/>
      <c r="J144" s="7"/>
      <c r="K144" s="7"/>
      <c r="L144" s="7"/>
    </row>
    <row r="145" spans="1:12" ht="18" customHeight="1" x14ac:dyDescent="0.2">
      <c r="A145" s="4" t="s">
        <v>9</v>
      </c>
      <c r="B145" s="15"/>
      <c r="C145" s="8"/>
      <c r="D145" s="15"/>
      <c r="E145" s="15"/>
      <c r="H145" s="24" t="s">
        <v>46</v>
      </c>
      <c r="I145" s="7"/>
      <c r="J145" s="7"/>
      <c r="K145" s="7"/>
      <c r="L145" s="7"/>
    </row>
    <row r="146" spans="1:12" x14ac:dyDescent="0.2">
      <c r="A146" s="2"/>
      <c r="B146" s="9"/>
      <c r="C146" s="10"/>
      <c r="D146" s="11"/>
      <c r="E146" s="11"/>
      <c r="F146" s="3"/>
      <c r="G146" s="3"/>
      <c r="I146" s="7"/>
      <c r="J146" s="7"/>
      <c r="K146" s="7"/>
      <c r="L146" s="7"/>
    </row>
    <row r="147" spans="1:12" x14ac:dyDescent="0.2">
      <c r="A147" s="2"/>
      <c r="B147" s="9"/>
      <c r="C147" s="10"/>
      <c r="D147" s="10"/>
      <c r="E147" s="10"/>
      <c r="F147" s="3"/>
      <c r="G147" s="3"/>
      <c r="I147" s="7"/>
      <c r="J147" s="7"/>
      <c r="K147" s="7"/>
      <c r="L147" s="7"/>
    </row>
    <row r="148" spans="1:12" x14ac:dyDescent="0.2">
      <c r="A148" s="2"/>
      <c r="B148" s="2"/>
      <c r="C148" s="2"/>
      <c r="D148" s="5"/>
      <c r="E148" s="5"/>
      <c r="F148" s="5"/>
      <c r="G148" s="5"/>
      <c r="I148" s="7"/>
      <c r="J148" s="7"/>
      <c r="K148" s="7"/>
      <c r="L148" s="7"/>
    </row>
    <row r="149" spans="1:12" x14ac:dyDescent="0.2">
      <c r="A149" s="3"/>
      <c r="B149" s="3"/>
      <c r="C149" s="2"/>
      <c r="D149" s="5"/>
      <c r="E149" s="5"/>
      <c r="F149" s="5"/>
      <c r="G149" s="5"/>
      <c r="H149" s="3"/>
      <c r="I149" s="7"/>
      <c r="J149" s="7"/>
      <c r="K149" s="7"/>
      <c r="L149" s="7"/>
    </row>
    <row r="150" spans="1:12" ht="38.25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  <c r="I150" s="7"/>
      <c r="J150" s="7"/>
      <c r="K150" s="7"/>
      <c r="L150" s="7"/>
    </row>
    <row r="151" spans="1:12" ht="20.25" customHeight="1" x14ac:dyDescent="0.2">
      <c r="A151" s="5">
        <v>1</v>
      </c>
      <c r="B151" s="6">
        <v>7.0089297091260466E-2</v>
      </c>
      <c r="C151" s="6">
        <v>6.5559984615940398E-2</v>
      </c>
      <c r="D151" s="6">
        <v>5.1972047189980219E-2</v>
      </c>
      <c r="E151" s="6">
        <v>3.5505568886059845E-2</v>
      </c>
      <c r="F151" s="6">
        <v>3.1202216504422703E-2</v>
      </c>
      <c r="G151" s="6">
        <v>2.5914671380173868E-2</v>
      </c>
      <c r="H151" s="6">
        <v>4.9506263999565259E-2</v>
      </c>
      <c r="I151" s="7"/>
      <c r="J151" s="7"/>
      <c r="K151" s="7"/>
      <c r="L151" s="7"/>
    </row>
    <row r="152" spans="1:12" x14ac:dyDescent="0.2">
      <c r="A152" s="5">
        <v>2</v>
      </c>
      <c r="B152" s="6">
        <v>0.116889571056701</v>
      </c>
      <c r="C152" s="6">
        <v>0.10933592999603266</v>
      </c>
      <c r="D152" s="6">
        <v>8.6675006814027677E-2</v>
      </c>
      <c r="E152" s="6">
        <v>5.9213473232751015E-2</v>
      </c>
      <c r="F152" s="6">
        <v>5.2036671140693498E-2</v>
      </c>
      <c r="G152" s="6">
        <v>4.3218507638330975E-2</v>
      </c>
      <c r="H152" s="6">
        <v>8.2562762128920567E-2</v>
      </c>
      <c r="I152" s="7"/>
      <c r="J152" s="7"/>
      <c r="K152" s="7"/>
      <c r="L152" s="7"/>
    </row>
    <row r="153" spans="1:12" x14ac:dyDescent="0.2">
      <c r="A153" s="5">
        <v>3</v>
      </c>
      <c r="B153" s="6">
        <v>0.16480799746546501</v>
      </c>
      <c r="C153" s="6">
        <v>0.15415777054164664</v>
      </c>
      <c r="D153" s="6">
        <v>0.12220708977019147</v>
      </c>
      <c r="E153" s="6">
        <v>8.3487806980921911E-2</v>
      </c>
      <c r="F153" s="6">
        <v>7.3368902699681923E-2</v>
      </c>
      <c r="G153" s="6">
        <v>6.0935767262454178E-2</v>
      </c>
      <c r="H153" s="6">
        <v>0.11640904632188635</v>
      </c>
      <c r="I153" s="7"/>
      <c r="J153" s="7"/>
      <c r="K153" s="7"/>
      <c r="L153" s="7"/>
    </row>
    <row r="154" spans="1:12" x14ac:dyDescent="0.2">
      <c r="A154" s="5">
        <v>4</v>
      </c>
      <c r="B154" s="6">
        <v>0.21628564279932225</v>
      </c>
      <c r="C154" s="6">
        <v>0.20230882606954315</v>
      </c>
      <c r="D154" s="6">
        <v>0.16037837588020576</v>
      </c>
      <c r="E154" s="6">
        <v>0.10956515628168025</v>
      </c>
      <c r="F154" s="6">
        <v>9.6285620394161123E-2</v>
      </c>
      <c r="G154" s="6">
        <v>7.9969005112094316E-2</v>
      </c>
      <c r="H154" s="6">
        <v>0.15276931822838971</v>
      </c>
      <c r="I154" s="7"/>
      <c r="J154" s="7"/>
      <c r="K154" s="7"/>
      <c r="L154" s="7"/>
    </row>
    <row r="155" spans="1:12" x14ac:dyDescent="0.2">
      <c r="A155" s="5">
        <v>5</v>
      </c>
      <c r="B155" s="6">
        <v>0.27144701268208116</v>
      </c>
      <c r="C155" s="6">
        <v>0.25390555639770052</v>
      </c>
      <c r="D155" s="6">
        <v>0.20128118754455859</v>
      </c>
      <c r="E155" s="6">
        <v>0.13750859271922353</v>
      </c>
      <c r="F155" s="6">
        <v>0.12084225139477361</v>
      </c>
      <c r="G155" s="6">
        <v>0.10036425563844267</v>
      </c>
      <c r="H155" s="6">
        <v>0.19173152006696462</v>
      </c>
      <c r="I155" s="7"/>
      <c r="J155" s="7"/>
      <c r="K155" s="7"/>
      <c r="L155" s="7"/>
    </row>
    <row r="156" spans="1:12" ht="20.25" customHeight="1" x14ac:dyDescent="0.2">
      <c r="A156" s="5">
        <v>6</v>
      </c>
      <c r="B156" s="6">
        <v>0.33043150063447085</v>
      </c>
      <c r="C156" s="6">
        <v>0.30907834715493548</v>
      </c>
      <c r="D156" s="6">
        <v>0.24501888671632932</v>
      </c>
      <c r="E156" s="6">
        <v>0.16738872973180713</v>
      </c>
      <c r="F156" s="6">
        <v>0.14710085063706024</v>
      </c>
      <c r="G156" s="6">
        <v>0.12217305791282879</v>
      </c>
      <c r="H156" s="6">
        <v>0.23339410984366096</v>
      </c>
      <c r="I156" s="7"/>
      <c r="J156" s="7"/>
      <c r="K156" s="7"/>
      <c r="L156" s="7"/>
    </row>
    <row r="157" spans="1:12" x14ac:dyDescent="0.2">
      <c r="A157" s="5">
        <v>7</v>
      </c>
      <c r="B157" s="6">
        <v>0.39339496811885555</v>
      </c>
      <c r="C157" s="6">
        <v>0.3679729877199247</v>
      </c>
      <c r="D157" s="6">
        <v>0.29170704652313184</v>
      </c>
      <c r="E157" s="6">
        <v>0.19928452302477145</v>
      </c>
      <c r="F157" s="6">
        <v>0.17513080422268296</v>
      </c>
      <c r="G157" s="6">
        <v>0.14545303982917687</v>
      </c>
      <c r="H157" s="6">
        <v>0.27786717738707434</v>
      </c>
      <c r="I157" s="7"/>
      <c r="J157" s="7"/>
      <c r="K157" s="7"/>
      <c r="L157" s="7"/>
    </row>
    <row r="158" spans="1:12" x14ac:dyDescent="0.2">
      <c r="A158" s="5">
        <v>8</v>
      </c>
      <c r="B158" s="6">
        <v>0.46051144958837414</v>
      </c>
      <c r="C158" s="6">
        <v>0.43075226608661193</v>
      </c>
      <c r="D158" s="6">
        <v>0.34147471558132531</v>
      </c>
      <c r="E158" s="6">
        <v>0.23328413430783412</v>
      </c>
      <c r="F158" s="6">
        <v>0.20500958846987324</v>
      </c>
      <c r="G158" s="6">
        <v>0.17026854852533954</v>
      </c>
      <c r="H158" s="6">
        <v>0.3252736486779132</v>
      </c>
      <c r="I158" s="7"/>
      <c r="J158" s="7"/>
      <c r="K158" s="7"/>
      <c r="L158" s="7"/>
    </row>
    <row r="159" spans="1:12" x14ac:dyDescent="0.2">
      <c r="A159" s="5">
        <v>9</v>
      </c>
      <c r="B159" s="6">
        <v>0.53197498217576589</v>
      </c>
      <c r="C159" s="6">
        <v>0.49759768031483304</v>
      </c>
      <c r="D159" s="6">
        <v>0.39446577473203448</v>
      </c>
      <c r="E159" s="6">
        <v>0.26948585817187909</v>
      </c>
      <c r="F159" s="6">
        <v>0.23682358445073323</v>
      </c>
      <c r="G159" s="6">
        <v>0.19669132688845034</v>
      </c>
      <c r="H159" s="6">
        <v>0.37575057821547725</v>
      </c>
      <c r="I159" s="7"/>
      <c r="J159" s="7"/>
      <c r="K159" s="7"/>
      <c r="L159" s="7"/>
    </row>
    <row r="160" spans="1:12" x14ac:dyDescent="0.2">
      <c r="A160" s="5">
        <v>10</v>
      </c>
      <c r="B160" s="6">
        <v>0.60800155635355513</v>
      </c>
      <c r="C160" s="6">
        <v>0.56871126313488407</v>
      </c>
      <c r="D160" s="6">
        <v>0.45084038347887095</v>
      </c>
      <c r="E160" s="6">
        <v>0.30799911024695553</v>
      </c>
      <c r="F160" s="6">
        <v>0.27066894638233013</v>
      </c>
      <c r="G160" s="6">
        <v>0.22480123478797598</v>
      </c>
      <c r="H160" s="6">
        <v>0.4294505268299923</v>
      </c>
      <c r="I160" s="7"/>
      <c r="J160" s="7"/>
      <c r="K160" s="7"/>
      <c r="L160" s="7"/>
    </row>
    <row r="161" spans="1:12" ht="20.25" customHeight="1" x14ac:dyDescent="0.2">
      <c r="A161" s="5">
        <v>11</v>
      </c>
      <c r="B161" s="6">
        <v>0.68883117954797135</v>
      </c>
      <c r="C161" s="6">
        <v>0.64431751220652655</v>
      </c>
      <c r="D161" s="6">
        <v>0.51077651018219239</v>
      </c>
      <c r="E161" s="6">
        <v>0.3489454725799494</v>
      </c>
      <c r="F161" s="6">
        <v>0.30665252030231405</v>
      </c>
      <c r="G161" s="6">
        <v>0.25468701207204814</v>
      </c>
      <c r="H161" s="6">
        <v>0.48654301927770321</v>
      </c>
      <c r="I161" s="7"/>
      <c r="J161" s="7"/>
      <c r="K161" s="7"/>
      <c r="L161" s="7"/>
    </row>
    <row r="162" spans="1:12" x14ac:dyDescent="0.2">
      <c r="A162" s="5">
        <v>12</v>
      </c>
      <c r="B162" s="6">
        <v>0.77473003904427906</v>
      </c>
      <c r="C162" s="6">
        <v>0.72466541325298994</v>
      </c>
      <c r="D162" s="6">
        <v>0.57447153587912225</v>
      </c>
      <c r="E162" s="6">
        <v>0.39245978931091896</v>
      </c>
      <c r="F162" s="6">
        <v>0.34489280694689201</v>
      </c>
      <c r="G162" s="6">
        <v>0.28644707827559568</v>
      </c>
      <c r="H162" s="6">
        <v>0.54721607196859734</v>
      </c>
      <c r="I162" s="7"/>
      <c r="J162" s="7"/>
      <c r="K162" s="7"/>
      <c r="L162" s="7"/>
    </row>
    <row r="163" spans="1:12" x14ac:dyDescent="0.2">
      <c r="A163" s="5">
        <v>13</v>
      </c>
      <c r="B163" s="6">
        <v>0.86599274327826237</v>
      </c>
      <c r="C163" s="6">
        <v>0.81003053651565593</v>
      </c>
      <c r="D163" s="6">
        <v>0.64214391622783618</v>
      </c>
      <c r="E163" s="6">
        <v>0.43869130205798917</v>
      </c>
      <c r="F163" s="6">
        <v>0.3855209595245972</v>
      </c>
      <c r="G163" s="6">
        <v>0.32019036131081074</v>
      </c>
      <c r="H163" s="6">
        <v>0.6116777760607216</v>
      </c>
      <c r="I163" s="7"/>
      <c r="J163" s="7"/>
      <c r="K163" s="7"/>
      <c r="L163" s="7"/>
    </row>
    <row r="164" spans="1:12" x14ac:dyDescent="0.2">
      <c r="A164" s="5">
        <v>14</v>
      </c>
      <c r="B164" s="6">
        <v>0.96294461140100374</v>
      </c>
      <c r="C164" s="6">
        <v>0.90071717836252008</v>
      </c>
      <c r="D164" s="6">
        <v>0.71403487924706932</v>
      </c>
      <c r="E164" s="6">
        <v>0.48780480975634805</v>
      </c>
      <c r="F164" s="6">
        <v>0.42868180298026964</v>
      </c>
      <c r="G164" s="6">
        <v>0.35603714400608305</v>
      </c>
      <c r="H164" s="6">
        <v>0.68015791465143882</v>
      </c>
      <c r="I164" s="7"/>
      <c r="J164" s="7"/>
      <c r="K164" s="7"/>
      <c r="L164" s="7"/>
    </row>
    <row r="165" spans="1:12" x14ac:dyDescent="0.2">
      <c r="A165" s="5">
        <v>15</v>
      </c>
      <c r="B165" s="6">
        <v>1.0659439693890351</v>
      </c>
      <c r="C165" s="6">
        <v>0.99706050901905008</v>
      </c>
      <c r="D165" s="6">
        <v>0.79041012790909526</v>
      </c>
      <c r="E165" s="6">
        <v>0.53998183181297221</v>
      </c>
      <c r="F165" s="6">
        <v>0.47453485617289226</v>
      </c>
      <c r="G165" s="6">
        <v>0.3941199130650061</v>
      </c>
      <c r="H165" s="6">
        <v>0.7529095845918844</v>
      </c>
      <c r="I165" s="7"/>
      <c r="J165" s="7"/>
      <c r="K165" s="7"/>
      <c r="L165" s="7"/>
    </row>
    <row r="166" spans="1:12" ht="20.25" customHeight="1" x14ac:dyDescent="0.2">
      <c r="A166" s="5">
        <v>16</v>
      </c>
      <c r="B166" s="6">
        <v>1.1753843964153852</v>
      </c>
      <c r="C166" s="6">
        <v>1.099428673774181</v>
      </c>
      <c r="D166" s="6">
        <v>0.87156150585056824</v>
      </c>
      <c r="E166" s="6">
        <v>0.59542174606470766</v>
      </c>
      <c r="F166" s="6">
        <v>0.52325533191066997</v>
      </c>
      <c r="G166" s="6">
        <v>0.43458418963495049</v>
      </c>
      <c r="H166" s="6">
        <v>0.83021078316913799</v>
      </c>
      <c r="I166" s="7"/>
      <c r="J166" s="7"/>
      <c r="K166" s="7"/>
      <c r="L166" s="7"/>
    </row>
    <row r="167" spans="1:12" x14ac:dyDescent="0.2">
      <c r="A167" s="5">
        <v>17</v>
      </c>
      <c r="B167" s="6">
        <v>1.2916968470557524</v>
      </c>
      <c r="C167" s="6">
        <v>1.2082247780452227</v>
      </c>
      <c r="D167" s="6">
        <v>0.95780857101363359</v>
      </c>
      <c r="E167" s="6">
        <v>0.65434286383738005</v>
      </c>
      <c r="F167" s="6">
        <v>0.57503508171063256</v>
      </c>
      <c r="G167" s="6">
        <v>0.47758931396717397</v>
      </c>
      <c r="H167" s="6">
        <v>0.91236590708685827</v>
      </c>
      <c r="I167" s="7"/>
      <c r="J167" s="7"/>
      <c r="K167" s="7"/>
      <c r="L167" s="7"/>
    </row>
    <row r="168" spans="1:12" x14ac:dyDescent="0.2">
      <c r="A168" s="5">
        <v>18</v>
      </c>
      <c r="B168" s="6">
        <v>1.4153515524043616</v>
      </c>
      <c r="C168" s="6">
        <v>1.323888665639757</v>
      </c>
      <c r="D168" s="6">
        <v>1.0495000053459431</v>
      </c>
      <c r="E168" s="6">
        <v>0.71698339300581893</v>
      </c>
      <c r="F168" s="6">
        <v>0.63008344213368217</v>
      </c>
      <c r="G168" s="6">
        <v>0.52330914833145681</v>
      </c>
      <c r="H168" s="6">
        <v>0.99970709528290935</v>
      </c>
      <c r="I168" s="7"/>
      <c r="J168" s="7"/>
      <c r="K168" s="7"/>
      <c r="L168" s="7"/>
    </row>
    <row r="169" spans="1:12" x14ac:dyDescent="0.2">
      <c r="A169" s="5">
        <v>19</v>
      </c>
      <c r="B169" s="6">
        <v>1.5468595753867034</v>
      </c>
      <c r="C169" s="6">
        <v>1.4468983735609129</v>
      </c>
      <c r="D169" s="6">
        <v>1.147014768083541</v>
      </c>
      <c r="E169" s="6">
        <v>0.78360222587825334</v>
      </c>
      <c r="F169" s="6">
        <v>0.68862792717568266</v>
      </c>
      <c r="G169" s="6">
        <v>0.57193265207420851</v>
      </c>
      <c r="H169" s="6">
        <v>1.0925953274954208</v>
      </c>
      <c r="I169" s="7"/>
      <c r="J169" s="7"/>
      <c r="K169" s="7"/>
      <c r="L169" s="7"/>
    </row>
    <row r="170" spans="1:12" x14ac:dyDescent="0.2">
      <c r="A170" s="5">
        <v>20</v>
      </c>
      <c r="B170" s="6">
        <v>1.6867738613663106</v>
      </c>
      <c r="C170" s="6">
        <v>1.5777711147218039</v>
      </c>
      <c r="D170" s="6">
        <v>1.250762874788284</v>
      </c>
      <c r="E170" s="6">
        <v>0.85447947140868752</v>
      </c>
      <c r="F170" s="6">
        <v>0.75091469597453497</v>
      </c>
      <c r="G170" s="6">
        <v>0.62366427006763969</v>
      </c>
      <c r="H170" s="6">
        <v>1.1914211663392347</v>
      </c>
      <c r="I170" s="7"/>
      <c r="J170" s="7"/>
      <c r="K170" s="7"/>
      <c r="L170" s="7"/>
    </row>
    <row r="171" spans="1:12" ht="20.25" customHeight="1" x14ac:dyDescent="0.2">
      <c r="A171" s="5">
        <v>21</v>
      </c>
      <c r="B171" s="6">
        <v>1.8356895832138149</v>
      </c>
      <c r="C171" s="6">
        <v>1.7170636007155233</v>
      </c>
      <c r="D171" s="6">
        <v>1.3611856532206488</v>
      </c>
      <c r="E171" s="6">
        <v>0.92991663000066838</v>
      </c>
      <c r="F171" s="6">
        <v>0.81720870642734611</v>
      </c>
      <c r="G171" s="6">
        <v>0.67872406029487886</v>
      </c>
      <c r="H171" s="6">
        <v>1.2966050010389782</v>
      </c>
      <c r="I171" s="7"/>
      <c r="J171" s="7"/>
      <c r="K171" s="7"/>
      <c r="L171" s="7"/>
    </row>
    <row r="172" spans="1:12" x14ac:dyDescent="0.2">
      <c r="A172" s="5">
        <v>22</v>
      </c>
      <c r="B172" s="6">
        <v>1.9942435287390237</v>
      </c>
      <c r="C172" s="6">
        <v>1.8653714688326013</v>
      </c>
      <c r="D172" s="6">
        <v>1.478755289113334</v>
      </c>
      <c r="E172" s="6">
        <v>1.0102362831949627</v>
      </c>
      <c r="F172" s="6">
        <v>0.88779344248863712</v>
      </c>
      <c r="G172" s="6">
        <v>0.73734746736037959</v>
      </c>
      <c r="H172" s="6">
        <v>1.4085966147531706</v>
      </c>
      <c r="I172" s="7"/>
      <c r="J172" s="7"/>
      <c r="K172" s="7"/>
      <c r="L172" s="7"/>
    </row>
    <row r="173" spans="1:12" x14ac:dyDescent="0.2">
      <c r="A173" s="5">
        <v>23</v>
      </c>
      <c r="B173" s="6">
        <v>2.163112215867415</v>
      </c>
      <c r="C173" s="6">
        <v>2.0233275190386153</v>
      </c>
      <c r="D173" s="6">
        <v>1.6039734285522169</v>
      </c>
      <c r="E173" s="6">
        <v>1.0957811388628504</v>
      </c>
      <c r="F173" s="6">
        <v>0.96297007508829091</v>
      </c>
      <c r="G173" s="6">
        <v>0.79978462559918484</v>
      </c>
      <c r="H173" s="6">
        <v>1.5278738532643918</v>
      </c>
      <c r="I173" s="7"/>
      <c r="J173" s="7"/>
      <c r="K173" s="7"/>
      <c r="L173" s="7"/>
    </row>
    <row r="174" spans="1:12" x14ac:dyDescent="0.2">
      <c r="A174" s="5">
        <v>24</v>
      </c>
      <c r="B174" s="6">
        <v>2.3430083448851065</v>
      </c>
      <c r="C174" s="6">
        <v>2.1915983954822846</v>
      </c>
      <c r="D174" s="6">
        <v>1.7373685472738178</v>
      </c>
      <c r="E174" s="6">
        <v>1.1869122339979108</v>
      </c>
      <c r="F174" s="6">
        <v>1.0430558827488943</v>
      </c>
      <c r="G174" s="6">
        <v>0.86629904733733831</v>
      </c>
      <c r="H174" s="6">
        <v>1.6549401190888811</v>
      </c>
      <c r="I174" s="7"/>
      <c r="J174" s="7"/>
      <c r="K174" s="7"/>
      <c r="L174" s="7"/>
    </row>
    <row r="175" spans="1:12" x14ac:dyDescent="0.2">
      <c r="A175" s="5">
        <v>25</v>
      </c>
      <c r="B175" s="6">
        <v>2.5346751047517135</v>
      </c>
      <c r="C175" s="6">
        <v>2.3708792607459297</v>
      </c>
      <c r="D175" s="6">
        <v>1.8794917287285791</v>
      </c>
      <c r="E175" s="6">
        <v>1.2840060504296957</v>
      </c>
      <c r="F175" s="6">
        <v>1.128381716881204</v>
      </c>
      <c r="G175" s="6">
        <v>0.93716551771980627</v>
      </c>
      <c r="H175" s="6">
        <v>1.7903203498471185</v>
      </c>
      <c r="I175" s="7"/>
      <c r="J175" s="7"/>
      <c r="K175" s="7"/>
      <c r="L175" s="7"/>
    </row>
    <row r="176" spans="1:12" ht="18" customHeight="1" x14ac:dyDescent="0.2">
      <c r="A176" s="59" t="s">
        <v>71</v>
      </c>
      <c r="B176" s="15"/>
      <c r="C176" s="8"/>
      <c r="D176" s="15"/>
      <c r="E176" s="15"/>
      <c r="I176" s="7"/>
      <c r="J176" s="7"/>
      <c r="K176" s="7"/>
      <c r="L176" s="7"/>
    </row>
    <row r="177" spans="1:12" ht="18" customHeight="1" x14ac:dyDescent="0.2">
      <c r="A177" s="2" t="s">
        <v>67</v>
      </c>
      <c r="B177" s="15"/>
      <c r="C177" s="8"/>
      <c r="D177" s="15"/>
      <c r="E177" s="15"/>
      <c r="I177" s="7"/>
      <c r="J177" s="7"/>
      <c r="K177" s="7"/>
      <c r="L177" s="7"/>
    </row>
    <row r="178" spans="1:12" ht="18" customHeight="1" x14ac:dyDescent="0.2">
      <c r="A178" s="4" t="s">
        <v>8</v>
      </c>
      <c r="C178" s="8"/>
      <c r="F178" s="13"/>
      <c r="G178" s="13"/>
      <c r="H178" s="14"/>
      <c r="I178" s="7"/>
      <c r="J178" s="7"/>
      <c r="K178" s="7"/>
      <c r="L178" s="7"/>
    </row>
    <row r="179" spans="1:12" ht="18" customHeight="1" x14ac:dyDescent="0.2">
      <c r="A179" s="4" t="s">
        <v>0</v>
      </c>
      <c r="B179" s="15"/>
      <c r="C179" s="16">
        <v>0.45</v>
      </c>
      <c r="H179" s="14" t="s">
        <v>46</v>
      </c>
      <c r="I179" s="7"/>
      <c r="J179" s="7"/>
      <c r="K179" s="7"/>
      <c r="L179" s="7"/>
    </row>
    <row r="180" spans="1:12" ht="18" customHeight="1" x14ac:dyDescent="0.2">
      <c r="A180" s="4" t="s">
        <v>10</v>
      </c>
      <c r="B180" s="15"/>
      <c r="C180" s="8"/>
      <c r="D180" s="15"/>
      <c r="E180" s="15"/>
      <c r="H180" s="14" t="s">
        <v>46</v>
      </c>
      <c r="I180" s="7"/>
      <c r="J180" s="7"/>
      <c r="K180" s="7"/>
      <c r="L180" s="7"/>
    </row>
    <row r="181" spans="1:12" x14ac:dyDescent="0.2">
      <c r="A181" s="2"/>
      <c r="B181" s="9"/>
      <c r="C181" s="10"/>
      <c r="D181" s="11"/>
      <c r="E181" s="11"/>
      <c r="F181" s="3"/>
      <c r="G181" s="3"/>
      <c r="I181" s="7"/>
      <c r="J181" s="7"/>
      <c r="K181" s="7"/>
      <c r="L181" s="7"/>
    </row>
    <row r="182" spans="1:12" x14ac:dyDescent="0.2">
      <c r="A182" s="2"/>
      <c r="B182" s="9"/>
      <c r="C182" s="10"/>
      <c r="D182" s="10"/>
      <c r="E182" s="10"/>
      <c r="F182" s="3"/>
      <c r="G182" s="3"/>
      <c r="I182" s="7"/>
      <c r="J182" s="7"/>
      <c r="K182" s="7"/>
      <c r="L182" s="7"/>
    </row>
    <row r="183" spans="1:12" x14ac:dyDescent="0.2">
      <c r="A183" s="2"/>
      <c r="B183" s="2"/>
      <c r="C183" s="2"/>
      <c r="D183" s="5"/>
      <c r="E183" s="5"/>
      <c r="F183" s="5"/>
      <c r="G183" s="5"/>
      <c r="I183" s="7"/>
      <c r="J183" s="7"/>
      <c r="K183" s="7"/>
      <c r="L183" s="7"/>
    </row>
    <row r="184" spans="1:12" x14ac:dyDescent="0.2">
      <c r="A184" s="3"/>
      <c r="B184" s="3"/>
      <c r="C184" s="2"/>
      <c r="D184" s="5"/>
      <c r="E184" s="5"/>
      <c r="F184" s="5"/>
      <c r="G184" s="5"/>
      <c r="H184" s="3"/>
      <c r="I184" s="7"/>
      <c r="J184" s="7"/>
      <c r="K184" s="7"/>
      <c r="L184" s="7"/>
    </row>
    <row r="185" spans="1:12" ht="38.25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  <c r="I185" s="7"/>
      <c r="J185" s="7"/>
      <c r="K185" s="7"/>
      <c r="L185" s="7"/>
    </row>
    <row r="186" spans="1:12" ht="20.25" customHeight="1" x14ac:dyDescent="0.2">
      <c r="A186" s="5">
        <v>1</v>
      </c>
      <c r="B186" s="6">
        <v>6.4124287523542572E-2</v>
      </c>
      <c r="C186" s="6">
        <v>5.9980446059799214E-2</v>
      </c>
      <c r="D186" s="6">
        <v>4.7548921668569138E-2</v>
      </c>
      <c r="E186" s="6">
        <v>3.2483837082460096E-2</v>
      </c>
      <c r="F186" s="6">
        <v>2.8546725185390854E-2</v>
      </c>
      <c r="G186" s="6">
        <v>2.370918111072905E-2</v>
      </c>
      <c r="H186" s="6">
        <v>4.529299106525591E-2</v>
      </c>
      <c r="I186" s="7"/>
      <c r="J186" s="7"/>
      <c r="K186" s="7"/>
      <c r="L186" s="7"/>
    </row>
    <row r="187" spans="1:12" x14ac:dyDescent="0.2">
      <c r="A187" s="5">
        <v>2</v>
      </c>
      <c r="B187" s="6">
        <v>0.10694158415062884</v>
      </c>
      <c r="C187" s="6">
        <v>0.10003080217213002</v>
      </c>
      <c r="D187" s="6">
        <v>7.9298456236633522E-2</v>
      </c>
      <c r="E187" s="6">
        <v>5.4174059955267757E-2</v>
      </c>
      <c r="F187" s="6">
        <v>4.7608045742692048E-2</v>
      </c>
      <c r="G187" s="6">
        <v>3.9540359586290118E-2</v>
      </c>
      <c r="H187" s="6">
        <v>7.5536187652150213E-2</v>
      </c>
      <c r="I187" s="7"/>
      <c r="J187" s="7"/>
      <c r="K187" s="7"/>
      <c r="L187" s="7"/>
    </row>
    <row r="188" spans="1:12" x14ac:dyDescent="0.2">
      <c r="A188" s="5">
        <v>3</v>
      </c>
      <c r="B188" s="6">
        <v>0.15078187190113113</v>
      </c>
      <c r="C188" s="6">
        <v>0.14103804164749514</v>
      </c>
      <c r="D188" s="6">
        <v>0.11180655088658717</v>
      </c>
      <c r="E188" s="6">
        <v>7.6382505770944742E-2</v>
      </c>
      <c r="F188" s="6">
        <v>6.7124779492015521E-2</v>
      </c>
      <c r="G188" s="6">
        <v>5.5749776678706522E-2</v>
      </c>
      <c r="H188" s="6">
        <v>0.10650195488430438</v>
      </c>
      <c r="I188" s="7"/>
      <c r="J188" s="7"/>
      <c r="K188" s="7"/>
      <c r="L188" s="7"/>
    </row>
    <row r="189" spans="1:12" x14ac:dyDescent="0.2">
      <c r="A189" s="5">
        <v>4</v>
      </c>
      <c r="B189" s="6">
        <v>0.1978784682063438</v>
      </c>
      <c r="C189" s="6">
        <v>0.18509116041700699</v>
      </c>
      <c r="D189" s="6">
        <v>0.14672923704899654</v>
      </c>
      <c r="E189" s="6">
        <v>0.10024051995870847</v>
      </c>
      <c r="F189" s="6">
        <v>8.8091150329252466E-2</v>
      </c>
      <c r="G189" s="6">
        <v>7.3163174544362705E-2</v>
      </c>
      <c r="H189" s="6">
        <v>0.13976775475573064</v>
      </c>
      <c r="I189" s="7"/>
      <c r="J189" s="7"/>
      <c r="K189" s="7"/>
      <c r="L189" s="7"/>
    </row>
    <row r="190" spans="1:12" x14ac:dyDescent="0.2">
      <c r="A190" s="5">
        <v>5</v>
      </c>
      <c r="B190" s="6">
        <v>0.24834528253248672</v>
      </c>
      <c r="C190" s="6">
        <v>0.23229670688624107</v>
      </c>
      <c r="D190" s="6">
        <v>0.18415097994750421</v>
      </c>
      <c r="E190" s="6">
        <v>0.12580580634164595</v>
      </c>
      <c r="F190" s="6">
        <v>0.11055786824828781</v>
      </c>
      <c r="G190" s="6">
        <v>9.1822669833113713E-2</v>
      </c>
      <c r="H190" s="6">
        <v>0.17541404508724842</v>
      </c>
      <c r="I190" s="7"/>
      <c r="J190" s="7"/>
      <c r="K190" s="7"/>
      <c r="L190" s="7"/>
    </row>
    <row r="191" spans="1:12" ht="20.25" customHeight="1" x14ac:dyDescent="0.2">
      <c r="A191" s="5">
        <v>6</v>
      </c>
      <c r="B191" s="6">
        <v>0.3023098451955013</v>
      </c>
      <c r="C191" s="6">
        <v>0.28277397010357103</v>
      </c>
      <c r="D191" s="6">
        <v>0.22416634482778</v>
      </c>
      <c r="E191" s="6">
        <v>0.15314296874096286</v>
      </c>
      <c r="F191" s="6">
        <v>0.13458170694630531</v>
      </c>
      <c r="G191" s="6">
        <v>0.11177541533954856</v>
      </c>
      <c r="H191" s="6">
        <v>0.21353090453210374</v>
      </c>
      <c r="I191" s="7"/>
      <c r="J191" s="7"/>
      <c r="K191" s="7"/>
      <c r="L191" s="7"/>
    </row>
    <row r="192" spans="1:12" x14ac:dyDescent="0.2">
      <c r="A192" s="5">
        <v>7</v>
      </c>
      <c r="B192" s="6">
        <v>0.35991475293470809</v>
      </c>
      <c r="C192" s="6">
        <v>0.33665633191792527</v>
      </c>
      <c r="D192" s="6">
        <v>0.26688106886757662</v>
      </c>
      <c r="E192" s="6">
        <v>0.18232424326917554</v>
      </c>
      <c r="F192" s="6">
        <v>0.16022614736144744</v>
      </c>
      <c r="G192" s="6">
        <v>0.13307413448639699</v>
      </c>
      <c r="H192" s="6">
        <v>0.25421905362988328</v>
      </c>
      <c r="I192" s="7"/>
      <c r="J192" s="7"/>
      <c r="K192" s="7"/>
      <c r="L192" s="7"/>
    </row>
    <row r="193" spans="1:12" x14ac:dyDescent="0.2">
      <c r="A193" s="5">
        <v>8</v>
      </c>
      <c r="B193" s="6">
        <v>0.42131922885228112</v>
      </c>
      <c r="C193" s="6">
        <v>0.39409272611181045</v>
      </c>
      <c r="D193" s="6">
        <v>0.31241321789039855</v>
      </c>
      <c r="E193" s="6">
        <v>0.21343028855830207</v>
      </c>
      <c r="F193" s="6">
        <v>0.18756207212362666</v>
      </c>
      <c r="G193" s="6">
        <v>0.15577769809331643</v>
      </c>
      <c r="H193" s="6">
        <v>0.29759095664058371</v>
      </c>
      <c r="I193" s="7"/>
      <c r="J193" s="7"/>
      <c r="K193" s="7"/>
      <c r="L193" s="7"/>
    </row>
    <row r="194" spans="1:12" x14ac:dyDescent="0.2">
      <c r="A194" s="5">
        <v>9</v>
      </c>
      <c r="B194" s="6">
        <v>0.48670079638484182</v>
      </c>
      <c r="C194" s="6">
        <v>0.45524920419746717</v>
      </c>
      <c r="D194" s="6">
        <v>0.36089442763534302</v>
      </c>
      <c r="E194" s="6">
        <v>0.24655103375400994</v>
      </c>
      <c r="F194" s="6">
        <v>0.21666851076993277</v>
      </c>
      <c r="G194" s="6">
        <v>0.1799517433076781</v>
      </c>
      <c r="H194" s="6">
        <v>0.34377200392313606</v>
      </c>
      <c r="I194" s="7"/>
      <c r="J194" s="7"/>
      <c r="K194" s="7"/>
      <c r="L194" s="7"/>
    </row>
    <row r="195" spans="1:12" x14ac:dyDescent="0.2">
      <c r="A195" s="5">
        <v>10</v>
      </c>
      <c r="B195" s="6">
        <v>0.55625706395104046</v>
      </c>
      <c r="C195" s="6">
        <v>0.52031060473690582</v>
      </c>
      <c r="D195" s="6">
        <v>0.41247122709450212</v>
      </c>
      <c r="E195" s="6">
        <v>0.28178658257558342</v>
      </c>
      <c r="F195" s="6">
        <v>0.24763343423056061</v>
      </c>
      <c r="G195" s="6">
        <v>0.20566933345646335</v>
      </c>
      <c r="H195" s="6">
        <v>0.39290177248784319</v>
      </c>
      <c r="I195" s="7"/>
      <c r="J195" s="7"/>
      <c r="K195" s="7"/>
      <c r="L195" s="7"/>
    </row>
    <row r="196" spans="1:12" ht="20.25" customHeight="1" x14ac:dyDescent="0.2">
      <c r="A196" s="5">
        <v>11</v>
      </c>
      <c r="B196" s="6">
        <v>0.63020761293984806</v>
      </c>
      <c r="C196" s="6">
        <v>0.58948231932456874</v>
      </c>
      <c r="D196" s="6">
        <v>0.46730643847873049</v>
      </c>
      <c r="E196" s="6">
        <v>0.31924816972583392</v>
      </c>
      <c r="F196" s="6">
        <v>0.28055459531975363</v>
      </c>
      <c r="G196" s="6">
        <v>0.23301165610714031</v>
      </c>
      <c r="H196" s="6">
        <v>0.44513535954159594</v>
      </c>
      <c r="I196" s="7"/>
      <c r="J196" s="7"/>
      <c r="K196" s="7"/>
      <c r="L196" s="7"/>
    </row>
    <row r="197" spans="1:12" x14ac:dyDescent="0.2">
      <c r="A197" s="5">
        <v>12</v>
      </c>
      <c r="B197" s="6">
        <v>0.70879597653997983</v>
      </c>
      <c r="C197" s="6">
        <v>0.66299214354078284</v>
      </c>
      <c r="D197" s="6">
        <v>0.52558064454319198</v>
      </c>
      <c r="E197" s="6">
        <v>0.35905916331896448</v>
      </c>
      <c r="F197" s="6">
        <v>0.31554040966722496</v>
      </c>
      <c r="G197" s="6">
        <v>0.2620687547159517</v>
      </c>
      <c r="H197" s="6">
        <v>0.50064478019702263</v>
      </c>
      <c r="I197" s="7"/>
      <c r="J197" s="7"/>
      <c r="K197" s="7"/>
      <c r="L197" s="7"/>
    </row>
    <row r="198" spans="1:12" x14ac:dyDescent="0.2">
      <c r="A198" s="5">
        <v>13</v>
      </c>
      <c r="B198" s="6">
        <v>0.79229169028434954</v>
      </c>
      <c r="C198" s="6">
        <v>0.74109219498587575</v>
      </c>
      <c r="D198" s="6">
        <v>0.58749370909045451</v>
      </c>
      <c r="E198" s="6">
        <v>0.40135610363756141</v>
      </c>
      <c r="F198" s="6">
        <v>0.35271086857553641</v>
      </c>
      <c r="G198" s="6">
        <v>0.29294028679196976</v>
      </c>
      <c r="H198" s="6">
        <v>0.55962041583620947</v>
      </c>
      <c r="I198" s="7"/>
      <c r="J198" s="7"/>
      <c r="K198" s="7"/>
      <c r="L198" s="7"/>
    </row>
    <row r="199" spans="1:12" x14ac:dyDescent="0.2">
      <c r="A199" s="5">
        <v>14</v>
      </c>
      <c r="B199" s="6">
        <v>0.88099238675948155</v>
      </c>
      <c r="C199" s="6">
        <v>0.82406087262521777</v>
      </c>
      <c r="D199" s="6">
        <v>0.65326633022242608</v>
      </c>
      <c r="E199" s="6">
        <v>0.44628976426250139</v>
      </c>
      <c r="F199" s="6">
        <v>0.39219847153874626</v>
      </c>
      <c r="G199" s="6">
        <v>0.32573629839061108</v>
      </c>
      <c r="H199" s="6">
        <v>0.6222724936695132</v>
      </c>
      <c r="I199" s="7"/>
      <c r="J199" s="7"/>
      <c r="K199" s="7"/>
      <c r="L199" s="7"/>
    </row>
    <row r="200" spans="1:12" x14ac:dyDescent="0.2">
      <c r="A200" s="5">
        <v>15</v>
      </c>
      <c r="B200" s="6">
        <v>0.97522589630324308</v>
      </c>
      <c r="C200" s="6">
        <v>0.91220482173560757</v>
      </c>
      <c r="D200" s="6">
        <v>0.72314159803270195</v>
      </c>
      <c r="E200" s="6">
        <v>0.49402621623639897</v>
      </c>
      <c r="F200" s="6">
        <v>0.43414916142692678</v>
      </c>
      <c r="G200" s="6">
        <v>0.36057800082126013</v>
      </c>
      <c r="H200" s="6">
        <v>0.6888325705241104</v>
      </c>
      <c r="I200" s="7"/>
      <c r="J200" s="7"/>
      <c r="K200" s="7"/>
      <c r="L200" s="7"/>
    </row>
    <row r="201" spans="1:12" ht="20.25" customHeight="1" x14ac:dyDescent="0.2">
      <c r="A201" s="5">
        <v>16</v>
      </c>
      <c r="B201" s="6">
        <v>1.0753523021965619</v>
      </c>
      <c r="C201" s="6">
        <v>1.0058608562863367</v>
      </c>
      <c r="D201" s="6">
        <v>0.79738651855566078</v>
      </c>
      <c r="E201" s="6">
        <v>0.54474786917479179</v>
      </c>
      <c r="F201" s="6">
        <v>0.47872323941240286</v>
      </c>
      <c r="G201" s="6">
        <v>0.39759853052959426</v>
      </c>
      <c r="H201" s="6">
        <v>0.75955498449022729</v>
      </c>
      <c r="I201" s="7"/>
      <c r="J201" s="7"/>
      <c r="K201" s="7"/>
      <c r="L201" s="7"/>
    </row>
    <row r="202" spans="1:12" x14ac:dyDescent="0.2">
      <c r="A202" s="5">
        <v>17</v>
      </c>
      <c r="B202" s="6">
        <v>1.1817658822574288</v>
      </c>
      <c r="C202" s="6">
        <v>1.1053977750634474</v>
      </c>
      <c r="D202" s="6">
        <v>0.87629345348150312</v>
      </c>
      <c r="E202" s="6">
        <v>0.59865445483142665</v>
      </c>
      <c r="F202" s="6">
        <v>0.52609622932478006</v>
      </c>
      <c r="G202" s="6">
        <v>0.4369436669785236</v>
      </c>
      <c r="H202" s="6">
        <v>0.83471822632974413</v>
      </c>
      <c r="I202" s="7"/>
      <c r="J202" s="7"/>
      <c r="K202" s="7"/>
      <c r="L202" s="7"/>
    </row>
    <row r="203" spans="1:12" x14ac:dyDescent="0.2">
      <c r="A203" s="5">
        <v>18</v>
      </c>
      <c r="B203" s="6">
        <v>1.2948968481606651</v>
      </c>
      <c r="C203" s="6">
        <v>1.2112179885911338</v>
      </c>
      <c r="D203" s="6">
        <v>0.96018140988254075</v>
      </c>
      <c r="E203" s="6">
        <v>0.65596390819623573</v>
      </c>
      <c r="F203" s="6">
        <v>0.57645965195792537</v>
      </c>
      <c r="G203" s="6">
        <v>0.478772475740676</v>
      </c>
      <c r="H203" s="6">
        <v>0.91462616801218088</v>
      </c>
      <c r="I203" s="7"/>
      <c r="J203" s="7"/>
      <c r="K203" s="7"/>
      <c r="L203" s="7"/>
    </row>
    <row r="204" spans="1:12" x14ac:dyDescent="0.2">
      <c r="A204" s="5">
        <v>19</v>
      </c>
      <c r="B204" s="6">
        <v>1.4152127683844367</v>
      </c>
      <c r="C204" s="6">
        <v>1.323758850124567</v>
      </c>
      <c r="D204" s="6">
        <v>1.0493970953449574</v>
      </c>
      <c r="E204" s="6">
        <v>0.71691308832615708</v>
      </c>
      <c r="F204" s="6">
        <v>0.63002165853451986</v>
      </c>
      <c r="G204" s="6">
        <v>0.52325783461569086</v>
      </c>
      <c r="H204" s="6">
        <v>0.99960906778635206</v>
      </c>
      <c r="I204" s="7"/>
      <c r="J204" s="7"/>
      <c r="K204" s="7"/>
      <c r="L204" s="7"/>
    </row>
    <row r="205" spans="1:12" x14ac:dyDescent="0.2">
      <c r="A205" s="5">
        <v>20</v>
      </c>
      <c r="B205" s="6">
        <v>1.5432195294042472</v>
      </c>
      <c r="C205" s="6">
        <v>1.4434935547295809</v>
      </c>
      <c r="D205" s="6">
        <v>1.1443156307055817</v>
      </c>
      <c r="E205" s="6">
        <v>0.78175826526312198</v>
      </c>
      <c r="F205" s="6">
        <v>0.68700745860852364</v>
      </c>
      <c r="G205" s="6">
        <v>0.57058678902009274</v>
      </c>
      <c r="H205" s="6">
        <v>1.0900242491017624</v>
      </c>
      <c r="I205" s="7"/>
      <c r="J205" s="7"/>
      <c r="K205" s="7"/>
      <c r="L205" s="7"/>
    </row>
    <row r="206" spans="1:12" ht="20.25" customHeight="1" x14ac:dyDescent="0.2">
      <c r="A206" s="5">
        <v>21</v>
      </c>
      <c r="B206" s="6">
        <v>1.679461651394595</v>
      </c>
      <c r="C206" s="6">
        <v>1.5709314345830516</v>
      </c>
      <c r="D206" s="6">
        <v>1.2453407841484219</v>
      </c>
      <c r="E206" s="6">
        <v>0.85077527996099722</v>
      </c>
      <c r="F206" s="6">
        <v>0.74765946060862476</v>
      </c>
      <c r="G206" s="6">
        <v>0.62096066871416755</v>
      </c>
      <c r="H206" s="6">
        <v>1.1862563235985712</v>
      </c>
      <c r="I206" s="7"/>
      <c r="J206" s="7"/>
      <c r="K206" s="7"/>
      <c r="L206" s="7"/>
    </row>
    <row r="207" spans="1:12" x14ac:dyDescent="0.2">
      <c r="A207" s="5">
        <v>22</v>
      </c>
      <c r="B207" s="6">
        <v>1.8245217277941681</v>
      </c>
      <c r="C207" s="6">
        <v>1.7066174347545247</v>
      </c>
      <c r="D207" s="6">
        <v>1.3529045556355925</v>
      </c>
      <c r="E207" s="6">
        <v>0.92425926038265815</v>
      </c>
      <c r="F207" s="6">
        <v>0.81223702234496509</v>
      </c>
      <c r="G207" s="6">
        <v>0.67459488058796013</v>
      </c>
      <c r="H207" s="6">
        <v>1.2887167952549468</v>
      </c>
      <c r="I207" s="7"/>
      <c r="J207" s="7"/>
      <c r="K207" s="7"/>
      <c r="L207" s="7"/>
    </row>
    <row r="208" spans="1:12" x14ac:dyDescent="0.2">
      <c r="A208" s="5">
        <v>23</v>
      </c>
      <c r="B208" s="6">
        <v>1.9790187008918536</v>
      </c>
      <c r="C208" s="6">
        <v>1.8511305002273493</v>
      </c>
      <c r="D208" s="6">
        <v>1.4674658982338364</v>
      </c>
      <c r="E208" s="6">
        <v>1.0025237479529234</v>
      </c>
      <c r="F208" s="6">
        <v>0.88101568333788627</v>
      </c>
      <c r="G208" s="6">
        <v>0.73171827108002008</v>
      </c>
      <c r="H208" s="6">
        <v>1.3978428423795004</v>
      </c>
      <c r="I208" s="7"/>
      <c r="J208" s="7"/>
      <c r="K208" s="7"/>
      <c r="L208" s="7"/>
    </row>
    <row r="209" spans="1:12" x14ac:dyDescent="0.2">
      <c r="A209" s="5">
        <v>24</v>
      </c>
      <c r="B209" s="6">
        <v>2.1436046160064333</v>
      </c>
      <c r="C209" s="6">
        <v>2.0050805398298688</v>
      </c>
      <c r="D209" s="6">
        <v>1.5895083113001762</v>
      </c>
      <c r="E209" s="6">
        <v>1.0858990533032828</v>
      </c>
      <c r="F209" s="6">
        <v>0.95428571984998012</v>
      </c>
      <c r="G209" s="6">
        <v>0.79257192607453353</v>
      </c>
      <c r="H209" s="6">
        <v>1.5140950249868277</v>
      </c>
      <c r="I209" s="7"/>
      <c r="J209" s="7"/>
      <c r="K209" s="7"/>
      <c r="L209" s="7"/>
    </row>
    <row r="210" spans="1:12" x14ac:dyDescent="0.2">
      <c r="A210" s="5">
        <v>25</v>
      </c>
      <c r="B210" s="6">
        <v>2.3189594123655564</v>
      </c>
      <c r="C210" s="6">
        <v>2.1691035537383501</v>
      </c>
      <c r="D210" s="6">
        <v>1.7195359778567312</v>
      </c>
      <c r="E210" s="6">
        <v>1.1747296174552266</v>
      </c>
      <c r="F210" s="6">
        <v>1.032349825899755</v>
      </c>
      <c r="G210" s="6">
        <v>0.8574072448917146</v>
      </c>
      <c r="H210" s="6">
        <v>1.6379536054323038</v>
      </c>
      <c r="I210" s="7"/>
      <c r="J210" s="7"/>
      <c r="K210" s="7"/>
      <c r="L210" s="7"/>
    </row>
    <row r="211" spans="1:12" ht="18" customHeight="1" x14ac:dyDescent="0.2">
      <c r="A211" s="59" t="s">
        <v>71</v>
      </c>
      <c r="B211" s="15"/>
      <c r="C211" s="8"/>
      <c r="D211" s="15"/>
      <c r="E211" s="15"/>
      <c r="I211" s="7"/>
      <c r="J211" s="7"/>
      <c r="K211" s="7"/>
      <c r="L211" s="7"/>
    </row>
    <row r="212" spans="1:12" ht="18" customHeight="1" x14ac:dyDescent="0.2">
      <c r="A212" s="2" t="s">
        <v>66</v>
      </c>
      <c r="B212" s="15"/>
      <c r="C212" s="8"/>
      <c r="D212" s="15"/>
      <c r="E212" s="15"/>
      <c r="I212" s="7"/>
      <c r="J212" s="7"/>
      <c r="K212" s="7"/>
      <c r="L212" s="7"/>
    </row>
    <row r="213" spans="1:12" ht="18" customHeight="1" x14ac:dyDescent="0.2">
      <c r="A213" s="4" t="s">
        <v>8</v>
      </c>
      <c r="C213" s="8"/>
      <c r="F213" s="13"/>
      <c r="G213" s="13"/>
      <c r="H213" s="14"/>
      <c r="I213" s="7"/>
      <c r="J213" s="7"/>
      <c r="K213" s="7"/>
      <c r="L213" s="7"/>
    </row>
    <row r="214" spans="1:12" ht="18" customHeight="1" x14ac:dyDescent="0.2">
      <c r="A214" s="4" t="s">
        <v>0</v>
      </c>
      <c r="B214" s="15"/>
      <c r="C214" s="16">
        <v>0.45</v>
      </c>
      <c r="H214" s="14" t="s">
        <v>46</v>
      </c>
      <c r="I214" s="7"/>
      <c r="J214" s="7"/>
      <c r="K214" s="7"/>
      <c r="L214" s="7"/>
    </row>
    <row r="215" spans="1:12" ht="18" customHeight="1" x14ac:dyDescent="0.2">
      <c r="A215" s="4" t="s">
        <v>5</v>
      </c>
      <c r="B215" s="15"/>
      <c r="C215" s="8"/>
      <c r="D215" s="15"/>
      <c r="E215" s="15"/>
      <c r="H215" s="14" t="s">
        <v>46</v>
      </c>
      <c r="I215" s="7"/>
      <c r="J215" s="7"/>
      <c r="K215" s="7"/>
      <c r="L215" s="7"/>
    </row>
    <row r="216" spans="1:12" x14ac:dyDescent="0.2">
      <c r="A216" s="2"/>
      <c r="B216" s="9"/>
      <c r="C216" s="10"/>
      <c r="D216" s="11"/>
      <c r="E216" s="11"/>
      <c r="F216" s="3"/>
      <c r="G216" s="3"/>
      <c r="I216" s="7"/>
      <c r="J216" s="7"/>
      <c r="K216" s="7"/>
      <c r="L216" s="7"/>
    </row>
    <row r="217" spans="1:12" x14ac:dyDescent="0.2">
      <c r="A217" s="2"/>
      <c r="B217" s="9"/>
      <c r="C217" s="10"/>
      <c r="D217" s="10"/>
      <c r="E217" s="10"/>
      <c r="F217" s="3"/>
      <c r="G217" s="3"/>
      <c r="I217" s="7"/>
      <c r="J217" s="7"/>
      <c r="K217" s="7"/>
      <c r="L217" s="7"/>
    </row>
    <row r="218" spans="1:12" x14ac:dyDescent="0.2">
      <c r="A218" s="2"/>
      <c r="B218" s="2"/>
      <c r="C218" s="2"/>
      <c r="D218" s="5"/>
      <c r="E218" s="5"/>
      <c r="F218" s="5"/>
      <c r="G218" s="5"/>
      <c r="I218" s="7"/>
      <c r="J218" s="7"/>
      <c r="K218" s="7"/>
      <c r="L218" s="7"/>
    </row>
    <row r="219" spans="1:12" x14ac:dyDescent="0.2">
      <c r="A219" s="3"/>
      <c r="B219" s="3"/>
      <c r="C219" s="2"/>
      <c r="D219" s="5"/>
      <c r="E219" s="5"/>
      <c r="F219" s="5"/>
      <c r="G219" s="5"/>
      <c r="H219" s="3"/>
      <c r="I219" s="7"/>
      <c r="J219" s="7"/>
      <c r="K219" s="7"/>
      <c r="L219" s="7"/>
    </row>
    <row r="220" spans="1:12" ht="38.25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  <c r="I220" s="7"/>
      <c r="J220" s="7"/>
      <c r="K220" s="7"/>
      <c r="L220" s="7"/>
    </row>
    <row r="221" spans="1:12" ht="20.25" customHeight="1" x14ac:dyDescent="0.2">
      <c r="A221" s="5">
        <v>1</v>
      </c>
      <c r="B221" s="6">
        <v>5.9477407121314996E-2</v>
      </c>
      <c r="C221" s="6">
        <v>5.5633856490132333E-2</v>
      </c>
      <c r="D221" s="6">
        <v>4.41032045965844E-2</v>
      </c>
      <c r="E221" s="6">
        <v>3.0129838125789916E-2</v>
      </c>
      <c r="F221" s="6">
        <v>2.6478036036009393E-2</v>
      </c>
      <c r="G221" s="6">
        <v>2.1991053185863418E-2</v>
      </c>
      <c r="H221" s="6">
        <v>4.2010754011750494E-2</v>
      </c>
      <c r="I221" s="7"/>
      <c r="J221" s="7"/>
      <c r="K221" s="7"/>
      <c r="L221" s="7"/>
    </row>
    <row r="222" spans="1:12" x14ac:dyDescent="0.2">
      <c r="A222" s="5">
        <v>2</v>
      </c>
      <c r="B222" s="6">
        <v>9.9191872290044322E-2</v>
      </c>
      <c r="C222" s="6">
        <v>9.2781892403547894E-2</v>
      </c>
      <c r="D222" s="6">
        <v>7.3551952744058624E-2</v>
      </c>
      <c r="E222" s="6">
        <v>5.0248240468808554E-2</v>
      </c>
      <c r="F222" s="6">
        <v>4.4158044139651256E-2</v>
      </c>
      <c r="G222" s="6">
        <v>3.6674997191564009E-2</v>
      </c>
      <c r="H222" s="6">
        <v>7.0062323635635498E-2</v>
      </c>
      <c r="I222" s="7"/>
      <c r="J222" s="7"/>
      <c r="K222" s="7"/>
      <c r="L222" s="7"/>
    </row>
    <row r="223" spans="1:12" x14ac:dyDescent="0.2">
      <c r="A223" s="5">
        <v>3</v>
      </c>
      <c r="B223" s="6">
        <v>0.13985519571324653</v>
      </c>
      <c r="C223" s="6">
        <v>0.13081746942734085</v>
      </c>
      <c r="D223" s="6">
        <v>0.10370429056962387</v>
      </c>
      <c r="E223" s="6">
        <v>7.0847311808598934E-2</v>
      </c>
      <c r="F223" s="6">
        <v>6.2260463109384712E-2</v>
      </c>
      <c r="G223" s="6">
        <v>5.1709770080867377E-2</v>
      </c>
      <c r="H223" s="6">
        <v>9.8784101539437147E-2</v>
      </c>
      <c r="I223" s="7"/>
      <c r="J223" s="7"/>
      <c r="K223" s="7"/>
      <c r="L223" s="7"/>
    </row>
    <row r="224" spans="1:12" x14ac:dyDescent="0.2">
      <c r="A224" s="5">
        <v>4</v>
      </c>
      <c r="B224" s="6">
        <v>0.18353885350741583</v>
      </c>
      <c r="C224" s="6">
        <v>0.1716782006916989</v>
      </c>
      <c r="D224" s="6">
        <v>0.13609624224454805</v>
      </c>
      <c r="E224" s="6">
        <v>9.2976412618190896E-2</v>
      </c>
      <c r="F224" s="6">
        <v>8.1707468640400974E-2</v>
      </c>
      <c r="G224" s="6">
        <v>6.7861275137992921E-2</v>
      </c>
      <c r="H224" s="6">
        <v>0.1296392361316554</v>
      </c>
      <c r="I224" s="7"/>
      <c r="J224" s="7"/>
      <c r="K224" s="7"/>
      <c r="L224" s="7"/>
    </row>
    <row r="225" spans="1:12" x14ac:dyDescent="0.2">
      <c r="A225" s="5">
        <v>5</v>
      </c>
      <c r="B225" s="6">
        <v>0.23034850048695998</v>
      </c>
      <c r="C225" s="6">
        <v>0.21546291338272078</v>
      </c>
      <c r="D225" s="6">
        <v>0.17080615207000319</v>
      </c>
      <c r="E225" s="6">
        <v>0.11668906511062953</v>
      </c>
      <c r="F225" s="6">
        <v>0.1025460959367996</v>
      </c>
      <c r="G225" s="6">
        <v>8.5168576954950267E-2</v>
      </c>
      <c r="H225" s="6">
        <v>0.16270235471420316</v>
      </c>
      <c r="I225" s="7"/>
      <c r="J225" s="7"/>
      <c r="K225" s="7"/>
      <c r="L225" s="7"/>
    </row>
    <row r="226" spans="1:12" ht="20.25" customHeight="1" x14ac:dyDescent="0.2">
      <c r="A226" s="5">
        <v>6</v>
      </c>
      <c r="B226" s="6">
        <v>0.28040242525693793</v>
      </c>
      <c r="C226" s="6">
        <v>0.26228225205599115</v>
      </c>
      <c r="D226" s="6">
        <v>0.20792173245315107</v>
      </c>
      <c r="E226" s="6">
        <v>0.14204519147645819</v>
      </c>
      <c r="F226" s="6">
        <v>0.12482900448894828</v>
      </c>
      <c r="G226" s="6">
        <v>0.10367541131530889</v>
      </c>
      <c r="H226" s="6">
        <v>0.19805700823070832</v>
      </c>
      <c r="I226" s="7"/>
      <c r="J226" s="7"/>
      <c r="K226" s="7"/>
      <c r="L226" s="7"/>
    </row>
    <row r="227" spans="1:12" x14ac:dyDescent="0.2">
      <c r="A227" s="5">
        <v>7</v>
      </c>
      <c r="B227" s="6">
        <v>0.33383289103065422</v>
      </c>
      <c r="C227" s="6">
        <v>0.31225993280782394</v>
      </c>
      <c r="D227" s="6">
        <v>0.24754105813933294</v>
      </c>
      <c r="E227" s="6">
        <v>0.16911179310998345</v>
      </c>
      <c r="F227" s="6">
        <v>0.14861507497604298</v>
      </c>
      <c r="G227" s="6">
        <v>0.12343068094531545</v>
      </c>
      <c r="H227" s="6">
        <v>0.23579661832794183</v>
      </c>
      <c r="I227" s="7"/>
      <c r="J227" s="7"/>
      <c r="K227" s="7"/>
      <c r="L227" s="7"/>
    </row>
    <row r="228" spans="1:12" x14ac:dyDescent="0.2">
      <c r="A228" s="5">
        <v>8</v>
      </c>
      <c r="B228" s="6">
        <v>0.39078758252534901</v>
      </c>
      <c r="C228" s="6">
        <v>0.36553409666961856</v>
      </c>
      <c r="D228" s="6">
        <v>0.28977363910242748</v>
      </c>
      <c r="E228" s="6">
        <v>0.19796368357217678</v>
      </c>
      <c r="F228" s="6">
        <v>0.17397005339230762</v>
      </c>
      <c r="G228" s="6">
        <v>0.14448899048610608</v>
      </c>
      <c r="H228" s="6">
        <v>0.27602549934352472</v>
      </c>
      <c r="I228" s="7"/>
      <c r="J228" s="7"/>
      <c r="K228" s="7"/>
      <c r="L228" s="7"/>
    </row>
    <row r="229" spans="1:12" x14ac:dyDescent="0.2">
      <c r="A229" s="5">
        <v>9</v>
      </c>
      <c r="B229" s="6">
        <v>0.45143115862646616</v>
      </c>
      <c r="C229" s="6">
        <v>0.42225876193581652</v>
      </c>
      <c r="D229" s="6">
        <v>0.33474157186386777</v>
      </c>
      <c r="E229" s="6">
        <v>0.22868427513341977</v>
      </c>
      <c r="F229" s="6">
        <v>0.20096724225904308</v>
      </c>
      <c r="G229" s="6">
        <v>0.16691122057257352</v>
      </c>
      <c r="H229" s="6">
        <v>0.31885995500129138</v>
      </c>
      <c r="I229" s="7"/>
      <c r="J229" s="7"/>
      <c r="K229" s="7"/>
      <c r="L229" s="7"/>
    </row>
    <row r="230" spans="1:12" x14ac:dyDescent="0.2">
      <c r="A230" s="5">
        <v>10</v>
      </c>
      <c r="B230" s="6">
        <v>0.51594690770757745</v>
      </c>
      <c r="C230" s="6">
        <v>0.48260537251369495</v>
      </c>
      <c r="D230" s="6">
        <v>0.3825807669320479</v>
      </c>
      <c r="E230" s="6">
        <v>0.26136641731915977</v>
      </c>
      <c r="F230" s="6">
        <v>0.22968823753672082</v>
      </c>
      <c r="G230" s="6">
        <v>0.19076513986792376</v>
      </c>
      <c r="H230" s="6">
        <v>0.36442944761555618</v>
      </c>
      <c r="I230" s="7"/>
      <c r="J230" s="7"/>
      <c r="K230" s="7"/>
      <c r="L230" s="7"/>
    </row>
    <row r="231" spans="1:12" ht="20.25" customHeight="1" x14ac:dyDescent="0.2">
      <c r="A231" s="5">
        <v>11</v>
      </c>
      <c r="B231" s="6">
        <v>0.58453849880225028</v>
      </c>
      <c r="C231" s="6">
        <v>0.5467644359309588</v>
      </c>
      <c r="D231" s="6">
        <v>0.43344224731708475</v>
      </c>
      <c r="E231" s="6">
        <v>0.29611328401187803</v>
      </c>
      <c r="F231" s="6">
        <v>0.26022370820825763</v>
      </c>
      <c r="G231" s="6">
        <v>0.21612605253833131</v>
      </c>
      <c r="H231" s="6">
        <v>0.4128778349986067</v>
      </c>
      <c r="I231" s="7"/>
      <c r="J231" s="7"/>
      <c r="K231" s="7"/>
      <c r="L231" s="7"/>
    </row>
    <row r="232" spans="1:12" x14ac:dyDescent="0.2">
      <c r="A232" s="5">
        <v>12</v>
      </c>
      <c r="B232" s="6">
        <v>0.65743181703408038</v>
      </c>
      <c r="C232" s="6">
        <v>0.61494724015656321</v>
      </c>
      <c r="D232" s="6">
        <v>0.48749350952401171</v>
      </c>
      <c r="E232" s="6">
        <v>0.33303930323623754</v>
      </c>
      <c r="F232" s="6">
        <v>0.29267421337217581</v>
      </c>
      <c r="G232" s="6">
        <v>0.24307747688103398</v>
      </c>
      <c r="H232" s="6">
        <v>0.46436466688237632</v>
      </c>
      <c r="I232" s="7"/>
      <c r="J232" s="7"/>
      <c r="K232" s="7"/>
      <c r="L232" s="7"/>
    </row>
    <row r="233" spans="1:12" x14ac:dyDescent="0.2">
      <c r="A233" s="5">
        <v>13</v>
      </c>
      <c r="B233" s="6">
        <v>0.73487686556480136</v>
      </c>
      <c r="C233" s="6">
        <v>0.68738763264108016</v>
      </c>
      <c r="D233" s="6">
        <v>0.54491993386991677</v>
      </c>
      <c r="E233" s="6">
        <v>0.37227112064070439</v>
      </c>
      <c r="F233" s="6">
        <v>0.32715104894815122</v>
      </c>
      <c r="G233" s="6">
        <v>0.27171184854668307</v>
      </c>
      <c r="H233" s="6">
        <v>0.51906652832391553</v>
      </c>
      <c r="I233" s="7"/>
      <c r="J233" s="7"/>
      <c r="K233" s="7"/>
      <c r="L233" s="7"/>
    </row>
    <row r="234" spans="1:12" x14ac:dyDescent="0.2">
      <c r="A234" s="5">
        <v>14</v>
      </c>
      <c r="B234" s="6">
        <v>0.81714970850685664</v>
      </c>
      <c r="C234" s="6">
        <v>0.76434383767432168</v>
      </c>
      <c r="D234" s="6">
        <v>0.60592622517671735</v>
      </c>
      <c r="E234" s="6">
        <v>0.41394858373079102</v>
      </c>
      <c r="F234" s="6">
        <v>0.36377711261904039</v>
      </c>
      <c r="G234" s="6">
        <v>0.30213123890780952</v>
      </c>
      <c r="H234" s="6">
        <v>0.57717841204534648</v>
      </c>
      <c r="I234" s="7"/>
      <c r="J234" s="7"/>
      <c r="K234" s="7"/>
      <c r="L234" s="7"/>
    </row>
    <row r="235" spans="1:12" x14ac:dyDescent="0.2">
      <c r="A235" s="5">
        <v>15</v>
      </c>
      <c r="B235" s="6">
        <v>0.90455441939034009</v>
      </c>
      <c r="C235" s="6">
        <v>0.84610027893839623</v>
      </c>
      <c r="D235" s="6">
        <v>0.67073785758256466</v>
      </c>
      <c r="E235" s="6">
        <v>0.45822572891600977</v>
      </c>
      <c r="F235" s="6">
        <v>0.40268777124559108</v>
      </c>
      <c r="G235" s="6">
        <v>0.33444807548095046</v>
      </c>
      <c r="H235" s="6">
        <v>0.63891509469704011</v>
      </c>
      <c r="I235" s="7"/>
      <c r="J235" s="7"/>
      <c r="K235" s="7"/>
      <c r="L235" s="7"/>
    </row>
    <row r="236" spans="1:12" ht="20.25" customHeight="1" x14ac:dyDescent="0.2">
      <c r="A236" s="5">
        <v>16</v>
      </c>
      <c r="B236" s="6">
        <v>0.99742498742159591</v>
      </c>
      <c r="C236" s="6">
        <v>0.93296936258001217</v>
      </c>
      <c r="D236" s="6">
        <v>0.73960248805526096</v>
      </c>
      <c r="E236" s="6">
        <v>0.50527174717508594</v>
      </c>
      <c r="F236" s="6">
        <v>0.44403170949092535</v>
      </c>
      <c r="G236" s="6">
        <v>0.36878584674275078</v>
      </c>
      <c r="H236" s="6">
        <v>0.70451248330772176</v>
      </c>
      <c r="I236" s="7"/>
      <c r="J236" s="7"/>
      <c r="K236" s="7"/>
      <c r="L236" s="7"/>
    </row>
    <row r="237" spans="1:12" x14ac:dyDescent="0.2">
      <c r="A237" s="5">
        <v>17</v>
      </c>
      <c r="B237" s="6">
        <v>1.0961271183761601</v>
      </c>
      <c r="C237" s="6">
        <v>1.0252931617260681</v>
      </c>
      <c r="D237" s="6">
        <v>0.81279129177579179</v>
      </c>
      <c r="E237" s="6">
        <v>0.55527189634543861</v>
      </c>
      <c r="F237" s="6">
        <v>0.48797173153854573</v>
      </c>
      <c r="G237" s="6">
        <v>0.4052797679883865</v>
      </c>
      <c r="H237" s="6">
        <v>0.77422888731151673</v>
      </c>
      <c r="I237" s="7"/>
      <c r="J237" s="7"/>
      <c r="K237" s="7"/>
      <c r="L237" s="7"/>
    </row>
    <row r="238" spans="1:12" x14ac:dyDescent="0.2">
      <c r="A238" s="5">
        <v>18</v>
      </c>
      <c r="B238" s="6">
        <v>1.201059847875634</v>
      </c>
      <c r="C238" s="6">
        <v>1.1234449255073022</v>
      </c>
      <c r="D238" s="6">
        <v>0.89060015840230689</v>
      </c>
      <c r="E238" s="6">
        <v>0.60842831837082678</v>
      </c>
      <c r="F238" s="6">
        <v>0.53468547928778454</v>
      </c>
      <c r="G238" s="6">
        <v>0.44407737782120954</v>
      </c>
      <c r="H238" s="6">
        <v>0.84834615805589209</v>
      </c>
      <c r="I238" s="7"/>
      <c r="J238" s="7"/>
      <c r="K238" s="7"/>
      <c r="L238" s="7"/>
    </row>
    <row r="239" spans="1:12" x14ac:dyDescent="0.2">
      <c r="A239" s="5">
        <v>19</v>
      </c>
      <c r="B239" s="6">
        <v>1.3126568612178509</v>
      </c>
      <c r="C239" s="6">
        <v>1.2278303135983595</v>
      </c>
      <c r="D239" s="6">
        <v>0.97335067073988513</v>
      </c>
      <c r="E239" s="6">
        <v>0.66496070789588435</v>
      </c>
      <c r="F239" s="6">
        <v>0.58436601991322323</v>
      </c>
      <c r="G239" s="6">
        <v>0.48533902614401797</v>
      </c>
      <c r="H239" s="6">
        <v>0.92717062103900982</v>
      </c>
      <c r="I239" s="7"/>
      <c r="J239" s="7"/>
      <c r="K239" s="7"/>
      <c r="L239" s="7"/>
    </row>
    <row r="240" spans="1:12" x14ac:dyDescent="0.2">
      <c r="A240" s="5">
        <v>20</v>
      </c>
      <c r="B240" s="6">
        <v>1.4313873849162377</v>
      </c>
      <c r="C240" s="6">
        <v>1.3388882301440712</v>
      </c>
      <c r="D240" s="6">
        <v>1.0613907658275712</v>
      </c>
      <c r="E240" s="6">
        <v>0.72510676389872997</v>
      </c>
      <c r="F240" s="6">
        <v>0.63722224275844419</v>
      </c>
      <c r="G240" s="6">
        <v>0.52923820379497055</v>
      </c>
      <c r="H240" s="6">
        <v>1.011033705631877</v>
      </c>
      <c r="I240" s="7"/>
      <c r="J240" s="7"/>
      <c r="K240" s="7"/>
      <c r="L240" s="7"/>
    </row>
    <row r="241" spans="1:12" ht="20.25" customHeight="1" x14ac:dyDescent="0.2">
      <c r="A241" s="5">
        <v>21</v>
      </c>
      <c r="B241" s="6">
        <v>1.5577564795235925</v>
      </c>
      <c r="C241" s="6">
        <v>1.4570910976603662</v>
      </c>
      <c r="D241" s="6">
        <v>1.1550949520706866</v>
      </c>
      <c r="E241" s="6">
        <v>0.78912233802851983</v>
      </c>
      <c r="F241" s="6">
        <v>0.69347898969474953</v>
      </c>
      <c r="G241" s="6">
        <v>0.57596165081564332</v>
      </c>
      <c r="H241" s="6">
        <v>1.1002921519089452</v>
      </c>
      <c r="I241" s="7"/>
      <c r="J241" s="7"/>
      <c r="K241" s="7"/>
      <c r="L241" s="7"/>
    </row>
    <row r="242" spans="1:12" x14ac:dyDescent="0.2">
      <c r="A242" s="5">
        <v>22</v>
      </c>
      <c r="B242" s="6">
        <v>1.6923045198101823</v>
      </c>
      <c r="C242" s="6">
        <v>1.5829443708043147</v>
      </c>
      <c r="D242" s="6">
        <v>1.2548639237867112</v>
      </c>
      <c r="E242" s="6">
        <v>0.85728117127605075</v>
      </c>
      <c r="F242" s="6">
        <v>0.75337682370786074</v>
      </c>
      <c r="G242" s="6">
        <v>0.62570916425315704</v>
      </c>
      <c r="H242" s="6">
        <v>1.1953276434816327</v>
      </c>
      <c r="I242" s="7"/>
      <c r="J242" s="7"/>
      <c r="K242" s="7"/>
      <c r="L242" s="7"/>
    </row>
    <row r="243" spans="1:12" x14ac:dyDescent="0.2">
      <c r="A243" s="5">
        <v>23</v>
      </c>
      <c r="B243" s="6">
        <v>1.8356055953124744</v>
      </c>
      <c r="C243" s="6">
        <v>1.7169850402826428</v>
      </c>
      <c r="D243" s="6">
        <v>1.3611233751931471</v>
      </c>
      <c r="E243" s="6">
        <v>0.92987408372983416</v>
      </c>
      <c r="F243" s="6">
        <v>0.81717131685732447</v>
      </c>
      <c r="G243" s="6">
        <v>0.67869300678238165</v>
      </c>
      <c r="H243" s="6">
        <v>1.2965456777558371</v>
      </c>
      <c r="I243" s="7"/>
      <c r="J243" s="7"/>
      <c r="K243" s="7"/>
      <c r="L243" s="7"/>
    </row>
    <row r="244" spans="1:12" x14ac:dyDescent="0.2">
      <c r="A244" s="5">
        <v>24</v>
      </c>
      <c r="B244" s="6">
        <v>1.9882644997269689</v>
      </c>
      <c r="C244" s="6">
        <v>1.8597788167970393</v>
      </c>
      <c r="D244" s="6">
        <v>1.4743217680072489</v>
      </c>
      <c r="E244" s="6">
        <v>1.0072074494747036</v>
      </c>
      <c r="F244" s="6">
        <v>0.88513171002073343</v>
      </c>
      <c r="G244" s="6">
        <v>0.73513679357065442</v>
      </c>
      <c r="H244" s="6">
        <v>1.4043734394465837</v>
      </c>
      <c r="I244" s="7"/>
      <c r="J244" s="7"/>
      <c r="K244" s="7"/>
      <c r="L244" s="7"/>
    </row>
    <row r="245" spans="1:12" x14ac:dyDescent="0.2">
      <c r="A245" s="5">
        <v>25</v>
      </c>
      <c r="B245" s="6">
        <v>2.1509118992773768</v>
      </c>
      <c r="C245" s="6">
        <v>2.0119156116412413</v>
      </c>
      <c r="D245" s="6">
        <v>1.5949267487328354</v>
      </c>
      <c r="E245" s="6">
        <v>1.0896007490016808</v>
      </c>
      <c r="F245" s="6">
        <v>0.95753876195685506</v>
      </c>
      <c r="G245" s="6">
        <v>0.79527370583987766</v>
      </c>
      <c r="H245" s="6">
        <v>1.5192563878445537</v>
      </c>
      <c r="I245" s="7"/>
      <c r="J245" s="7"/>
      <c r="K245" s="7"/>
      <c r="L245" s="7"/>
    </row>
    <row r="246" spans="1:12" ht="18" customHeight="1" x14ac:dyDescent="0.2">
      <c r="A246" s="59" t="s">
        <v>71</v>
      </c>
      <c r="B246" s="15"/>
      <c r="C246" s="8"/>
      <c r="D246" s="15"/>
      <c r="E246" s="15"/>
      <c r="I246" s="7"/>
      <c r="J246" s="7"/>
      <c r="K246" s="7"/>
      <c r="L246" s="7"/>
    </row>
    <row r="247" spans="1:12" ht="18" customHeight="1" x14ac:dyDescent="0.2">
      <c r="A247" s="2" t="s">
        <v>66</v>
      </c>
      <c r="B247" s="15"/>
      <c r="C247" s="8"/>
      <c r="D247" s="15"/>
      <c r="E247" s="15"/>
      <c r="I247" s="7"/>
      <c r="J247" s="7"/>
      <c r="K247" s="7"/>
      <c r="L247" s="7"/>
    </row>
    <row r="248" spans="1:12" ht="18" customHeight="1" x14ac:dyDescent="0.2">
      <c r="A248" s="4" t="s">
        <v>8</v>
      </c>
      <c r="C248" s="8"/>
      <c r="F248" s="13"/>
      <c r="G248" s="13"/>
      <c r="H248" s="14"/>
      <c r="I248" s="7"/>
      <c r="J248" s="7"/>
      <c r="K248" s="7"/>
      <c r="L248" s="7"/>
    </row>
    <row r="249" spans="1:12" ht="18" customHeight="1" x14ac:dyDescent="0.2">
      <c r="A249" s="4" t="s">
        <v>0</v>
      </c>
      <c r="B249" s="15"/>
      <c r="C249" s="16">
        <v>0.45</v>
      </c>
      <c r="H249" s="14" t="s">
        <v>46</v>
      </c>
      <c r="I249" s="7"/>
      <c r="J249" s="7"/>
      <c r="K249" s="7"/>
      <c r="L249" s="7"/>
    </row>
    <row r="250" spans="1:12" ht="18" customHeight="1" x14ac:dyDescent="0.2">
      <c r="A250" s="4" t="s">
        <v>11</v>
      </c>
      <c r="B250" s="15"/>
      <c r="C250" s="8"/>
      <c r="D250" s="15"/>
      <c r="E250" s="15"/>
      <c r="H250" s="14" t="s">
        <v>46</v>
      </c>
      <c r="I250" s="7"/>
      <c r="J250" s="7"/>
      <c r="K250" s="7"/>
      <c r="L250" s="7"/>
    </row>
    <row r="251" spans="1:12" x14ac:dyDescent="0.2">
      <c r="A251" s="2"/>
      <c r="B251" s="9"/>
      <c r="C251" s="10"/>
      <c r="D251" s="11"/>
      <c r="E251" s="11"/>
      <c r="F251" s="3"/>
      <c r="G251" s="3"/>
      <c r="I251" s="7"/>
      <c r="J251" s="7"/>
      <c r="K251" s="7"/>
      <c r="L251" s="7"/>
    </row>
    <row r="252" spans="1:12" x14ac:dyDescent="0.2">
      <c r="A252" s="2"/>
      <c r="B252" s="9"/>
      <c r="C252" s="10"/>
      <c r="D252" s="10"/>
      <c r="E252" s="10"/>
      <c r="F252" s="3"/>
      <c r="G252" s="3"/>
      <c r="I252" s="7"/>
      <c r="J252" s="7"/>
      <c r="K252" s="7"/>
      <c r="L252" s="7"/>
    </row>
    <row r="253" spans="1:12" x14ac:dyDescent="0.2">
      <c r="A253" s="2"/>
      <c r="B253" s="2"/>
      <c r="C253" s="2"/>
      <c r="D253" s="5"/>
      <c r="E253" s="5"/>
      <c r="F253" s="5"/>
      <c r="G253" s="5"/>
      <c r="I253" s="7"/>
      <c r="J253" s="7"/>
      <c r="K253" s="7"/>
      <c r="L253" s="7"/>
    </row>
    <row r="254" spans="1:12" x14ac:dyDescent="0.2">
      <c r="A254" s="3"/>
      <c r="B254" s="3"/>
      <c r="C254" s="2"/>
      <c r="D254" s="5"/>
      <c r="E254" s="5"/>
      <c r="F254" s="5"/>
      <c r="G254" s="5"/>
      <c r="H254" s="3"/>
      <c r="I254" s="7"/>
      <c r="J254" s="7"/>
      <c r="K254" s="7"/>
      <c r="L254" s="7"/>
    </row>
    <row r="255" spans="1:12" ht="38.25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  <c r="I255" s="7"/>
      <c r="J255" s="7"/>
      <c r="K255" s="7"/>
      <c r="L255" s="7"/>
    </row>
    <row r="256" spans="1:12" ht="20.25" customHeight="1" x14ac:dyDescent="0.2">
      <c r="A256" s="5">
        <v>1</v>
      </c>
      <c r="B256" s="6">
        <v>5.565397440378176E-2</v>
      </c>
      <c r="C256" s="6">
        <v>5.2057501746337699E-2</v>
      </c>
      <c r="D256" s="6">
        <v>4.126808377400551E-2</v>
      </c>
      <c r="E256" s="6">
        <v>2.8192978157614859E-2</v>
      </c>
      <c r="F256" s="6">
        <v>2.4775927719996042E-2</v>
      </c>
      <c r="G256" s="6">
        <v>2.0577385100562656E-2</v>
      </c>
      <c r="H256" s="6">
        <v>3.9310143827968567E-2</v>
      </c>
      <c r="I256" s="7"/>
      <c r="J256" s="7"/>
      <c r="K256" s="7"/>
      <c r="L256" s="7"/>
    </row>
    <row r="257" spans="1:12" x14ac:dyDescent="0.2">
      <c r="A257" s="5">
        <v>2</v>
      </c>
      <c r="B257" s="6">
        <v>9.2815443521830271E-2</v>
      </c>
      <c r="C257" s="6">
        <v>8.6817521389747562E-2</v>
      </c>
      <c r="D257" s="6">
        <v>6.8823754993499492E-2</v>
      </c>
      <c r="E257" s="6">
        <v>4.7018093495268594E-2</v>
      </c>
      <c r="F257" s="6">
        <v>4.1319398023800101E-2</v>
      </c>
      <c r="G257" s="6">
        <v>3.4317389639983091E-2</v>
      </c>
      <c r="H257" s="6">
        <v>6.5558452444537632E-2</v>
      </c>
      <c r="I257" s="7"/>
      <c r="J257" s="7"/>
      <c r="K257" s="7"/>
      <c r="L257" s="7"/>
    </row>
    <row r="258" spans="1:12" x14ac:dyDescent="0.2">
      <c r="A258" s="5">
        <v>3</v>
      </c>
      <c r="B258" s="6">
        <v>0.13086477469646673</v>
      </c>
      <c r="C258" s="6">
        <v>0.12240802764361941</v>
      </c>
      <c r="D258" s="6">
        <v>9.7037786485077521E-2</v>
      </c>
      <c r="E258" s="6">
        <v>6.6292978608334052E-2</v>
      </c>
      <c r="F258" s="6">
        <v>5.8258125025351423E-2</v>
      </c>
      <c r="G258" s="6">
        <v>4.8385670455272638E-2</v>
      </c>
      <c r="H258" s="6">
        <v>9.2433885817564274E-2</v>
      </c>
      <c r="I258" s="7"/>
      <c r="J258" s="7"/>
      <c r="K258" s="7"/>
      <c r="L258" s="7"/>
    </row>
    <row r="259" spans="1:12" x14ac:dyDescent="0.2">
      <c r="A259" s="5">
        <v>4</v>
      </c>
      <c r="B259" s="6">
        <v>0.17174028172355429</v>
      </c>
      <c r="C259" s="6">
        <v>0.16064207653663898</v>
      </c>
      <c r="D259" s="6">
        <v>0.127347460975893</v>
      </c>
      <c r="E259" s="6">
        <v>8.6999537109173228E-2</v>
      </c>
      <c r="F259" s="6">
        <v>7.645500347780021E-2</v>
      </c>
      <c r="G259" s="6">
        <v>6.3498895670325406E-2</v>
      </c>
      <c r="H259" s="6">
        <v>0.12130553564113496</v>
      </c>
      <c r="I259" s="7"/>
      <c r="J259" s="7"/>
      <c r="K259" s="7"/>
      <c r="L259" s="7"/>
    </row>
    <row r="260" spans="1:12" x14ac:dyDescent="0.2">
      <c r="A260" s="5">
        <v>5</v>
      </c>
      <c r="B260" s="6">
        <v>0.21554082752636558</v>
      </c>
      <c r="C260" s="6">
        <v>0.20161214226954471</v>
      </c>
      <c r="D260" s="6">
        <v>0.15982608649908214</v>
      </c>
      <c r="E260" s="6">
        <v>0.10918785060051586</v>
      </c>
      <c r="F260" s="6">
        <v>9.5954044984404407E-2</v>
      </c>
      <c r="G260" s="6">
        <v>7.9693618657405305E-2</v>
      </c>
      <c r="H260" s="6">
        <v>0.1522432318918997</v>
      </c>
      <c r="I260" s="7"/>
      <c r="J260" s="7"/>
      <c r="K260" s="7"/>
      <c r="L260" s="7"/>
    </row>
    <row r="261" spans="1:12" ht="20.25" customHeight="1" x14ac:dyDescent="0.2">
      <c r="A261" s="5">
        <v>6</v>
      </c>
      <c r="B261" s="6">
        <v>0.26237709667097087</v>
      </c>
      <c r="C261" s="6">
        <v>0.24542175674734837</v>
      </c>
      <c r="D261" s="6">
        <v>0.1945557369764809</v>
      </c>
      <c r="E261" s="6">
        <v>0.13291398924782691</v>
      </c>
      <c r="F261" s="6">
        <v>0.11680452388429352</v>
      </c>
      <c r="G261" s="6">
        <v>9.7010763698472724E-2</v>
      </c>
      <c r="H261" s="6">
        <v>0.18532515454277818</v>
      </c>
      <c r="I261" s="7"/>
      <c r="J261" s="7"/>
      <c r="K261" s="7"/>
      <c r="L261" s="7"/>
    </row>
    <row r="262" spans="1:12" x14ac:dyDescent="0.2">
      <c r="A262" s="5">
        <v>7</v>
      </c>
      <c r="B262" s="6">
        <v>0.31237284999100567</v>
      </c>
      <c r="C262" s="6">
        <v>0.29218668312770635</v>
      </c>
      <c r="D262" s="6">
        <v>0.23162818253780837</v>
      </c>
      <c r="E262" s="6">
        <v>0.15824064734233781</v>
      </c>
      <c r="F262" s="6">
        <v>0.13906153578387428</v>
      </c>
      <c r="G262" s="6">
        <v>0.11549608986754473</v>
      </c>
      <c r="H262" s="6">
        <v>0.22063871974369687</v>
      </c>
      <c r="I262" s="7"/>
      <c r="J262" s="7"/>
      <c r="K262" s="7"/>
      <c r="L262" s="7"/>
    </row>
    <row r="263" spans="1:12" x14ac:dyDescent="0.2">
      <c r="A263" s="5">
        <v>8</v>
      </c>
      <c r="B263" s="6">
        <v>0.36566627847143246</v>
      </c>
      <c r="C263" s="6">
        <v>0.34203618221396787</v>
      </c>
      <c r="D263" s="6">
        <v>0.27114589344157408</v>
      </c>
      <c r="E263" s="6">
        <v>0.18523782914632025</v>
      </c>
      <c r="F263" s="6">
        <v>0.16278660027616168</v>
      </c>
      <c r="G263" s="6">
        <v>0.13520069161286982</v>
      </c>
      <c r="H263" s="6">
        <v>0.2582815361120599</v>
      </c>
      <c r="I263" s="7"/>
      <c r="J263" s="7"/>
      <c r="K263" s="7"/>
      <c r="L263" s="7"/>
    </row>
    <row r="264" spans="1:12" x14ac:dyDescent="0.2">
      <c r="A264" s="5">
        <v>9</v>
      </c>
      <c r="B264" s="6">
        <v>0.42241145610167652</v>
      </c>
      <c r="C264" s="6">
        <v>0.39511437142199585</v>
      </c>
      <c r="D264" s="6">
        <v>0.31322311738295372</v>
      </c>
      <c r="E264" s="6">
        <v>0.21398358487388852</v>
      </c>
      <c r="F264" s="6">
        <v>0.18804830771910272</v>
      </c>
      <c r="G264" s="6">
        <v>0.15618153593183406</v>
      </c>
      <c r="H264" s="6">
        <v>0.29836243092838666</v>
      </c>
      <c r="I264" s="7"/>
      <c r="J264" s="7"/>
      <c r="K264" s="7"/>
      <c r="L264" s="7"/>
    </row>
    <row r="265" spans="1:12" x14ac:dyDescent="0.2">
      <c r="A265" s="5">
        <v>10</v>
      </c>
      <c r="B265" s="6">
        <v>0.48277988878532357</v>
      </c>
      <c r="C265" s="6">
        <v>0.45158167359617951</v>
      </c>
      <c r="D265" s="6">
        <v>0.3579870280287471</v>
      </c>
      <c r="E265" s="6">
        <v>0.24456479533176831</v>
      </c>
      <c r="F265" s="6">
        <v>0.21492300877617315</v>
      </c>
      <c r="G265" s="6">
        <v>0.17850203506162107</v>
      </c>
      <c r="H265" s="6">
        <v>0.3410025441797046</v>
      </c>
      <c r="I265" s="7"/>
      <c r="J265" s="7"/>
      <c r="K265" s="7"/>
      <c r="L265" s="7"/>
    </row>
    <row r="266" spans="1:12" ht="20.25" customHeight="1" x14ac:dyDescent="0.2">
      <c r="A266" s="5">
        <v>11</v>
      </c>
      <c r="B266" s="6">
        <v>0.5469621529400357</v>
      </c>
      <c r="C266" s="6">
        <v>0.5116163497197016</v>
      </c>
      <c r="D266" s="6">
        <v>0.40557894005869954</v>
      </c>
      <c r="E266" s="6">
        <v>0.2770780019949946</v>
      </c>
      <c r="F266" s="6">
        <v>0.24349554388509043</v>
      </c>
      <c r="G266" s="6">
        <v>0.20223265233174731</v>
      </c>
      <c r="H266" s="6">
        <v>0.38633648595395026</v>
      </c>
      <c r="I266" s="7"/>
      <c r="J266" s="7"/>
      <c r="K266" s="7"/>
      <c r="L266" s="7"/>
    </row>
    <row r="267" spans="1:12" x14ac:dyDescent="0.2">
      <c r="A267" s="5">
        <v>12</v>
      </c>
      <c r="B267" s="6">
        <v>0.61516961293919814</v>
      </c>
      <c r="C267" s="6">
        <v>0.57541610537162469</v>
      </c>
      <c r="D267" s="6">
        <v>0.4561555826689046</v>
      </c>
      <c r="E267" s="6">
        <v>0.31163027702195312</v>
      </c>
      <c r="F267" s="6">
        <v>0.27386000782513459</v>
      </c>
      <c r="G267" s="6">
        <v>0.22745153716737582</v>
      </c>
      <c r="H267" s="6">
        <v>0.43451354952275262</v>
      </c>
      <c r="I267" s="7"/>
      <c r="J267" s="7"/>
      <c r="K267" s="7"/>
      <c r="L267" s="7"/>
    </row>
    <row r="268" spans="1:12" x14ac:dyDescent="0.2">
      <c r="A268" s="5">
        <v>13</v>
      </c>
      <c r="B268" s="6">
        <v>0.68763620079561039</v>
      </c>
      <c r="C268" s="6">
        <v>0.64319975540381313</v>
      </c>
      <c r="D268" s="6">
        <v>0.50989041922842149</v>
      </c>
      <c r="E268" s="6">
        <v>0.34834012479975857</v>
      </c>
      <c r="F268" s="6">
        <v>0.30612054199326061</v>
      </c>
      <c r="G268" s="6">
        <v>0.25424518310587368</v>
      </c>
      <c r="H268" s="6">
        <v>0.48569896838771887</v>
      </c>
      <c r="I268" s="7"/>
      <c r="J268" s="7"/>
      <c r="K268" s="7"/>
      <c r="L268" s="7"/>
    </row>
    <row r="269" spans="1:12" x14ac:dyDescent="0.2">
      <c r="A269" s="5">
        <v>14</v>
      </c>
      <c r="B269" s="6">
        <v>0.76462023417628855</v>
      </c>
      <c r="C269" s="6">
        <v>0.71520892447193374</v>
      </c>
      <c r="D269" s="6">
        <v>0.56697499535886908</v>
      </c>
      <c r="E269" s="6">
        <v>0.38733840290726196</v>
      </c>
      <c r="F269" s="6">
        <v>0.34039214374438082</v>
      </c>
      <c r="G269" s="6">
        <v>0.28270909998583582</v>
      </c>
      <c r="H269" s="6">
        <v>0.54007520040118595</v>
      </c>
      <c r="I269" s="7"/>
      <c r="J269" s="7"/>
      <c r="K269" s="7"/>
      <c r="L269" s="7"/>
    </row>
    <row r="270" spans="1:12" x14ac:dyDescent="0.2">
      <c r="A270" s="5">
        <v>15</v>
      </c>
      <c r="B270" s="6">
        <v>0.84640623961458006</v>
      </c>
      <c r="C270" s="6">
        <v>0.79170975242790687</v>
      </c>
      <c r="D270" s="6">
        <v>0.6276202908678874</v>
      </c>
      <c r="E270" s="6">
        <v>0.42876924571089181</v>
      </c>
      <c r="F270" s="6">
        <v>0.37680147804537589</v>
      </c>
      <c r="G270" s="6">
        <v>0.31294848805775183</v>
      </c>
      <c r="H270" s="6">
        <v>0.5978432155579938</v>
      </c>
      <c r="I270" s="7"/>
      <c r="J270" s="7"/>
      <c r="K270" s="7"/>
      <c r="L270" s="7"/>
    </row>
    <row r="271" spans="1:12" ht="20.25" customHeight="1" x14ac:dyDescent="0.2">
      <c r="A271" s="5">
        <v>16</v>
      </c>
      <c r="B271" s="6">
        <v>0.93330673622724913</v>
      </c>
      <c r="C271" s="6">
        <v>0.87299456276957832</v>
      </c>
      <c r="D271" s="6">
        <v>0.69205804239656565</v>
      </c>
      <c r="E271" s="6">
        <v>0.47279096795325487</v>
      </c>
      <c r="F271" s="6">
        <v>0.41548767154678645</v>
      </c>
      <c r="G271" s="6">
        <v>0.34507889749186266</v>
      </c>
      <c r="H271" s="6">
        <v>0.65922375589068549</v>
      </c>
      <c r="I271" s="7"/>
      <c r="J271" s="7"/>
      <c r="K271" s="7"/>
      <c r="L271" s="7"/>
    </row>
    <row r="272" spans="1:12" x14ac:dyDescent="0.2">
      <c r="A272" s="5">
        <v>17</v>
      </c>
      <c r="B272" s="6">
        <v>1.0256639208392102</v>
      </c>
      <c r="C272" s="6">
        <v>0.95938343886927513</v>
      </c>
      <c r="D272" s="6">
        <v>0.76054199295946934</v>
      </c>
      <c r="E272" s="6">
        <v>0.51957691839719811</v>
      </c>
      <c r="F272" s="6">
        <v>0.45660306276335311</v>
      </c>
      <c r="G272" s="6">
        <v>0.37922685143268564</v>
      </c>
      <c r="H272" s="6">
        <v>0.72445852572584268</v>
      </c>
      <c r="I272" s="7"/>
      <c r="J272" s="7"/>
      <c r="K272" s="7"/>
      <c r="L272" s="7"/>
    </row>
    <row r="273" spans="1:14" x14ac:dyDescent="0.2">
      <c r="A273" s="5">
        <v>18</v>
      </c>
      <c r="B273" s="6">
        <v>1.1238511775528575</v>
      </c>
      <c r="C273" s="6">
        <v>1.0512256359917049</v>
      </c>
      <c r="D273" s="6">
        <v>0.83334901130824768</v>
      </c>
      <c r="E273" s="6">
        <v>0.56931624453768437</v>
      </c>
      <c r="F273" s="6">
        <v>0.50031387410114525</v>
      </c>
      <c r="G273" s="6">
        <v>0.4155304041440484</v>
      </c>
      <c r="H273" s="6">
        <v>0.79381125794014551</v>
      </c>
      <c r="I273" s="7"/>
      <c r="J273" s="7"/>
      <c r="K273" s="7"/>
      <c r="L273" s="7"/>
    </row>
    <row r="274" spans="1:14" x14ac:dyDescent="0.2">
      <c r="A274" s="5">
        <v>19</v>
      </c>
      <c r="B274" s="6">
        <v>1.2282743127345601</v>
      </c>
      <c r="C274" s="6">
        <v>1.148900736473121</v>
      </c>
      <c r="D274" s="6">
        <v>0.91078000768880407</v>
      </c>
      <c r="E274" s="6">
        <v>0.62221451821654239</v>
      </c>
      <c r="F274" s="6">
        <v>0.54680076164643865</v>
      </c>
      <c r="G274" s="6">
        <v>0.45413959763043477</v>
      </c>
      <c r="H274" s="6">
        <v>0.86756858626998357</v>
      </c>
      <c r="I274" s="7"/>
      <c r="J274" s="7"/>
      <c r="K274" s="7"/>
      <c r="L274" s="7"/>
    </row>
    <row r="275" spans="1:14" x14ac:dyDescent="0.2">
      <c r="A275" s="5">
        <v>20</v>
      </c>
      <c r="B275" s="6">
        <v>1.3393723892424978</v>
      </c>
      <c r="C275" s="6">
        <v>1.2528194300396625</v>
      </c>
      <c r="D275" s="6">
        <v>0.99316055243115609</v>
      </c>
      <c r="E275" s="6">
        <v>0.67849415822242276</v>
      </c>
      <c r="F275" s="6">
        <v>0.59625918654563537</v>
      </c>
      <c r="G275" s="6">
        <v>0.4952167700826553</v>
      </c>
      <c r="H275" s="6">
        <v>0.94604063455268306</v>
      </c>
      <c r="I275" s="7"/>
      <c r="J275" s="7"/>
      <c r="K275" s="7"/>
      <c r="L275" s="7"/>
    </row>
    <row r="276" spans="1:14" ht="20.25" customHeight="1" x14ac:dyDescent="0.2">
      <c r="A276" s="5">
        <v>21</v>
      </c>
      <c r="B276" s="6">
        <v>1.457618000426621</v>
      </c>
      <c r="C276" s="6">
        <v>1.3634237701008813</v>
      </c>
      <c r="D276" s="6">
        <v>1.0808410791236627</v>
      </c>
      <c r="E276" s="6">
        <v>0.738394569092653</v>
      </c>
      <c r="F276" s="6">
        <v>0.64889953698403136</v>
      </c>
      <c r="G276" s="6">
        <v>0.53893665718602379</v>
      </c>
      <c r="H276" s="6">
        <v>1.0295612102612544</v>
      </c>
      <c r="I276" s="7"/>
      <c r="J276" s="7"/>
      <c r="K276" s="7"/>
      <c r="L276" s="7"/>
    </row>
    <row r="277" spans="1:14" x14ac:dyDescent="0.2">
      <c r="A277" s="5">
        <v>22</v>
      </c>
      <c r="B277" s="6">
        <v>1.5835167837228641</v>
      </c>
      <c r="C277" s="6">
        <v>1.481186718776486</v>
      </c>
      <c r="D277" s="6">
        <v>1.174196523937352</v>
      </c>
      <c r="E277" s="6">
        <v>0.80217189471164907</v>
      </c>
      <c r="F277" s="6">
        <v>0.70494691164863765</v>
      </c>
      <c r="G277" s="6">
        <v>0.58548621227769115</v>
      </c>
      <c r="H277" s="6">
        <v>1.1184874609407613</v>
      </c>
      <c r="I277" s="7"/>
      <c r="J277" s="7"/>
      <c r="K277" s="7"/>
      <c r="L277" s="7"/>
    </row>
    <row r="278" spans="1:14" x14ac:dyDescent="0.2">
      <c r="A278" s="5">
        <v>23</v>
      </c>
      <c r="B278" s="6">
        <v>1.7176059240206571</v>
      </c>
      <c r="C278" s="6">
        <v>1.6066107469792761</v>
      </c>
      <c r="D278" s="6">
        <v>1.2736252158551333</v>
      </c>
      <c r="E278" s="6">
        <v>0.87009826015253577</v>
      </c>
      <c r="F278" s="6">
        <v>0.76464045346024967</v>
      </c>
      <c r="G278" s="6">
        <v>0.63506405298485136</v>
      </c>
      <c r="H278" s="6">
        <v>1.2131988170899588</v>
      </c>
      <c r="I278" s="7"/>
      <c r="J278" s="7"/>
      <c r="K278" s="7"/>
      <c r="L278" s="7"/>
    </row>
    <row r="279" spans="1:14" x14ac:dyDescent="0.2">
      <c r="A279" s="5">
        <v>24</v>
      </c>
      <c r="B279" s="6">
        <v>1.86045133658991</v>
      </c>
      <c r="C279" s="6">
        <v>1.7402251993870976</v>
      </c>
      <c r="D279" s="6">
        <v>1.3795467877786602</v>
      </c>
      <c r="E279" s="6">
        <v>0.94246034461503847</v>
      </c>
      <c r="F279" s="6">
        <v>0.82823209547437904</v>
      </c>
      <c r="G279" s="6">
        <v>0.68787941964600618</v>
      </c>
      <c r="H279" s="6">
        <v>1.3140950023744598</v>
      </c>
      <c r="I279" s="7"/>
      <c r="J279" s="7"/>
      <c r="K279" s="7"/>
      <c r="L279" s="7"/>
    </row>
    <row r="280" spans="1:14" x14ac:dyDescent="0.2">
      <c r="A280" s="5">
        <v>25</v>
      </c>
      <c r="B280" s="6">
        <v>2.0126431460438243</v>
      </c>
      <c r="C280" s="6">
        <v>1.8825820655642436</v>
      </c>
      <c r="D280" s="6">
        <v>1.4923988241254995</v>
      </c>
      <c r="E280" s="6">
        <v>1.0195570911757037</v>
      </c>
      <c r="F280" s="6">
        <v>0.89598454821474227</v>
      </c>
      <c r="G280" s="6">
        <v>0.74415050371204994</v>
      </c>
      <c r="H280" s="6">
        <v>1.4215928402766822</v>
      </c>
      <c r="I280" s="7"/>
      <c r="J280" s="7"/>
      <c r="K280" s="7"/>
      <c r="L280" s="7"/>
    </row>
    <row r="281" spans="1:14" ht="18" customHeight="1" x14ac:dyDescent="0.2">
      <c r="A281" s="59" t="s">
        <v>71</v>
      </c>
      <c r="B281" s="15"/>
      <c r="C281" s="8"/>
      <c r="D281" s="15"/>
      <c r="E281" s="15"/>
      <c r="I281" s="7"/>
      <c r="J281" s="7"/>
      <c r="K281" s="7"/>
      <c r="L281" s="7"/>
      <c r="N281" s="7"/>
    </row>
    <row r="282" spans="1:14" ht="18" customHeight="1" x14ac:dyDescent="0.2">
      <c r="A282" s="2" t="s">
        <v>66</v>
      </c>
      <c r="B282" s="15"/>
      <c r="C282" s="8"/>
      <c r="D282" s="15"/>
      <c r="E282" s="15"/>
      <c r="I282" s="7"/>
      <c r="J282" s="7"/>
      <c r="K282" s="7"/>
      <c r="L282" s="7"/>
      <c r="N282" s="7"/>
    </row>
    <row r="283" spans="1:14" ht="18" customHeight="1" x14ac:dyDescent="0.2">
      <c r="A283" s="4" t="s">
        <v>8</v>
      </c>
      <c r="C283" s="8"/>
      <c r="F283" s="13"/>
      <c r="G283" s="13"/>
      <c r="H283" s="14"/>
      <c r="I283" s="7"/>
      <c r="J283" s="7"/>
      <c r="K283" s="7"/>
      <c r="L283" s="7"/>
      <c r="N283" s="7"/>
    </row>
    <row r="284" spans="1:14" ht="18" customHeight="1" x14ac:dyDescent="0.2">
      <c r="A284" s="4" t="s">
        <v>0</v>
      </c>
      <c r="B284" s="15"/>
      <c r="C284" s="16">
        <v>0.45</v>
      </c>
      <c r="H284" s="14" t="s">
        <v>46</v>
      </c>
      <c r="I284" s="7"/>
      <c r="J284" s="7"/>
      <c r="K284" s="7"/>
      <c r="L284" s="7"/>
      <c r="N284" s="7"/>
    </row>
    <row r="285" spans="1:14" ht="18" customHeight="1" x14ac:dyDescent="0.2">
      <c r="A285" s="4" t="s">
        <v>12</v>
      </c>
      <c r="B285" s="15"/>
      <c r="C285" s="8"/>
      <c r="D285" s="15"/>
      <c r="E285" s="15"/>
      <c r="H285" s="14" t="s">
        <v>46</v>
      </c>
      <c r="I285" s="7"/>
      <c r="J285" s="7"/>
      <c r="K285" s="7"/>
      <c r="L285" s="7"/>
      <c r="N285" s="7"/>
    </row>
    <row r="286" spans="1:14" ht="12.75" customHeight="1" x14ac:dyDescent="0.2">
      <c r="A286" s="2"/>
      <c r="B286" s="9"/>
      <c r="C286" s="10"/>
      <c r="D286" s="11"/>
      <c r="E286" s="11"/>
      <c r="F286" s="3"/>
      <c r="G286" s="3"/>
      <c r="I286" s="7"/>
      <c r="J286" s="7"/>
      <c r="K286" s="7"/>
      <c r="L286" s="7"/>
      <c r="N286" s="7"/>
    </row>
    <row r="287" spans="1:14" ht="12.75" customHeight="1" x14ac:dyDescent="0.2">
      <c r="A287" s="2"/>
      <c r="B287" s="9"/>
      <c r="C287" s="10"/>
      <c r="D287" s="10"/>
      <c r="E287" s="10"/>
      <c r="F287" s="3"/>
      <c r="G287" s="3"/>
      <c r="I287" s="7"/>
      <c r="J287" s="7"/>
      <c r="K287" s="7"/>
      <c r="L287" s="7"/>
      <c r="N287" s="7"/>
    </row>
    <row r="288" spans="1:14" ht="12.75" customHeight="1" x14ac:dyDescent="0.2">
      <c r="A288" s="2"/>
      <c r="B288" s="2"/>
      <c r="C288" s="2"/>
      <c r="D288" s="5"/>
      <c r="E288" s="5"/>
      <c r="F288" s="5"/>
      <c r="G288" s="5"/>
      <c r="I288" s="7"/>
      <c r="J288" s="7"/>
      <c r="K288" s="7"/>
      <c r="L288" s="7"/>
      <c r="N288" s="7"/>
    </row>
    <row r="289" spans="1:18" ht="12.75" customHeight="1" x14ac:dyDescent="0.2">
      <c r="A289" s="3"/>
      <c r="B289" s="3"/>
      <c r="C289" s="2"/>
      <c r="D289" s="5"/>
      <c r="E289" s="5"/>
      <c r="F289" s="5"/>
      <c r="G289" s="5"/>
      <c r="H289" s="3"/>
      <c r="I289" s="7"/>
      <c r="J289" s="7"/>
      <c r="K289" s="7"/>
      <c r="L289" s="7"/>
      <c r="N289" s="7"/>
    </row>
    <row r="290" spans="1:18" ht="38.25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  <c r="I290" s="7"/>
      <c r="J290" s="7"/>
      <c r="K290" s="7"/>
      <c r="L290" s="7"/>
      <c r="N290" s="7"/>
    </row>
    <row r="291" spans="1:18" ht="20.25" customHeight="1" x14ac:dyDescent="0.2">
      <c r="A291" s="5">
        <v>1</v>
      </c>
      <c r="B291" s="6">
        <v>5.2292419847192996E-2</v>
      </c>
      <c r="C291" s="6">
        <v>4.8913177660327087E-2</v>
      </c>
      <c r="D291" s="6">
        <v>3.8775451099729352E-2</v>
      </c>
      <c r="E291" s="6">
        <v>2.6490094667175442E-2</v>
      </c>
      <c r="F291" s="6">
        <v>2.3279437422347019E-2</v>
      </c>
      <c r="G291" s="6">
        <v>1.9334490888810223E-2</v>
      </c>
      <c r="H291" s="6">
        <v>3.6935772643866965E-2</v>
      </c>
      <c r="I291" s="7"/>
      <c r="J291" s="7"/>
      <c r="K291" s="7"/>
      <c r="L291" s="7"/>
      <c r="N291" s="7"/>
      <c r="O291" s="7"/>
      <c r="P291" s="7"/>
      <c r="Q291" s="7"/>
      <c r="R291" s="7"/>
    </row>
    <row r="292" spans="1:18" ht="12.75" customHeight="1" x14ac:dyDescent="0.2">
      <c r="A292" s="5">
        <v>2</v>
      </c>
      <c r="B292" s="6">
        <v>8.7209299837841828E-2</v>
      </c>
      <c r="C292" s="6">
        <v>8.157365807637354E-2</v>
      </c>
      <c r="D292" s="6">
        <v>6.4666732791968703E-2</v>
      </c>
      <c r="E292" s="6">
        <v>4.4178154602775112E-2</v>
      </c>
      <c r="F292" s="6">
        <v>3.8823665918583695E-2</v>
      </c>
      <c r="G292" s="6">
        <v>3.2244585698299487E-2</v>
      </c>
      <c r="H292" s="6">
        <v>6.1598657714713831E-2</v>
      </c>
      <c r="I292" s="7"/>
      <c r="J292" s="7"/>
      <c r="K292" s="7"/>
      <c r="L292" s="7"/>
      <c r="N292" s="7"/>
      <c r="O292" s="7"/>
      <c r="P292" s="7"/>
      <c r="Q292" s="7"/>
      <c r="R292" s="7"/>
    </row>
    <row r="293" spans="1:18" ht="12.75" customHeight="1" x14ac:dyDescent="0.2">
      <c r="A293" s="5">
        <v>3</v>
      </c>
      <c r="B293" s="6">
        <v>0.1229604141473668</v>
      </c>
      <c r="C293" s="6">
        <v>0.11501446289830465</v>
      </c>
      <c r="D293" s="6">
        <v>9.1176609151118165E-2</v>
      </c>
      <c r="E293" s="6">
        <v>6.2288817778886736E-2</v>
      </c>
      <c r="F293" s="6">
        <v>5.4739277220944127E-2</v>
      </c>
      <c r="G293" s="6">
        <v>4.5463128575110499E-2</v>
      </c>
      <c r="H293" s="6">
        <v>8.6850788592577499E-2</v>
      </c>
      <c r="I293" s="7"/>
      <c r="J293" s="7"/>
      <c r="K293" s="7"/>
      <c r="L293" s="7"/>
      <c r="N293" s="7"/>
      <c r="O293" s="7"/>
      <c r="P293" s="7"/>
      <c r="Q293" s="7"/>
      <c r="R293" s="7"/>
    </row>
    <row r="294" spans="1:18" ht="12.75" customHeight="1" x14ac:dyDescent="0.2">
      <c r="A294" s="5">
        <v>4</v>
      </c>
      <c r="B294" s="6">
        <v>0.16136700052014713</v>
      </c>
      <c r="C294" s="6">
        <v>0.1509391377951261</v>
      </c>
      <c r="D294" s="6">
        <v>0.11965554962006295</v>
      </c>
      <c r="E294" s="6">
        <v>8.1744679868095721E-2</v>
      </c>
      <c r="F294" s="6">
        <v>7.1837046394445075E-2</v>
      </c>
      <c r="G294" s="6">
        <v>5.9663500186612518E-2</v>
      </c>
      <c r="H294" s="6">
        <v>0.11397856249245378</v>
      </c>
      <c r="I294" s="7"/>
      <c r="J294" s="7"/>
      <c r="K294" s="7"/>
      <c r="L294" s="7"/>
      <c r="N294" s="7"/>
      <c r="O294" s="7"/>
      <c r="P294" s="7"/>
      <c r="Q294" s="7"/>
      <c r="R294" s="7"/>
    </row>
    <row r="295" spans="1:18" ht="12.75" customHeight="1" x14ac:dyDescent="0.2">
      <c r="A295" s="5">
        <v>5</v>
      </c>
      <c r="B295" s="6">
        <v>0.20252195046207216</v>
      </c>
      <c r="C295" s="6">
        <v>0.18943457143529074</v>
      </c>
      <c r="D295" s="6">
        <v>0.15017243435494645</v>
      </c>
      <c r="E295" s="6">
        <v>0.10259279749528144</v>
      </c>
      <c r="F295" s="6">
        <v>9.0158326698406677E-2</v>
      </c>
      <c r="G295" s="6">
        <v>7.4880046045587595E-2</v>
      </c>
      <c r="H295" s="6">
        <v>0.14304759159201774</v>
      </c>
      <c r="I295" s="7"/>
      <c r="J295" s="7"/>
      <c r="K295" s="7"/>
      <c r="L295" s="7"/>
      <c r="N295" s="7"/>
      <c r="O295" s="7"/>
      <c r="P295" s="7"/>
      <c r="Q295" s="7"/>
      <c r="R295" s="7"/>
    </row>
    <row r="296" spans="1:18" ht="20.25" customHeight="1" x14ac:dyDescent="0.2">
      <c r="A296" s="5">
        <v>6</v>
      </c>
      <c r="B296" s="6">
        <v>0.24652926308302672</v>
      </c>
      <c r="C296" s="6">
        <v>0.23059804229535746</v>
      </c>
      <c r="D296" s="6">
        <v>0.18280437993234974</v>
      </c>
      <c r="E296" s="6">
        <v>0.12488585413300458</v>
      </c>
      <c r="F296" s="6">
        <v>0.10974941625362003</v>
      </c>
      <c r="G296" s="6">
        <v>9.1151218567288028E-2</v>
      </c>
      <c r="H296" s="6">
        <v>0.17413133371726205</v>
      </c>
      <c r="I296" s="7"/>
      <c r="J296" s="7"/>
      <c r="K296" s="7"/>
      <c r="L296" s="7"/>
      <c r="N296" s="7"/>
      <c r="O296" s="7"/>
      <c r="P296" s="7"/>
      <c r="Q296" s="7"/>
      <c r="R296" s="7"/>
    </row>
    <row r="297" spans="1:18" ht="12.75" customHeight="1" x14ac:dyDescent="0.2">
      <c r="A297" s="5">
        <v>7</v>
      </c>
      <c r="B297" s="6">
        <v>0.29350522394109446</v>
      </c>
      <c r="C297" s="6">
        <v>0.27453832132489214</v>
      </c>
      <c r="D297" s="6">
        <v>0.21763761347628532</v>
      </c>
      <c r="E297" s="6">
        <v>0.14868275727590896</v>
      </c>
      <c r="F297" s="6">
        <v>0.13066208283790914</v>
      </c>
      <c r="G297" s="6">
        <v>0.1085200129328479</v>
      </c>
      <c r="H297" s="6">
        <v>0.20731192499705001</v>
      </c>
      <c r="I297" s="7"/>
      <c r="J297" s="7"/>
      <c r="K297" s="7"/>
      <c r="L297" s="7"/>
      <c r="N297" s="7"/>
      <c r="O297" s="7"/>
      <c r="P297" s="7"/>
      <c r="Q297" s="7"/>
      <c r="R297" s="7"/>
    </row>
    <row r="298" spans="1:18" ht="12.75" customHeight="1" x14ac:dyDescent="0.2">
      <c r="A298" s="5">
        <v>8</v>
      </c>
      <c r="B298" s="6">
        <v>0.34357967715041388</v>
      </c>
      <c r="C298" s="6">
        <v>0.32137686184813502</v>
      </c>
      <c r="D298" s="6">
        <v>0.2547684159412984</v>
      </c>
      <c r="E298" s="6">
        <v>0.17404928286026902</v>
      </c>
      <c r="F298" s="6">
        <v>0.15295413020062398</v>
      </c>
      <c r="G298" s="6">
        <v>0.12703443743580406</v>
      </c>
      <c r="H298" s="6">
        <v>0.24268107839270531</v>
      </c>
      <c r="I298" s="7"/>
      <c r="J298" s="7"/>
      <c r="K298" s="7"/>
      <c r="L298" s="7"/>
      <c r="N298" s="7"/>
      <c r="O298" s="7"/>
      <c r="P298" s="7"/>
      <c r="Q298" s="7"/>
      <c r="R298" s="7"/>
    </row>
    <row r="299" spans="1:18" ht="12.75" customHeight="1" x14ac:dyDescent="0.2">
      <c r="A299" s="5">
        <v>9</v>
      </c>
      <c r="B299" s="6">
        <v>0.39689739048056255</v>
      </c>
      <c r="C299" s="6">
        <v>0.3712490764478949</v>
      </c>
      <c r="D299" s="6">
        <v>0.29430413434989183</v>
      </c>
      <c r="E299" s="6">
        <v>0.20105876679083101</v>
      </c>
      <c r="F299" s="6">
        <v>0.17669000577492022</v>
      </c>
      <c r="G299" s="6">
        <v>0.14674801821111197</v>
      </c>
      <c r="H299" s="6">
        <v>0.28034104791042797</v>
      </c>
      <c r="I299" s="7"/>
      <c r="J299" s="7"/>
      <c r="K299" s="7"/>
      <c r="L299" s="7"/>
      <c r="N299" s="7"/>
      <c r="O299" s="7"/>
      <c r="P299" s="7"/>
      <c r="Q299" s="7"/>
      <c r="R299" s="7"/>
    </row>
    <row r="300" spans="1:18" ht="12.75" customHeight="1" x14ac:dyDescent="0.2">
      <c r="A300" s="5">
        <v>10</v>
      </c>
      <c r="B300" s="6">
        <v>0.45361951071059187</v>
      </c>
      <c r="C300" s="6">
        <v>0.42430569827165593</v>
      </c>
      <c r="D300" s="6">
        <v>0.33636426095484817</v>
      </c>
      <c r="E300" s="6">
        <v>0.22979284218851107</v>
      </c>
      <c r="F300" s="6">
        <v>0.20194144856942861</v>
      </c>
      <c r="G300" s="6">
        <v>0.16772033733472902</v>
      </c>
      <c r="H300" s="6">
        <v>0.32040565656339531</v>
      </c>
      <c r="I300" s="7"/>
      <c r="J300" s="7"/>
      <c r="K300" s="7"/>
      <c r="L300" s="7"/>
      <c r="N300" s="7"/>
      <c r="O300" s="7"/>
      <c r="P300" s="7"/>
      <c r="Q300" s="7"/>
      <c r="R300" s="7"/>
    </row>
    <row r="301" spans="1:18" ht="20.25" customHeight="1" x14ac:dyDescent="0.2">
      <c r="A301" s="5">
        <v>11</v>
      </c>
      <c r="B301" s="6">
        <v>0.51392510325590313</v>
      </c>
      <c r="C301" s="6">
        <v>0.48071422116464346</v>
      </c>
      <c r="D301" s="6">
        <v>0.38108157489086492</v>
      </c>
      <c r="E301" s="6">
        <v>0.26034221932870771</v>
      </c>
      <c r="F301" s="6">
        <v>0.22878817457634318</v>
      </c>
      <c r="G301" s="6">
        <v>0.19001760208206339</v>
      </c>
      <c r="H301" s="6">
        <v>0.36300138385840713</v>
      </c>
      <c r="I301" s="7"/>
      <c r="J301" s="7"/>
      <c r="K301" s="7"/>
      <c r="L301" s="7"/>
      <c r="N301" s="7"/>
      <c r="O301" s="7"/>
      <c r="P301" s="7"/>
      <c r="Q301" s="7"/>
      <c r="R301" s="7"/>
    </row>
    <row r="302" spans="1:18" ht="12.75" customHeight="1" x14ac:dyDescent="0.2">
      <c r="A302" s="5">
        <v>12</v>
      </c>
      <c r="B302" s="6">
        <v>0.57801276587473782</v>
      </c>
      <c r="C302" s="6">
        <v>0.54066040909532953</v>
      </c>
      <c r="D302" s="6">
        <v>0.42860333875710466</v>
      </c>
      <c r="E302" s="6">
        <v>0.29280750310658321</v>
      </c>
      <c r="F302" s="6">
        <v>0.25731859515812727</v>
      </c>
      <c r="G302" s="6">
        <v>0.21371324157646548</v>
      </c>
      <c r="H302" s="6">
        <v>0.40826850560728123</v>
      </c>
      <c r="I302" s="7"/>
      <c r="J302" s="7"/>
      <c r="K302" s="7"/>
      <c r="L302" s="7"/>
      <c r="N302" s="7"/>
      <c r="O302" s="7"/>
      <c r="P302" s="7"/>
      <c r="Q302" s="7"/>
      <c r="R302" s="7"/>
    </row>
    <row r="303" spans="1:18" ht="12.75" customHeight="1" x14ac:dyDescent="0.2">
      <c r="A303" s="5">
        <v>13</v>
      </c>
      <c r="B303" s="6">
        <v>0.64610230085722975</v>
      </c>
      <c r="C303" s="6">
        <v>0.60434986028423754</v>
      </c>
      <c r="D303" s="6">
        <v>0.47909253856526102</v>
      </c>
      <c r="E303" s="6">
        <v>0.3273000401282179</v>
      </c>
      <c r="F303" s="6">
        <v>0.28763056146937299</v>
      </c>
      <c r="G303" s="6">
        <v>0.23888852506094133</v>
      </c>
      <c r="H303" s="6">
        <v>0.45636227504631305</v>
      </c>
      <c r="I303" s="7"/>
      <c r="J303" s="7"/>
      <c r="K303" s="7"/>
      <c r="L303" s="7"/>
      <c r="N303" s="7"/>
      <c r="O303" s="7"/>
      <c r="P303" s="7"/>
      <c r="Q303" s="7"/>
      <c r="R303" s="7"/>
    </row>
    <row r="304" spans="1:18" ht="12.75" customHeight="1" x14ac:dyDescent="0.2">
      <c r="A304" s="5">
        <v>14</v>
      </c>
      <c r="B304" s="6">
        <v>0.71843642323033363</v>
      </c>
      <c r="C304" s="6">
        <v>0.67200960502120632</v>
      </c>
      <c r="D304" s="6">
        <v>0.53272915039382396</v>
      </c>
      <c r="E304" s="6">
        <v>0.36394278404654956</v>
      </c>
      <c r="F304" s="6">
        <v>0.31983212491213753</v>
      </c>
      <c r="G304" s="6">
        <v>0.26563319348630082</v>
      </c>
      <c r="H304" s="6">
        <v>0.50745412939487466</v>
      </c>
      <c r="I304" s="7"/>
      <c r="J304" s="7"/>
      <c r="K304" s="7"/>
      <c r="L304" s="7"/>
      <c r="N304" s="7"/>
      <c r="O304" s="7"/>
      <c r="P304" s="7"/>
      <c r="Q304" s="7"/>
      <c r="R304" s="7"/>
    </row>
    <row r="305" spans="1:18" ht="12.75" customHeight="1" x14ac:dyDescent="0.2">
      <c r="A305" s="5">
        <v>15</v>
      </c>
      <c r="B305" s="6">
        <v>0.79528247384614259</v>
      </c>
      <c r="C305" s="6">
        <v>0.74388970805046628</v>
      </c>
      <c r="D305" s="6">
        <v>0.58971141066343691</v>
      </c>
      <c r="E305" s="6">
        <v>0.40287116337112211</v>
      </c>
      <c r="F305" s="6">
        <v>0.35404229976525747</v>
      </c>
      <c r="G305" s="6">
        <v>0.29404609290487993</v>
      </c>
      <c r="H305" s="6">
        <v>0.56173289986330566</v>
      </c>
      <c r="I305" s="7"/>
      <c r="J305" s="7"/>
      <c r="K305" s="7"/>
      <c r="L305" s="7"/>
      <c r="N305" s="7"/>
      <c r="O305" s="7"/>
      <c r="P305" s="7"/>
      <c r="Q305" s="7"/>
      <c r="R305" s="7"/>
    </row>
    <row r="306" spans="1:18" ht="20.25" customHeight="1" x14ac:dyDescent="0.2">
      <c r="A306" s="5">
        <v>16</v>
      </c>
      <c r="B306" s="6">
        <v>0.87693409536071454</v>
      </c>
      <c r="C306" s="6">
        <v>0.82026483624431723</v>
      </c>
      <c r="D306" s="6">
        <v>0.65025705889512508</v>
      </c>
      <c r="E306" s="6">
        <v>0.44423393047904924</v>
      </c>
      <c r="F306" s="6">
        <v>0.3903918092933325</v>
      </c>
      <c r="G306" s="6">
        <v>0.32423579414347764</v>
      </c>
      <c r="H306" s="6">
        <v>0.61940599544920816</v>
      </c>
      <c r="I306" s="7"/>
      <c r="J306" s="7"/>
      <c r="K306" s="7"/>
      <c r="L306" s="7"/>
      <c r="N306" s="7"/>
      <c r="O306" s="7"/>
      <c r="P306" s="7"/>
      <c r="Q306" s="7"/>
      <c r="R306" s="7"/>
    </row>
    <row r="307" spans="1:18" ht="12.75" customHeight="1" x14ac:dyDescent="0.2">
      <c r="A307" s="5">
        <v>17</v>
      </c>
      <c r="B307" s="6">
        <v>0.96371281557562161</v>
      </c>
      <c r="C307" s="6">
        <v>0.90143573962593637</v>
      </c>
      <c r="D307" s="6">
        <v>0.71460451177688045</v>
      </c>
      <c r="E307" s="6">
        <v>0.48819396369813939</v>
      </c>
      <c r="F307" s="6">
        <v>0.42902379061562601</v>
      </c>
      <c r="G307" s="6">
        <v>0.35632117822477666</v>
      </c>
      <c r="H307" s="6">
        <v>0.68070052130113423</v>
      </c>
      <c r="I307" s="7"/>
      <c r="J307" s="7"/>
      <c r="K307" s="7"/>
      <c r="L307" s="7"/>
      <c r="N307" s="7"/>
      <c r="O307" s="7"/>
      <c r="P307" s="7"/>
      <c r="Q307" s="7"/>
      <c r="R307" s="7"/>
    </row>
    <row r="308" spans="1:18" ht="12.75" customHeight="1" x14ac:dyDescent="0.2">
      <c r="A308" s="5">
        <v>18</v>
      </c>
      <c r="B308" s="6">
        <v>1.055969465827814</v>
      </c>
      <c r="C308" s="6">
        <v>0.98773057810001352</v>
      </c>
      <c r="D308" s="6">
        <v>0.78301391491661188</v>
      </c>
      <c r="E308" s="6">
        <v>0.53492898582942561</v>
      </c>
      <c r="F308" s="6">
        <v>0.47009442614209718</v>
      </c>
      <c r="G308" s="6">
        <v>0.3904319607998713</v>
      </c>
      <c r="H308" s="6">
        <v>0.74586428057173615</v>
      </c>
      <c r="I308" s="7"/>
      <c r="J308" s="7"/>
      <c r="K308" s="7"/>
      <c r="L308" s="7"/>
      <c r="N308" s="7"/>
      <c r="O308" s="7"/>
      <c r="P308" s="7"/>
      <c r="Q308" s="7"/>
      <c r="R308" s="7"/>
    </row>
    <row r="309" spans="1:18" ht="12.75" customHeight="1" x14ac:dyDescent="0.2">
      <c r="A309" s="5">
        <v>19</v>
      </c>
      <c r="B309" s="6">
        <v>1.1540853413817209</v>
      </c>
      <c r="C309" s="6">
        <v>1.0795060068579621</v>
      </c>
      <c r="D309" s="6">
        <v>0.85576800328668523</v>
      </c>
      <c r="E309" s="6">
        <v>0.58463215197417073</v>
      </c>
      <c r="F309" s="6">
        <v>0.51377346015449177</v>
      </c>
      <c r="G309" s="6">
        <v>0.42670912118923665</v>
      </c>
      <c r="H309" s="6">
        <v>0.81516659403902136</v>
      </c>
      <c r="I309" s="7"/>
      <c r="J309" s="7"/>
      <c r="K309" s="7"/>
      <c r="L309" s="7"/>
      <c r="N309" s="7"/>
      <c r="O309" s="7"/>
      <c r="P309" s="7"/>
      <c r="Q309" s="7"/>
      <c r="R309" s="7"/>
    </row>
    <row r="310" spans="1:18" ht="12.75" customHeight="1" x14ac:dyDescent="0.2">
      <c r="A310" s="5">
        <v>20</v>
      </c>
      <c r="B310" s="6">
        <v>1.2584729852689094</v>
      </c>
      <c r="C310" s="6">
        <v>1.1771479095642694</v>
      </c>
      <c r="D310" s="6">
        <v>0.9331726824503499</v>
      </c>
      <c r="E310" s="6">
        <v>0.63751244660837392</v>
      </c>
      <c r="F310" s="6">
        <v>0.56024454775455224</v>
      </c>
      <c r="G310" s="6">
        <v>0.46530519219797867</v>
      </c>
      <c r="H310" s="6">
        <v>0.88889885375683408</v>
      </c>
      <c r="I310" s="7"/>
      <c r="J310" s="7"/>
      <c r="K310" s="7"/>
      <c r="L310" s="7"/>
      <c r="N310" s="7"/>
      <c r="O310" s="7"/>
      <c r="P310" s="7"/>
      <c r="Q310" s="7"/>
      <c r="R310" s="7"/>
    </row>
    <row r="311" spans="1:18" ht="20.25" customHeight="1" x14ac:dyDescent="0.2">
      <c r="A311" s="5">
        <v>21</v>
      </c>
      <c r="B311" s="6">
        <v>1.3695764457381752</v>
      </c>
      <c r="C311" s="6">
        <v>1.2810716391696426</v>
      </c>
      <c r="D311" s="6">
        <v>1.0155572194640448</v>
      </c>
      <c r="E311" s="6">
        <v>0.69379481400085596</v>
      </c>
      <c r="F311" s="6">
        <v>0.60970536947514653</v>
      </c>
      <c r="G311" s="6">
        <v>0.50638435530489723</v>
      </c>
      <c r="H311" s="6">
        <v>0.96737470489991217</v>
      </c>
      <c r="I311" s="7"/>
      <c r="J311" s="7"/>
      <c r="K311" s="7"/>
      <c r="L311" s="7"/>
      <c r="N311" s="7"/>
      <c r="O311" s="7"/>
      <c r="P311" s="7"/>
      <c r="Q311" s="7"/>
      <c r="R311" s="7"/>
    </row>
    <row r="312" spans="1:18" ht="12.75" customHeight="1" x14ac:dyDescent="0.2">
      <c r="A312" s="5">
        <v>22</v>
      </c>
      <c r="B312" s="6">
        <v>1.4878708192291463</v>
      </c>
      <c r="C312" s="6">
        <v>1.3917215904185818</v>
      </c>
      <c r="D312" s="6">
        <v>1.1032739039868875</v>
      </c>
      <c r="E312" s="6">
        <v>0.75371992669456978</v>
      </c>
      <c r="F312" s="6">
        <v>0.66236742782214864</v>
      </c>
      <c r="G312" s="6">
        <v>0.55012227168249384</v>
      </c>
      <c r="H312" s="6">
        <v>1.05092972295184</v>
      </c>
      <c r="I312" s="7"/>
      <c r="J312" s="7"/>
      <c r="K312" s="7"/>
      <c r="L312" s="7"/>
      <c r="N312" s="7"/>
      <c r="O312" s="7"/>
      <c r="P312" s="7"/>
      <c r="Q312" s="7"/>
      <c r="R312" s="7"/>
    </row>
    <row r="313" spans="1:18" ht="12.75" customHeight="1" x14ac:dyDescent="0.2">
      <c r="A313" s="5">
        <v>23</v>
      </c>
      <c r="B313" s="6">
        <v>1.6138608441378599</v>
      </c>
      <c r="C313" s="6">
        <v>1.5095698844886778</v>
      </c>
      <c r="D313" s="6">
        <v>1.1966970055411319</v>
      </c>
      <c r="E313" s="6">
        <v>0.81754347314172782</v>
      </c>
      <c r="F313" s="6">
        <v>0.71845542124974249</v>
      </c>
      <c r="G313" s="6">
        <v>0.59670556225877125</v>
      </c>
      <c r="H313" s="6">
        <v>1.1399204204376663</v>
      </c>
      <c r="I313" s="7"/>
      <c r="J313" s="7"/>
      <c r="K313" s="7"/>
      <c r="L313" s="7"/>
      <c r="N313" s="7"/>
      <c r="O313" s="7"/>
      <c r="P313" s="7"/>
      <c r="Q313" s="7"/>
      <c r="R313" s="7"/>
    </row>
    <row r="314" spans="1:18" ht="12.75" customHeight="1" x14ac:dyDescent="0.2">
      <c r="A314" s="5">
        <v>24</v>
      </c>
      <c r="B314" s="6">
        <v>1.7480782538977147</v>
      </c>
      <c r="C314" s="6">
        <v>1.6351138931208411</v>
      </c>
      <c r="D314" s="6">
        <v>1.2962208107902202</v>
      </c>
      <c r="E314" s="6">
        <v>0.88553481683764368</v>
      </c>
      <c r="F314" s="6">
        <v>0.77820606581016583</v>
      </c>
      <c r="G314" s="6">
        <v>0.64633082905087447</v>
      </c>
      <c r="H314" s="6">
        <v>1.2347223773221467</v>
      </c>
      <c r="I314" s="7"/>
      <c r="J314" s="7"/>
      <c r="K314" s="7"/>
      <c r="L314" s="7"/>
      <c r="N314" s="7"/>
      <c r="O314" s="7"/>
      <c r="P314" s="7"/>
      <c r="Q314" s="7"/>
      <c r="R314" s="7"/>
    </row>
    <row r="315" spans="1:18" ht="12.75" customHeight="1" x14ac:dyDescent="0.2">
      <c r="A315" s="5">
        <v>25</v>
      </c>
      <c r="B315" s="6">
        <v>1.8910775290173603</v>
      </c>
      <c r="C315" s="6">
        <v>1.7688722651691118</v>
      </c>
      <c r="D315" s="6">
        <v>1.4022564736243661</v>
      </c>
      <c r="E315" s="6">
        <v>0.9579748444042816</v>
      </c>
      <c r="F315" s="6">
        <v>0.84186620405422641</v>
      </c>
      <c r="G315" s="6">
        <v>0.699203084532386</v>
      </c>
      <c r="H315" s="6">
        <v>1.3357272405411613</v>
      </c>
      <c r="I315" s="7"/>
      <c r="J315" s="7"/>
      <c r="K315" s="7"/>
      <c r="L315" s="7"/>
      <c r="N315" s="7"/>
      <c r="O315" s="7"/>
      <c r="P315" s="7"/>
      <c r="Q315" s="7"/>
      <c r="R315" s="7"/>
    </row>
    <row r="316" spans="1:18" ht="18" customHeight="1" x14ac:dyDescent="0.2">
      <c r="A316" s="59" t="s">
        <v>71</v>
      </c>
      <c r="B316" s="15"/>
      <c r="C316" s="8"/>
      <c r="D316" s="15"/>
      <c r="E316" s="15"/>
      <c r="I316" s="7"/>
      <c r="J316" s="7"/>
      <c r="K316" s="7"/>
      <c r="L316" s="7"/>
    </row>
    <row r="317" spans="1:18" ht="18" customHeight="1" x14ac:dyDescent="0.2">
      <c r="A317" s="2" t="s">
        <v>66</v>
      </c>
      <c r="B317" s="15"/>
      <c r="C317" s="8"/>
      <c r="D317" s="15"/>
      <c r="E317" s="15"/>
      <c r="I317" s="7"/>
      <c r="J317" s="7"/>
      <c r="K317" s="7"/>
      <c r="L317" s="7"/>
    </row>
    <row r="318" spans="1:18" ht="18" customHeight="1" x14ac:dyDescent="0.2">
      <c r="A318" s="4" t="s">
        <v>8</v>
      </c>
      <c r="C318" s="8"/>
      <c r="F318" s="13"/>
      <c r="G318" s="13"/>
      <c r="H318" s="14"/>
      <c r="I318" s="7"/>
      <c r="J318" s="7"/>
      <c r="K318" s="7"/>
      <c r="L318" s="7"/>
    </row>
    <row r="319" spans="1:18" ht="18" customHeight="1" x14ac:dyDescent="0.2">
      <c r="A319" s="4" t="s">
        <v>0</v>
      </c>
      <c r="B319" s="15"/>
      <c r="C319" s="16">
        <v>0.45</v>
      </c>
      <c r="H319" s="14" t="s">
        <v>46</v>
      </c>
      <c r="I319" s="7"/>
      <c r="J319" s="7"/>
      <c r="K319" s="7"/>
      <c r="L319" s="7"/>
    </row>
    <row r="320" spans="1:18" ht="18" customHeight="1" x14ac:dyDescent="0.2">
      <c r="A320" s="4" t="s">
        <v>13</v>
      </c>
      <c r="B320" s="15"/>
      <c r="C320" s="8"/>
      <c r="D320" s="15"/>
      <c r="E320" s="15"/>
      <c r="H320" s="14" t="s">
        <v>46</v>
      </c>
      <c r="I320" s="7"/>
      <c r="J320" s="7"/>
      <c r="K320" s="7"/>
      <c r="L320" s="7"/>
    </row>
    <row r="321" spans="1:12" x14ac:dyDescent="0.2">
      <c r="A321" s="2"/>
      <c r="B321" s="9"/>
      <c r="C321" s="10"/>
      <c r="D321" s="11"/>
      <c r="E321" s="11"/>
      <c r="F321" s="3"/>
      <c r="G321" s="3"/>
      <c r="I321" s="7"/>
      <c r="J321" s="7"/>
      <c r="K321" s="7"/>
      <c r="L321" s="7"/>
    </row>
    <row r="322" spans="1:12" x14ac:dyDescent="0.2">
      <c r="A322" s="2"/>
      <c r="B322" s="9"/>
      <c r="C322" s="10"/>
      <c r="D322" s="10"/>
      <c r="E322" s="10"/>
      <c r="F322" s="3"/>
      <c r="G322" s="3"/>
      <c r="I322" s="7"/>
      <c r="J322" s="7"/>
      <c r="K322" s="7"/>
      <c r="L322" s="7"/>
    </row>
    <row r="323" spans="1:12" x14ac:dyDescent="0.2">
      <c r="A323" s="2"/>
      <c r="B323" s="2"/>
      <c r="C323" s="2"/>
      <c r="D323" s="5"/>
      <c r="E323" s="5"/>
      <c r="F323" s="5"/>
      <c r="G323" s="5"/>
      <c r="I323" s="7"/>
      <c r="J323" s="7"/>
      <c r="K323" s="7"/>
      <c r="L323" s="7"/>
    </row>
    <row r="324" spans="1:12" x14ac:dyDescent="0.2">
      <c r="A324" s="3"/>
      <c r="B324" s="3"/>
      <c r="C324" s="2"/>
      <c r="D324" s="5"/>
      <c r="E324" s="5"/>
      <c r="F324" s="5"/>
      <c r="G324" s="5"/>
      <c r="H324" s="3"/>
      <c r="I324" s="7"/>
      <c r="J324" s="7"/>
      <c r="K324" s="7"/>
      <c r="L324" s="7"/>
    </row>
    <row r="325" spans="1:12" ht="38.25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  <c r="I325" s="7"/>
      <c r="J325" s="7"/>
      <c r="K325" s="7"/>
      <c r="L325" s="7"/>
    </row>
    <row r="326" spans="1:12" ht="20.25" customHeight="1" x14ac:dyDescent="0.2">
      <c r="A326" s="5">
        <v>1</v>
      </c>
      <c r="B326" s="6">
        <v>4.93751062341026E-2</v>
      </c>
      <c r="C326" s="6">
        <v>4.6184386767403031E-2</v>
      </c>
      <c r="D326" s="6">
        <v>3.6612228367304323E-2</v>
      </c>
      <c r="E326" s="6">
        <v>2.5012253060104499E-2</v>
      </c>
      <c r="F326" s="6">
        <v>2.1980713441017537E-2</v>
      </c>
      <c r="G326" s="6">
        <v>1.8255849402397425E-2</v>
      </c>
      <c r="H326" s="6">
        <v>3.4875182740801904E-2</v>
      </c>
      <c r="I326" s="7"/>
      <c r="J326" s="7"/>
      <c r="K326" s="7"/>
      <c r="L326" s="7"/>
    </row>
    <row r="327" spans="1:12" x14ac:dyDescent="0.2">
      <c r="A327" s="5">
        <v>2</v>
      </c>
      <c r="B327" s="6">
        <v>8.2344027235264503E-2</v>
      </c>
      <c r="C327" s="6">
        <v>7.7022789253106419E-2</v>
      </c>
      <c r="D327" s="6">
        <v>6.1059075306632113E-2</v>
      </c>
      <c r="E327" s="6">
        <v>4.1713523357931194E-2</v>
      </c>
      <c r="F327" s="6">
        <v>3.6657753355628597E-2</v>
      </c>
      <c r="G327" s="6">
        <v>3.0445709894100909E-2</v>
      </c>
      <c r="H327" s="6">
        <v>5.8162163415456866E-2</v>
      </c>
      <c r="I327" s="7"/>
      <c r="J327" s="7"/>
      <c r="K327" s="7"/>
      <c r="L327" s="7"/>
    </row>
    <row r="328" spans="1:12" x14ac:dyDescent="0.2">
      <c r="A328" s="5">
        <v>3</v>
      </c>
      <c r="B328" s="6">
        <v>0.11610064190673293</v>
      </c>
      <c r="C328" s="6">
        <v>0.10859798304719069</v>
      </c>
      <c r="D328" s="6">
        <v>8.6090006468564018E-2</v>
      </c>
      <c r="E328" s="6">
        <v>5.8813820511966264E-2</v>
      </c>
      <c r="F328" s="6">
        <v>5.1685457201254184E-2</v>
      </c>
      <c r="G328" s="6">
        <v>4.2926810610223499E-2</v>
      </c>
      <c r="H328" s="6">
        <v>8.2005516780541368E-2</v>
      </c>
      <c r="I328" s="7"/>
      <c r="J328" s="7"/>
      <c r="K328" s="7"/>
      <c r="L328" s="7"/>
    </row>
    <row r="329" spans="1:12" x14ac:dyDescent="0.2">
      <c r="A329" s="5">
        <v>4</v>
      </c>
      <c r="B329" s="6">
        <v>0.15236458394243621</v>
      </c>
      <c r="C329" s="6">
        <v>0.1425184756279404</v>
      </c>
      <c r="D329" s="6">
        <v>0.11298015068445297</v>
      </c>
      <c r="E329" s="6">
        <v>7.7184270002310693E-2</v>
      </c>
      <c r="F329" s="6">
        <v>6.7829368150005009E-2</v>
      </c>
      <c r="G329" s="6">
        <v>5.6334965347191249E-2</v>
      </c>
      <c r="H329" s="6">
        <v>0.10761987393049086</v>
      </c>
      <c r="I329" s="7"/>
      <c r="J329" s="7"/>
      <c r="K329" s="7"/>
      <c r="L329" s="7"/>
    </row>
    <row r="330" spans="1:12" x14ac:dyDescent="0.2">
      <c r="A330" s="5">
        <v>5</v>
      </c>
      <c r="B330" s="6">
        <v>0.19122356257413173</v>
      </c>
      <c r="C330" s="6">
        <v>0.17886630827873717</v>
      </c>
      <c r="D330" s="6">
        <v>0.14179454539255362</v>
      </c>
      <c r="E330" s="6">
        <v>9.6869303237172869E-2</v>
      </c>
      <c r="F330" s="6">
        <v>8.5128532426515996E-2</v>
      </c>
      <c r="G330" s="6">
        <v>7.0702603534493799E-2</v>
      </c>
      <c r="H330" s="6">
        <v>0.13506718664058021</v>
      </c>
      <c r="I330" s="7"/>
      <c r="J330" s="7"/>
      <c r="K330" s="7"/>
      <c r="L330" s="7"/>
    </row>
    <row r="331" spans="1:12" ht="20.25" customHeight="1" x14ac:dyDescent="0.2">
      <c r="A331" s="5">
        <v>6</v>
      </c>
      <c r="B331" s="6">
        <v>0.23277577496144264</v>
      </c>
      <c r="C331" s="6">
        <v>0.21773333245966697</v>
      </c>
      <c r="D331" s="6">
        <v>0.17260600495434</v>
      </c>
      <c r="E331" s="6">
        <v>0.11791866455927148</v>
      </c>
      <c r="F331" s="6">
        <v>0.1036266652506829</v>
      </c>
      <c r="G331" s="6">
        <v>8.6066032386323751E-2</v>
      </c>
      <c r="H331" s="6">
        <v>0.1644168146377587</v>
      </c>
      <c r="I331" s="7"/>
      <c r="J331" s="7"/>
      <c r="K331" s="7"/>
      <c r="L331" s="7"/>
    </row>
    <row r="332" spans="1:12" x14ac:dyDescent="0.2">
      <c r="A332" s="5">
        <v>7</v>
      </c>
      <c r="B332" s="6">
        <v>0.27713101927015754</v>
      </c>
      <c r="C332" s="6">
        <v>0.25922225095644302</v>
      </c>
      <c r="D332" s="6">
        <v>0.20549594601529947</v>
      </c>
      <c r="E332" s="6">
        <v>0.14038797510479645</v>
      </c>
      <c r="F332" s="6">
        <v>0.12337264635568754</v>
      </c>
      <c r="G332" s="6">
        <v>0.10246584844883926</v>
      </c>
      <c r="H332" s="6">
        <v>0.1957463118026869</v>
      </c>
      <c r="I332" s="7"/>
      <c r="J332" s="7"/>
      <c r="K332" s="7"/>
      <c r="L332" s="7"/>
    </row>
    <row r="333" spans="1:12" x14ac:dyDescent="0.2">
      <c r="A333" s="5">
        <v>8</v>
      </c>
      <c r="B333" s="6">
        <v>0.3244118958111476</v>
      </c>
      <c r="C333" s="6">
        <v>0.3034477413992912</v>
      </c>
      <c r="D333" s="6">
        <v>0.24055527816372194</v>
      </c>
      <c r="E333" s="6">
        <v>0.16433934127178201</v>
      </c>
      <c r="F333" s="6">
        <v>0.14442105470867705</v>
      </c>
      <c r="G333" s="6">
        <v>0.11994738170677671</v>
      </c>
      <c r="H333" s="6">
        <v>0.22914227457174391</v>
      </c>
      <c r="I333" s="7"/>
      <c r="J333" s="7"/>
      <c r="K333" s="7"/>
      <c r="L333" s="7"/>
    </row>
    <row r="334" spans="1:12" x14ac:dyDescent="0.2">
      <c r="A334" s="5">
        <v>9</v>
      </c>
      <c r="B334" s="6">
        <v>0.37475509598295664</v>
      </c>
      <c r="C334" s="6">
        <v>0.35053766191145669</v>
      </c>
      <c r="D334" s="6">
        <v>0.27788535969695688</v>
      </c>
      <c r="E334" s="6">
        <v>0.18984200766772946</v>
      </c>
      <c r="F334" s="6">
        <v>0.16683274231971096</v>
      </c>
      <c r="G334" s="6">
        <v>0.13856117215441155</v>
      </c>
      <c r="H334" s="6">
        <v>0.26470125235751629</v>
      </c>
      <c r="I334" s="7"/>
      <c r="J334" s="7"/>
      <c r="K334" s="7"/>
      <c r="L334" s="7"/>
    </row>
    <row r="335" spans="1:12" x14ac:dyDescent="0.2">
      <c r="A335" s="5">
        <v>10</v>
      </c>
      <c r="B335" s="6">
        <v>0.42831277643387522</v>
      </c>
      <c r="C335" s="6">
        <v>0.40063433647013896</v>
      </c>
      <c r="D335" s="6">
        <v>0.31759901657893036</v>
      </c>
      <c r="E335" s="6">
        <v>0.21697305322739138</v>
      </c>
      <c r="F335" s="6">
        <v>0.19067544598855143</v>
      </c>
      <c r="G335" s="6">
        <v>0.15836347787539415</v>
      </c>
      <c r="H335" s="6">
        <v>0.30253071816247645</v>
      </c>
      <c r="I335" s="7"/>
      <c r="J335" s="7"/>
      <c r="K335" s="7"/>
      <c r="L335" s="7"/>
    </row>
    <row r="336" spans="1:12" ht="20.25" customHeight="1" x14ac:dyDescent="0.2">
      <c r="A336" s="5">
        <v>11</v>
      </c>
      <c r="B336" s="6">
        <v>0.4852540127954027</v>
      </c>
      <c r="C336" s="6">
        <v>0.45389591469675028</v>
      </c>
      <c r="D336" s="6">
        <v>0.35982162040079313</v>
      </c>
      <c r="E336" s="6">
        <v>0.24581812763952621</v>
      </c>
      <c r="F336" s="6">
        <v>0.2160244344748895</v>
      </c>
      <c r="G336" s="6">
        <v>0.17941681254314601</v>
      </c>
      <c r="H336" s="6">
        <v>0.34275009539642115</v>
      </c>
      <c r="I336" s="7"/>
      <c r="J336" s="7"/>
      <c r="K336" s="7"/>
      <c r="L336" s="7"/>
    </row>
    <row r="337" spans="1:12" x14ac:dyDescent="0.2">
      <c r="A337" s="5">
        <v>12</v>
      </c>
      <c r="B337" s="6">
        <v>0.5457663233625365</v>
      </c>
      <c r="C337" s="6">
        <v>0.51049779707389531</v>
      </c>
      <c r="D337" s="6">
        <v>0.40469221820797191</v>
      </c>
      <c r="E337" s="6">
        <v>0.27647222320704928</v>
      </c>
      <c r="F337" s="6">
        <v>0.24296318680736237</v>
      </c>
      <c r="G337" s="6">
        <v>0.20179050878325039</v>
      </c>
      <c r="H337" s="6">
        <v>0.38549183409954402</v>
      </c>
      <c r="I337" s="7"/>
      <c r="J337" s="7"/>
      <c r="K337" s="7"/>
      <c r="L337" s="7"/>
    </row>
    <row r="338" spans="1:12" x14ac:dyDescent="0.2">
      <c r="A338" s="5">
        <v>13</v>
      </c>
      <c r="B338" s="6">
        <v>0.61005724799397043</v>
      </c>
      <c r="C338" s="6">
        <v>0.57063411181383816</v>
      </c>
      <c r="D338" s="6">
        <v>0.45236470327344108</v>
      </c>
      <c r="E338" s="6">
        <v>0.30904047468027585</v>
      </c>
      <c r="F338" s="6">
        <v>0.27158409517526283</v>
      </c>
      <c r="G338" s="6">
        <v>0.22556130195273824</v>
      </c>
      <c r="H338" s="6">
        <v>0.43090252616905816</v>
      </c>
      <c r="I338" s="7"/>
      <c r="J338" s="7"/>
      <c r="K338" s="7"/>
      <c r="L338" s="7"/>
    </row>
    <row r="339" spans="1:12" x14ac:dyDescent="0.2">
      <c r="A339" s="5">
        <v>14</v>
      </c>
      <c r="B339" s="6">
        <v>0.67835596101890039</v>
      </c>
      <c r="C339" s="6">
        <v>0.63451922353599954</v>
      </c>
      <c r="D339" s="6">
        <v>0.50300901108729679</v>
      </c>
      <c r="E339" s="6">
        <v>0.34363897631710077</v>
      </c>
      <c r="F339" s="6">
        <v>0.30198918295924387</v>
      </c>
      <c r="G339" s="6">
        <v>0.25081392649290579</v>
      </c>
      <c r="H339" s="6">
        <v>0.47914404460574889</v>
      </c>
      <c r="I339" s="7"/>
      <c r="J339" s="7"/>
      <c r="K339" s="7"/>
      <c r="L339" s="7"/>
    </row>
    <row r="340" spans="1:12" x14ac:dyDescent="0.2">
      <c r="A340" s="5">
        <v>15</v>
      </c>
      <c r="B340" s="6">
        <v>0.75091488875478063</v>
      </c>
      <c r="C340" s="6">
        <v>0.70238924625743715</v>
      </c>
      <c r="D340" s="6">
        <v>0.5568123187654066</v>
      </c>
      <c r="E340" s="6">
        <v>0.38039560127897631</v>
      </c>
      <c r="F340" s="6">
        <v>0.33429082481471628</v>
      </c>
      <c r="G340" s="6">
        <v>0.27764171398697646</v>
      </c>
      <c r="H340" s="6">
        <v>0.5303946860173856</v>
      </c>
      <c r="I340" s="7"/>
      <c r="J340" s="7"/>
      <c r="K340" s="7"/>
      <c r="L340" s="7"/>
    </row>
    <row r="341" spans="1:12" ht="20.25" customHeight="1" x14ac:dyDescent="0.2">
      <c r="A341" s="5">
        <v>16</v>
      </c>
      <c r="B341" s="6">
        <v>0.82801129198587242</v>
      </c>
      <c r="C341" s="6">
        <v>0.77450352360842167</v>
      </c>
      <c r="D341" s="6">
        <v>0.61398021847606954</v>
      </c>
      <c r="E341" s="6">
        <v>0.41945080327686163</v>
      </c>
      <c r="F341" s="6">
        <v>0.36861245115656116</v>
      </c>
      <c r="G341" s="6">
        <v>0.3061471782624377</v>
      </c>
      <c r="H341" s="6">
        <v>0.58485028837284536</v>
      </c>
      <c r="I341" s="7"/>
      <c r="J341" s="7"/>
      <c r="K341" s="7"/>
      <c r="L341" s="7"/>
    </row>
    <row r="342" spans="1:12" x14ac:dyDescent="0.2">
      <c r="A342" s="5">
        <v>17</v>
      </c>
      <c r="B342" s="6">
        <v>0.90994876097260335</v>
      </c>
      <c r="C342" s="6">
        <v>0.85114602723126087</v>
      </c>
      <c r="D342" s="6">
        <v>0.67473782600723309</v>
      </c>
      <c r="E342" s="6">
        <v>0.46095837390736411</v>
      </c>
      <c r="F342" s="6">
        <v>0.40508921370447937</v>
      </c>
      <c r="G342" s="6">
        <v>0.33644256815270229</v>
      </c>
      <c r="H342" s="6">
        <v>0.64272528697400977</v>
      </c>
      <c r="I342" s="7"/>
      <c r="J342" s="7"/>
      <c r="K342" s="7"/>
      <c r="L342" s="7"/>
    </row>
    <row r="343" spans="1:12" x14ac:dyDescent="0.2">
      <c r="A343" s="5">
        <v>18</v>
      </c>
      <c r="B343" s="6">
        <v>0.99705855471164684</v>
      </c>
      <c r="C343" s="6">
        <v>0.93262660949467646</v>
      </c>
      <c r="D343" s="6">
        <v>0.73933077384376555</v>
      </c>
      <c r="E343" s="6">
        <v>0.50508612109000395</v>
      </c>
      <c r="F343" s="6">
        <v>0.44386858169217958</v>
      </c>
      <c r="G343" s="6">
        <v>0.36865036267235257</v>
      </c>
      <c r="H343" s="6">
        <v>0.70425366041707127</v>
      </c>
      <c r="I343" s="7"/>
      <c r="J343" s="7"/>
      <c r="K343" s="7"/>
      <c r="L343" s="7"/>
    </row>
    <row r="344" spans="1:12" x14ac:dyDescent="0.2">
      <c r="A344" s="5">
        <v>19</v>
      </c>
      <c r="B344" s="6">
        <v>1.0897006965915315</v>
      </c>
      <c r="C344" s="6">
        <v>1.0192820283459285</v>
      </c>
      <c r="D344" s="6">
        <v>0.80802602360911924</v>
      </c>
      <c r="E344" s="6">
        <v>0.55201642410025531</v>
      </c>
      <c r="F344" s="6">
        <v>0.48511082962920526</v>
      </c>
      <c r="G344" s="6">
        <v>0.40290367612257427</v>
      </c>
      <c r="H344" s="6">
        <v>0.76968970448837992</v>
      </c>
      <c r="I344" s="7"/>
      <c r="J344" s="7"/>
      <c r="K344" s="7"/>
      <c r="L344" s="7"/>
    </row>
    <row r="345" spans="1:12" x14ac:dyDescent="0.2">
      <c r="A345" s="5">
        <v>20</v>
      </c>
      <c r="B345" s="6">
        <v>1.1882647145030925</v>
      </c>
      <c r="C345" s="6">
        <v>1.1114766395938267</v>
      </c>
      <c r="D345" s="6">
        <v>0.88111241486602965</v>
      </c>
      <c r="E345" s="6">
        <v>0.60194660849187653</v>
      </c>
      <c r="F345" s="6">
        <v>0.52898936678185982</v>
      </c>
      <c r="G345" s="6">
        <v>0.43934653173805976</v>
      </c>
      <c r="H345" s="6">
        <v>0.83930855492761547</v>
      </c>
      <c r="I345" s="7"/>
      <c r="J345" s="7"/>
      <c r="K345" s="7"/>
      <c r="L345" s="7"/>
    </row>
    <row r="346" spans="1:12" ht="20.25" customHeight="1" x14ac:dyDescent="0.2">
      <c r="A346" s="5">
        <v>21</v>
      </c>
      <c r="B346" s="6">
        <v>1.2931698839268189</v>
      </c>
      <c r="C346" s="6">
        <v>1.209602624287283</v>
      </c>
      <c r="D346" s="6">
        <v>0.95890084536867504</v>
      </c>
      <c r="E346" s="6">
        <v>0.65508906923917298</v>
      </c>
      <c r="F346" s="6">
        <v>0.5756908453903592</v>
      </c>
      <c r="G346" s="6">
        <v>0.47813395156562039</v>
      </c>
      <c r="H346" s="6">
        <v>0.91340635912799029</v>
      </c>
      <c r="I346" s="7"/>
      <c r="J346" s="7"/>
      <c r="K346" s="7"/>
      <c r="L346" s="7"/>
    </row>
    <row r="347" spans="1:12" x14ac:dyDescent="0.2">
      <c r="A347" s="5">
        <v>22</v>
      </c>
      <c r="B347" s="6">
        <v>1.4048647964032559</v>
      </c>
      <c r="C347" s="6">
        <v>1.3140795850720288</v>
      </c>
      <c r="D347" s="6">
        <v>1.0417239510783474</v>
      </c>
      <c r="E347" s="6">
        <v>0.71167105213437676</v>
      </c>
      <c r="F347" s="6">
        <v>0.62541496856132617</v>
      </c>
      <c r="G347" s="6">
        <v>0.51943179691132668</v>
      </c>
      <c r="H347" s="6">
        <v>0.99229997133338832</v>
      </c>
      <c r="I347" s="7"/>
      <c r="J347" s="7"/>
      <c r="K347" s="7"/>
      <c r="L347" s="7"/>
    </row>
    <row r="348" spans="1:12" x14ac:dyDescent="0.2">
      <c r="A348" s="5">
        <v>23</v>
      </c>
      <c r="B348" s="6">
        <v>1.5238260317502348</v>
      </c>
      <c r="C348" s="6">
        <v>1.4253533042118613</v>
      </c>
      <c r="D348" s="6">
        <v>1.129935121596741</v>
      </c>
      <c r="E348" s="6">
        <v>0.7719339811645155</v>
      </c>
      <c r="F348" s="6">
        <v>0.67837389916804869</v>
      </c>
      <c r="G348" s="6">
        <v>0.5634162774088618</v>
      </c>
      <c r="H348" s="6">
        <v>1.0763260147838412</v>
      </c>
      <c r="I348" s="7"/>
      <c r="J348" s="7"/>
      <c r="K348" s="7"/>
      <c r="L348" s="7"/>
    </row>
    <row r="349" spans="1:12" x14ac:dyDescent="0.2">
      <c r="A349" s="5">
        <v>24</v>
      </c>
      <c r="B349" s="6">
        <v>1.6505556588113668</v>
      </c>
      <c r="C349" s="6">
        <v>1.5438934058438361</v>
      </c>
      <c r="D349" s="6">
        <v>1.2239066469412436</v>
      </c>
      <c r="E349" s="6">
        <v>0.83613219245011228</v>
      </c>
      <c r="F349" s="6">
        <v>0.73479114723857109</v>
      </c>
      <c r="G349" s="6">
        <v>0.61027302695144958</v>
      </c>
      <c r="H349" s="6">
        <v>1.1658391164159756</v>
      </c>
      <c r="I349" s="7"/>
      <c r="J349" s="7"/>
      <c r="K349" s="7"/>
      <c r="L349" s="7"/>
    </row>
    <row r="350" spans="1:12" x14ac:dyDescent="0.2">
      <c r="A350" s="5">
        <v>25</v>
      </c>
      <c r="B350" s="6">
        <v>1.7855772244811983</v>
      </c>
      <c r="C350" s="6">
        <v>1.6701896042007476</v>
      </c>
      <c r="D350" s="6">
        <v>1.3240267433593955</v>
      </c>
      <c r="E350" s="6">
        <v>0.90453090238084177</v>
      </c>
      <c r="F350" s="6">
        <v>0.79489978435774011</v>
      </c>
      <c r="G350" s="6">
        <v>0.66019562068233395</v>
      </c>
      <c r="H350" s="6">
        <v>1.2612090737859545</v>
      </c>
      <c r="I350" s="7"/>
      <c r="J350" s="7"/>
      <c r="K350" s="7"/>
      <c r="L350" s="7"/>
    </row>
    <row r="351" spans="1:12" ht="18" customHeight="1" x14ac:dyDescent="0.2">
      <c r="A351" s="59" t="s">
        <v>71</v>
      </c>
      <c r="B351" s="15"/>
      <c r="C351" s="8"/>
      <c r="D351" s="15"/>
      <c r="E351" s="15"/>
      <c r="I351" s="7"/>
      <c r="J351" s="7"/>
      <c r="K351" s="7"/>
      <c r="L351" s="7"/>
    </row>
    <row r="352" spans="1:12" ht="18" customHeight="1" x14ac:dyDescent="0.2">
      <c r="A352" s="2" t="s">
        <v>66</v>
      </c>
      <c r="B352" s="15"/>
      <c r="C352" s="8"/>
      <c r="D352" s="15"/>
      <c r="E352" s="15"/>
      <c r="I352" s="7"/>
      <c r="J352" s="7"/>
      <c r="K352" s="7"/>
      <c r="L352" s="7"/>
    </row>
    <row r="353" spans="1:12" ht="18" customHeight="1" x14ac:dyDescent="0.2">
      <c r="A353" s="4" t="s">
        <v>8</v>
      </c>
      <c r="C353" s="8"/>
      <c r="F353" s="13"/>
      <c r="G353" s="13"/>
      <c r="H353" s="14"/>
      <c r="I353" s="7"/>
      <c r="J353" s="7"/>
      <c r="K353" s="7"/>
      <c r="L353" s="7"/>
    </row>
    <row r="354" spans="1:12" ht="18" customHeight="1" x14ac:dyDescent="0.2">
      <c r="A354" s="4" t="s">
        <v>0</v>
      </c>
      <c r="B354" s="15"/>
      <c r="C354" s="16">
        <v>0.45</v>
      </c>
      <c r="H354" s="14" t="s">
        <v>46</v>
      </c>
      <c r="I354" s="7"/>
      <c r="J354" s="7"/>
      <c r="K354" s="7"/>
      <c r="L354" s="7"/>
    </row>
    <row r="355" spans="1:12" ht="18" customHeight="1" x14ac:dyDescent="0.2">
      <c r="A355" s="4" t="s">
        <v>14</v>
      </c>
      <c r="B355" s="15"/>
      <c r="C355" s="8"/>
      <c r="D355" s="15"/>
      <c r="E355" s="15"/>
      <c r="H355" s="14" t="s">
        <v>46</v>
      </c>
      <c r="I355" s="7"/>
      <c r="J355" s="7"/>
      <c r="K355" s="7"/>
      <c r="L355" s="7"/>
    </row>
    <row r="356" spans="1:12" x14ac:dyDescent="0.2">
      <c r="A356" s="2"/>
      <c r="B356" s="9"/>
      <c r="C356" s="10"/>
      <c r="D356" s="11"/>
      <c r="E356" s="11"/>
      <c r="F356" s="3"/>
      <c r="G356" s="3"/>
      <c r="I356" s="7"/>
      <c r="J356" s="7"/>
      <c r="K356" s="7"/>
      <c r="L356" s="7"/>
    </row>
    <row r="357" spans="1:12" x14ac:dyDescent="0.2">
      <c r="A357" s="2"/>
      <c r="B357" s="9"/>
      <c r="C357" s="10"/>
      <c r="D357" s="10"/>
      <c r="E357" s="10"/>
      <c r="F357" s="3"/>
      <c r="G357" s="3"/>
      <c r="I357" s="7"/>
      <c r="J357" s="7"/>
      <c r="K357" s="7"/>
      <c r="L357" s="7"/>
    </row>
    <row r="358" spans="1:12" x14ac:dyDescent="0.2">
      <c r="A358" s="2"/>
      <c r="B358" s="2"/>
      <c r="C358" s="2"/>
      <c r="D358" s="5"/>
      <c r="E358" s="5"/>
      <c r="F358" s="5"/>
      <c r="G358" s="5"/>
      <c r="I358" s="7"/>
      <c r="J358" s="7"/>
      <c r="K358" s="7"/>
      <c r="L358" s="7"/>
    </row>
    <row r="359" spans="1:12" x14ac:dyDescent="0.2">
      <c r="A359" s="3"/>
      <c r="B359" s="3"/>
      <c r="C359" s="2"/>
      <c r="D359" s="5"/>
      <c r="E359" s="5"/>
      <c r="F359" s="5"/>
      <c r="G359" s="5"/>
      <c r="H359" s="3"/>
      <c r="I359" s="7"/>
      <c r="J359" s="7"/>
      <c r="K359" s="7"/>
      <c r="L359" s="7"/>
    </row>
    <row r="360" spans="1:12" ht="38.25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  <c r="I360" s="7"/>
      <c r="J360" s="7"/>
      <c r="K360" s="7"/>
      <c r="L360" s="7"/>
    </row>
    <row r="361" spans="1:12" ht="20.25" customHeight="1" x14ac:dyDescent="0.2">
      <c r="A361" s="5">
        <v>1</v>
      </c>
      <c r="B361" s="6">
        <v>4.6766097631151221E-2</v>
      </c>
      <c r="C361" s="6">
        <v>4.3743977589812966E-2</v>
      </c>
      <c r="D361" s="6">
        <v>3.4677617465798206E-2</v>
      </c>
      <c r="E361" s="6">
        <v>2.3690591429573412E-2</v>
      </c>
      <c r="F361" s="6">
        <v>2.0819240082464753E-2</v>
      </c>
      <c r="G361" s="6">
        <v>1.7291199971179744E-2</v>
      </c>
      <c r="H361" s="6">
        <v>3.3032358314888897E-2</v>
      </c>
      <c r="I361" s="7"/>
      <c r="J361" s="7"/>
      <c r="K361" s="7"/>
      <c r="L361" s="7"/>
    </row>
    <row r="362" spans="1:12" x14ac:dyDescent="0.2">
      <c r="A362" s="5">
        <v>2</v>
      </c>
      <c r="B362" s="6">
        <v>7.7992922157335914E-2</v>
      </c>
      <c r="C362" s="6">
        <v>7.2952861406634859E-2</v>
      </c>
      <c r="D362" s="6">
        <v>5.7832679154531677E-2</v>
      </c>
      <c r="E362" s="6">
        <v>3.9509357137320858E-2</v>
      </c>
      <c r="F362" s="6">
        <v>3.4720736887932424E-2</v>
      </c>
      <c r="G362" s="6">
        <v>2.8836941324367527E-2</v>
      </c>
      <c r="H362" s="6">
        <v>5.5088841729874702E-2</v>
      </c>
      <c r="I362" s="7"/>
      <c r="J362" s="7"/>
      <c r="K362" s="7"/>
      <c r="L362" s="7"/>
    </row>
    <row r="363" spans="1:12" x14ac:dyDescent="0.2">
      <c r="A363" s="5">
        <v>3</v>
      </c>
      <c r="B363" s="6">
        <v>0.10996581817376382</v>
      </c>
      <c r="C363" s="6">
        <v>0.10285960406143381</v>
      </c>
      <c r="D363" s="6">
        <v>8.1540961724443778E-2</v>
      </c>
      <c r="E363" s="6">
        <v>5.5706064895996062E-2</v>
      </c>
      <c r="F363" s="6">
        <v>4.8954368343516998E-2</v>
      </c>
      <c r="G363" s="6">
        <v>4.0658533603419138E-2</v>
      </c>
      <c r="H363" s="6">
        <v>7.7672298786933672E-2</v>
      </c>
      <c r="I363" s="7"/>
      <c r="J363" s="7"/>
      <c r="K363" s="7"/>
      <c r="L363" s="7"/>
    </row>
    <row r="364" spans="1:12" x14ac:dyDescent="0.2">
      <c r="A364" s="5">
        <v>4</v>
      </c>
      <c r="B364" s="6">
        <v>0.14431355295515777</v>
      </c>
      <c r="C364" s="6">
        <v>0.13498771858551817</v>
      </c>
      <c r="D364" s="6">
        <v>0.10701021547659935</v>
      </c>
      <c r="E364" s="6">
        <v>7.310580942151168E-2</v>
      </c>
      <c r="F364" s="6">
        <v>6.4245225886147131E-2</v>
      </c>
      <c r="G364" s="6">
        <v>5.3358193843330168E-2</v>
      </c>
      <c r="H364" s="6">
        <v>0.10193317878492653</v>
      </c>
      <c r="I364" s="7"/>
      <c r="J364" s="7"/>
      <c r="K364" s="7"/>
      <c r="L364" s="7"/>
    </row>
    <row r="365" spans="1:12" x14ac:dyDescent="0.2">
      <c r="A365" s="5">
        <v>5</v>
      </c>
      <c r="B365" s="6">
        <v>0.18111920112774893</v>
      </c>
      <c r="C365" s="6">
        <v>0.16941491115434859</v>
      </c>
      <c r="D365" s="6">
        <v>0.13430204123414763</v>
      </c>
      <c r="E365" s="6">
        <v>9.1750674341279356E-2</v>
      </c>
      <c r="F365" s="6">
        <v>8.0630292515813717E-2</v>
      </c>
      <c r="G365" s="6">
        <v>6.6966637884152594E-2</v>
      </c>
      <c r="H365" s="6">
        <v>0.1279301599322038</v>
      </c>
      <c r="I365" s="7"/>
      <c r="J365" s="7"/>
      <c r="K365" s="7"/>
      <c r="L365" s="7"/>
    </row>
    <row r="366" spans="1:12" ht="20.25" customHeight="1" x14ac:dyDescent="0.2">
      <c r="A366" s="5">
        <v>6</v>
      </c>
      <c r="B366" s="6">
        <v>0.22047577105758032</v>
      </c>
      <c r="C366" s="6">
        <v>0.20622817974479163</v>
      </c>
      <c r="D366" s="6">
        <v>0.16348540580642557</v>
      </c>
      <c r="E366" s="6">
        <v>0.11168777547874963</v>
      </c>
      <c r="F366" s="6">
        <v>9.8150973515412077E-2</v>
      </c>
      <c r="G366" s="6">
        <v>8.1518254446299399E-2</v>
      </c>
      <c r="H366" s="6">
        <v>0.15572893694842432</v>
      </c>
      <c r="I366" s="7"/>
      <c r="J366" s="7"/>
      <c r="K366" s="7"/>
      <c r="L366" s="7"/>
    </row>
    <row r="367" spans="1:12" x14ac:dyDescent="0.2">
      <c r="A367" s="5">
        <v>7</v>
      </c>
      <c r="B367" s="6">
        <v>0.26248725911311849</v>
      </c>
      <c r="C367" s="6">
        <v>0.24552480026914383</v>
      </c>
      <c r="D367" s="6">
        <v>0.19463742373721993</v>
      </c>
      <c r="E367" s="6">
        <v>0.13296979491774588</v>
      </c>
      <c r="F367" s="6">
        <v>0.11685356578531401</v>
      </c>
      <c r="G367" s="6">
        <v>9.7051494931416557E-2</v>
      </c>
      <c r="H367" s="6">
        <v>0.18540296572323126</v>
      </c>
      <c r="I367" s="7"/>
      <c r="J367" s="7"/>
      <c r="K367" s="7"/>
      <c r="L367" s="7"/>
    </row>
    <row r="368" spans="1:12" x14ac:dyDescent="0.2">
      <c r="A368" s="5">
        <v>8</v>
      </c>
      <c r="B368" s="6">
        <v>0.3072697873353088</v>
      </c>
      <c r="C368" s="6">
        <v>0.28741339072664179</v>
      </c>
      <c r="D368" s="6">
        <v>0.22784420090064086</v>
      </c>
      <c r="E368" s="6">
        <v>0.15565555731902359</v>
      </c>
      <c r="F368" s="6">
        <v>0.13678976430910314</v>
      </c>
      <c r="G368" s="6">
        <v>0.11360929406215045</v>
      </c>
      <c r="H368" s="6">
        <v>0.21703426688821581</v>
      </c>
      <c r="I368" s="7"/>
      <c r="J368" s="7"/>
      <c r="K368" s="7"/>
      <c r="L368" s="7"/>
    </row>
    <row r="369" spans="1:12" x14ac:dyDescent="0.2">
      <c r="A369" s="5">
        <v>9</v>
      </c>
      <c r="B369" s="6">
        <v>0.35495282427170927</v>
      </c>
      <c r="C369" s="6">
        <v>0.33201505314481911</v>
      </c>
      <c r="D369" s="6">
        <v>0.26320173976414857</v>
      </c>
      <c r="E369" s="6">
        <v>0.17981064836577068</v>
      </c>
      <c r="F369" s="6">
        <v>0.15801720564213184</v>
      </c>
      <c r="G369" s="6">
        <v>0.13123952127082925</v>
      </c>
      <c r="H369" s="6">
        <v>0.25071428813027236</v>
      </c>
      <c r="I369" s="7"/>
      <c r="J369" s="7"/>
      <c r="K369" s="7"/>
      <c r="L369" s="7"/>
    </row>
    <row r="370" spans="1:12" x14ac:dyDescent="0.2">
      <c r="A370" s="5">
        <v>10</v>
      </c>
      <c r="B370" s="6">
        <v>0.40568048652706079</v>
      </c>
      <c r="C370" s="6">
        <v>0.37946459102123975</v>
      </c>
      <c r="D370" s="6">
        <v>0.30081690450377674</v>
      </c>
      <c r="E370" s="6">
        <v>0.20550807409813321</v>
      </c>
      <c r="F370" s="6">
        <v>0.18060004733326465</v>
      </c>
      <c r="G370" s="6">
        <v>0.14999546193207183</v>
      </c>
      <c r="H370" s="6">
        <v>0.28654482351749849</v>
      </c>
      <c r="I370" s="7"/>
      <c r="J370" s="7"/>
      <c r="K370" s="7"/>
      <c r="L370" s="7"/>
    </row>
    <row r="371" spans="1:12" ht="20.25" customHeight="1" x14ac:dyDescent="0.2">
      <c r="A371" s="5">
        <v>11</v>
      </c>
      <c r="B371" s="6">
        <v>0.45961291568064955</v>
      </c>
      <c r="C371" s="6">
        <v>0.4299117972616695</v>
      </c>
      <c r="D371" s="6">
        <v>0.34080844200472976</v>
      </c>
      <c r="E371" s="6">
        <v>0.23282895842676288</v>
      </c>
      <c r="F371" s="6">
        <v>0.20460958089826234</v>
      </c>
      <c r="G371" s="6">
        <v>0.16993632646135864</v>
      </c>
      <c r="H371" s="6">
        <v>0.32463898605901925</v>
      </c>
      <c r="I371" s="7"/>
      <c r="J371" s="7"/>
      <c r="K371" s="7"/>
      <c r="L371" s="7"/>
    </row>
    <row r="372" spans="1:12" x14ac:dyDescent="0.2">
      <c r="A372" s="5">
        <v>12</v>
      </c>
      <c r="B372" s="6">
        <v>0.51692772145446531</v>
      </c>
      <c r="C372" s="6">
        <v>0.48352280408778187</v>
      </c>
      <c r="D372" s="6">
        <v>0.38330805198773149</v>
      </c>
      <c r="E372" s="6">
        <v>0.26186327420744016</v>
      </c>
      <c r="F372" s="6">
        <v>0.23012487428656675</v>
      </c>
      <c r="G372" s="6">
        <v>0.19112778390903409</v>
      </c>
      <c r="H372" s="6">
        <v>0.36512222705982161</v>
      </c>
      <c r="I372" s="7"/>
      <c r="J372" s="7"/>
      <c r="K372" s="7"/>
      <c r="L372" s="7"/>
    </row>
    <row r="373" spans="1:12" x14ac:dyDescent="0.2">
      <c r="A373" s="5">
        <v>13</v>
      </c>
      <c r="B373" s="6">
        <v>0.57782147718342003</v>
      </c>
      <c r="C373" s="6">
        <v>0.54048148186705858</v>
      </c>
      <c r="D373" s="6">
        <v>0.42846149591797433</v>
      </c>
      <c r="E373" s="6">
        <v>0.29271060081067546</v>
      </c>
      <c r="F373" s="6">
        <v>0.25723343763181372</v>
      </c>
      <c r="G373" s="6">
        <v>0.21364251489236433</v>
      </c>
      <c r="H373" s="6">
        <v>0.40813339241817087</v>
      </c>
      <c r="I373" s="7"/>
      <c r="J373" s="7"/>
      <c r="K373" s="7"/>
      <c r="L373" s="7"/>
    </row>
    <row r="374" spans="1:12" x14ac:dyDescent="0.2">
      <c r="A374" s="5">
        <v>14</v>
      </c>
      <c r="B374" s="6">
        <v>0.6425112474952408</v>
      </c>
      <c r="C374" s="6">
        <v>0.60099086807091195</v>
      </c>
      <c r="D374" s="6">
        <v>0.47642972979792508</v>
      </c>
      <c r="E374" s="6">
        <v>0.32548089800796526</v>
      </c>
      <c r="F374" s="6">
        <v>0.28603190334138778</v>
      </c>
      <c r="G374" s="6">
        <v>0.23756077643673357</v>
      </c>
      <c r="H374" s="6">
        <v>0.4538258016737286</v>
      </c>
      <c r="I374" s="7"/>
      <c r="J374" s="7"/>
      <c r="K374" s="7"/>
      <c r="L374" s="7"/>
    </row>
    <row r="375" spans="1:12" x14ac:dyDescent="0.2">
      <c r="A375" s="5">
        <v>15</v>
      </c>
      <c r="B375" s="6">
        <v>0.71123612035767381</v>
      </c>
      <c r="C375" s="6">
        <v>0.6652746003178911</v>
      </c>
      <c r="D375" s="6">
        <v>0.52739004019854296</v>
      </c>
      <c r="E375" s="6">
        <v>0.36029528207042261</v>
      </c>
      <c r="F375" s="6">
        <v>0.31662670813020544</v>
      </c>
      <c r="G375" s="6">
        <v>0.26297096843160023</v>
      </c>
      <c r="H375" s="6">
        <v>0.50236833014043791</v>
      </c>
      <c r="I375" s="7"/>
      <c r="J375" s="7"/>
      <c r="K375" s="7"/>
      <c r="L375" s="7"/>
    </row>
    <row r="376" spans="1:12" ht="20.25" customHeight="1" x14ac:dyDescent="0.2">
      <c r="A376" s="5">
        <v>16</v>
      </c>
      <c r="B376" s="6">
        <v>0.7842587059379672</v>
      </c>
      <c r="C376" s="6">
        <v>0.7335783183738277</v>
      </c>
      <c r="D376" s="6">
        <v>0.58153715568140896</v>
      </c>
      <c r="E376" s="6">
        <v>0.39728678505529985</v>
      </c>
      <c r="F376" s="6">
        <v>0.3491347602800558</v>
      </c>
      <c r="G376" s="6">
        <v>0.28997018781569489</v>
      </c>
      <c r="H376" s="6">
        <v>0.55394646759788468</v>
      </c>
      <c r="I376" s="7"/>
      <c r="J376" s="7"/>
      <c r="K376" s="7"/>
      <c r="L376" s="7"/>
    </row>
    <row r="377" spans="1:12" x14ac:dyDescent="0.2">
      <c r="A377" s="5">
        <v>17</v>
      </c>
      <c r="B377" s="6">
        <v>0.86186655261509026</v>
      </c>
      <c r="C377" s="6">
        <v>0.80617098865847336</v>
      </c>
      <c r="D377" s="6">
        <v>0.63908429678862255</v>
      </c>
      <c r="E377" s="6">
        <v>0.43660107212405902</v>
      </c>
      <c r="F377" s="6">
        <v>0.38368407001715654</v>
      </c>
      <c r="G377" s="6">
        <v>0.31866475213044154</v>
      </c>
      <c r="H377" s="6">
        <v>0.60876331846504095</v>
      </c>
      <c r="I377" s="7"/>
      <c r="J377" s="7"/>
      <c r="K377" s="7"/>
      <c r="L377" s="7"/>
    </row>
    <row r="378" spans="1:12" x14ac:dyDescent="0.2">
      <c r="A378" s="5">
        <v>18</v>
      </c>
      <c r="B378" s="6">
        <v>0.94437341547254872</v>
      </c>
      <c r="C378" s="6">
        <v>0.88334609076573878</v>
      </c>
      <c r="D378" s="6">
        <v>0.70026411664530852</v>
      </c>
      <c r="E378" s="6">
        <v>0.47839708413062637</v>
      </c>
      <c r="F378" s="6">
        <v>0.42041431421731046</v>
      </c>
      <c r="G378" s="6">
        <v>0.34917066852986167</v>
      </c>
      <c r="H378" s="6">
        <v>0.66704049777643948</v>
      </c>
      <c r="I378" s="7"/>
      <c r="J378" s="7"/>
      <c r="K378" s="7"/>
      <c r="L378" s="7"/>
    </row>
    <row r="379" spans="1:12" x14ac:dyDescent="0.2">
      <c r="A379" s="5">
        <v>19</v>
      </c>
      <c r="B379" s="6">
        <v>1.0321202940589336</v>
      </c>
      <c r="C379" s="6">
        <v>0.96542258816205062</v>
      </c>
      <c r="D379" s="6">
        <v>0.76532947047140221</v>
      </c>
      <c r="E379" s="6">
        <v>0.52284756332617377</v>
      </c>
      <c r="F379" s="6">
        <v>0.45947729839412088</v>
      </c>
      <c r="G379" s="6">
        <v>0.38161401748000712</v>
      </c>
      <c r="H379" s="6">
        <v>0.72901886418492534</v>
      </c>
      <c r="I379" s="7"/>
      <c r="J379" s="7"/>
      <c r="K379" s="7"/>
      <c r="L379" s="7"/>
    </row>
    <row r="380" spans="1:12" x14ac:dyDescent="0.2">
      <c r="A380" s="5">
        <v>20</v>
      </c>
      <c r="B380" s="6">
        <v>1.1254761333905139</v>
      </c>
      <c r="C380" s="6">
        <v>1.0527455838887374</v>
      </c>
      <c r="D380" s="6">
        <v>0.83455393538340794</v>
      </c>
      <c r="E380" s="6">
        <v>0.57013940847034017</v>
      </c>
      <c r="F380" s="6">
        <v>0.50103726876995858</v>
      </c>
      <c r="G380" s="6">
        <v>0.41613121194620589</v>
      </c>
      <c r="H380" s="6">
        <v>0.79495901510172629</v>
      </c>
      <c r="I380" s="7"/>
      <c r="J380" s="7"/>
      <c r="K380" s="7"/>
      <c r="L380" s="7"/>
    </row>
    <row r="381" spans="1:12" ht="20.25" customHeight="1" x14ac:dyDescent="0.2">
      <c r="A381" s="5">
        <v>21</v>
      </c>
      <c r="B381" s="6">
        <v>1.2248380541937134</v>
      </c>
      <c r="C381" s="6">
        <v>1.1456865359257682</v>
      </c>
      <c r="D381" s="6">
        <v>0.90823198112193293</v>
      </c>
      <c r="E381" s="6">
        <v>0.62047379146658677</v>
      </c>
      <c r="F381" s="6">
        <v>0.54527101477485762</v>
      </c>
      <c r="G381" s="6">
        <v>0.45286908252243752</v>
      </c>
      <c r="H381" s="6">
        <v>0.86514144932391868</v>
      </c>
      <c r="I381" s="7"/>
      <c r="J381" s="7"/>
      <c r="K381" s="7"/>
      <c r="L381" s="7"/>
    </row>
    <row r="382" spans="1:12" x14ac:dyDescent="0.2">
      <c r="A382" s="5">
        <v>22</v>
      </c>
      <c r="B382" s="6">
        <v>1.3306309441777782</v>
      </c>
      <c r="C382" s="6">
        <v>1.2446428748772114</v>
      </c>
      <c r="D382" s="6">
        <v>0.98667866697551099</v>
      </c>
      <c r="E382" s="6">
        <v>0.6740659503106643</v>
      </c>
      <c r="F382" s="6">
        <v>0.59236768709008003</v>
      </c>
      <c r="G382" s="6">
        <v>0.49198472630933726</v>
      </c>
      <c r="H382" s="6">
        <v>0.93986627833752201</v>
      </c>
      <c r="I382" s="7"/>
      <c r="J382" s="7"/>
      <c r="K382" s="7"/>
      <c r="L382" s="7"/>
    </row>
    <row r="383" spans="1:12" x14ac:dyDescent="0.2">
      <c r="A383" s="5">
        <v>23</v>
      </c>
      <c r="B383" s="6">
        <v>1.443306200412805</v>
      </c>
      <c r="C383" s="6">
        <v>1.3500368276193426</v>
      </c>
      <c r="D383" s="6">
        <v>1.0702287092389553</v>
      </c>
      <c r="E383" s="6">
        <v>0.73114455200926842</v>
      </c>
      <c r="F383" s="6">
        <v>0.64252823778241941</v>
      </c>
      <c r="G383" s="6">
        <v>0.53364504192365514</v>
      </c>
      <c r="H383" s="6">
        <v>1.0194523380197418</v>
      </c>
      <c r="I383" s="7"/>
      <c r="J383" s="7"/>
      <c r="K383" s="7"/>
      <c r="L383" s="7"/>
    </row>
    <row r="384" spans="1:12" x14ac:dyDescent="0.2">
      <c r="A384" s="5">
        <v>24</v>
      </c>
      <c r="B384" s="6">
        <v>1.5633393621400975</v>
      </c>
      <c r="C384" s="6">
        <v>1.4623132030835961</v>
      </c>
      <c r="D384" s="6">
        <v>1.1592347259140925</v>
      </c>
      <c r="E384" s="6">
        <v>0.79195049341813661</v>
      </c>
      <c r="F384" s="6">
        <v>0.69596436648333593</v>
      </c>
      <c r="G384" s="6">
        <v>0.5780258542584662</v>
      </c>
      <c r="H384" s="6">
        <v>1.1042355166188438</v>
      </c>
      <c r="I384" s="7"/>
      <c r="J384" s="7"/>
      <c r="K384" s="7"/>
      <c r="L384" s="7"/>
    </row>
    <row r="385" spans="1:12" x14ac:dyDescent="0.2">
      <c r="A385" s="5">
        <v>25</v>
      </c>
      <c r="B385" s="6">
        <v>1.6912263117395083</v>
      </c>
      <c r="C385" s="6">
        <v>1.5819358387250995</v>
      </c>
      <c r="D385" s="6">
        <v>1.2540644196818729</v>
      </c>
      <c r="E385" s="6">
        <v>0.85673497674256893</v>
      </c>
      <c r="F385" s="6">
        <v>0.75289682914301037</v>
      </c>
      <c r="G385" s="6">
        <v>0.62531050983671188</v>
      </c>
      <c r="H385" s="6">
        <v>1.1945660713784947</v>
      </c>
      <c r="I385" s="7"/>
      <c r="J385" s="7"/>
      <c r="K385" s="7"/>
      <c r="L385" s="7"/>
    </row>
    <row r="386" spans="1:12" ht="18" customHeight="1" x14ac:dyDescent="0.2">
      <c r="A386" s="59" t="s">
        <v>71</v>
      </c>
      <c r="B386" s="15"/>
      <c r="C386" s="8"/>
      <c r="D386" s="15"/>
      <c r="E386" s="15"/>
      <c r="I386" s="7"/>
      <c r="J386" s="7"/>
      <c r="K386" s="7"/>
      <c r="L386" s="7"/>
    </row>
    <row r="387" spans="1:12" ht="18" customHeight="1" x14ac:dyDescent="0.2">
      <c r="A387" s="2" t="s">
        <v>66</v>
      </c>
      <c r="B387" s="15"/>
      <c r="C387" s="8"/>
      <c r="D387" s="15"/>
      <c r="E387" s="15"/>
      <c r="I387" s="7"/>
      <c r="J387" s="7"/>
      <c r="K387" s="7"/>
      <c r="L387" s="7"/>
    </row>
    <row r="388" spans="1:12" ht="18" customHeight="1" x14ac:dyDescent="0.2">
      <c r="A388" s="4" t="s">
        <v>8</v>
      </c>
      <c r="C388" s="8"/>
      <c r="F388" s="13"/>
      <c r="G388" s="13"/>
      <c r="H388" s="14"/>
      <c r="I388" s="7"/>
      <c r="J388" s="7"/>
      <c r="K388" s="7"/>
      <c r="L388" s="7"/>
    </row>
    <row r="389" spans="1:12" ht="18" customHeight="1" x14ac:dyDescent="0.2">
      <c r="A389" s="4" t="s">
        <v>0</v>
      </c>
      <c r="B389" s="15"/>
      <c r="C389" s="16">
        <v>0.45</v>
      </c>
      <c r="H389" s="14" t="s">
        <v>46</v>
      </c>
      <c r="I389" s="7"/>
      <c r="J389" s="7"/>
      <c r="K389" s="7"/>
      <c r="L389" s="7"/>
    </row>
    <row r="390" spans="1:12" ht="18" customHeight="1" x14ac:dyDescent="0.2">
      <c r="A390" s="4" t="s">
        <v>15</v>
      </c>
      <c r="B390" s="15"/>
      <c r="C390" s="8"/>
      <c r="D390" s="15"/>
      <c r="E390" s="15"/>
      <c r="H390" s="14" t="s">
        <v>46</v>
      </c>
      <c r="I390" s="7"/>
      <c r="J390" s="7"/>
      <c r="K390" s="7"/>
      <c r="L390" s="7"/>
    </row>
    <row r="391" spans="1:12" x14ac:dyDescent="0.2">
      <c r="A391" s="2"/>
      <c r="B391" s="9"/>
      <c r="C391" s="10"/>
      <c r="D391" s="11"/>
      <c r="E391" s="11"/>
      <c r="F391" s="3"/>
      <c r="G391" s="3"/>
      <c r="I391" s="7"/>
      <c r="J391" s="7"/>
      <c r="K391" s="7"/>
      <c r="L391" s="7"/>
    </row>
    <row r="392" spans="1:12" x14ac:dyDescent="0.2">
      <c r="A392" s="2"/>
      <c r="B392" s="9"/>
      <c r="C392" s="10"/>
      <c r="D392" s="10"/>
      <c r="E392" s="10"/>
      <c r="F392" s="3"/>
      <c r="G392" s="3"/>
      <c r="I392" s="7"/>
      <c r="J392" s="7"/>
      <c r="K392" s="7"/>
      <c r="L392" s="7"/>
    </row>
    <row r="393" spans="1:12" x14ac:dyDescent="0.2">
      <c r="A393" s="2"/>
      <c r="B393" s="2"/>
      <c r="C393" s="2"/>
      <c r="D393" s="5"/>
      <c r="E393" s="5"/>
      <c r="F393" s="5"/>
      <c r="G393" s="5"/>
      <c r="I393" s="7"/>
      <c r="J393" s="7"/>
      <c r="K393" s="7"/>
      <c r="L393" s="7"/>
    </row>
    <row r="394" spans="1:12" x14ac:dyDescent="0.2">
      <c r="A394" s="3"/>
      <c r="B394" s="3"/>
      <c r="C394" s="2"/>
      <c r="D394" s="5"/>
      <c r="E394" s="5"/>
      <c r="F394" s="5"/>
      <c r="G394" s="5"/>
      <c r="H394" s="3"/>
      <c r="I394" s="7"/>
      <c r="J394" s="7"/>
      <c r="K394" s="7"/>
      <c r="L394" s="7"/>
    </row>
    <row r="395" spans="1:12" ht="38.25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  <c r="I395" s="7"/>
      <c r="J395" s="7"/>
      <c r="K395" s="7"/>
      <c r="L395" s="7"/>
    </row>
    <row r="396" spans="1:12" ht="20.25" customHeight="1" x14ac:dyDescent="0.2">
      <c r="A396" s="5">
        <v>1</v>
      </c>
      <c r="B396" s="6">
        <v>4.4418973871737572E-2</v>
      </c>
      <c r="C396" s="6">
        <v>4.1548529726232457E-2</v>
      </c>
      <c r="D396" s="6">
        <v>3.2937197289717141E-2</v>
      </c>
      <c r="E396" s="6">
        <v>2.2501594424574764E-2</v>
      </c>
      <c r="F396" s="6">
        <v>1.9774352107507002E-2</v>
      </c>
      <c r="G396" s="6">
        <v>1.6423379299007713E-2</v>
      </c>
      <c r="H396" s="6">
        <v>3.1374511349725472E-2</v>
      </c>
      <c r="I396" s="7"/>
      <c r="J396" s="7"/>
      <c r="K396" s="7"/>
      <c r="L396" s="7"/>
    </row>
    <row r="397" spans="1:12" x14ac:dyDescent="0.2">
      <c r="A397" s="5">
        <v>2</v>
      </c>
      <c r="B397" s="6">
        <v>7.4078568599222364E-2</v>
      </c>
      <c r="C397" s="6">
        <v>6.9291461311308811E-2</v>
      </c>
      <c r="D397" s="6">
        <v>5.493013944756818E-2</v>
      </c>
      <c r="E397" s="6">
        <v>3.7526438836384957E-2</v>
      </c>
      <c r="F397" s="6">
        <v>3.2978152609535578E-2</v>
      </c>
      <c r="G397" s="6">
        <v>2.7389656355990014E-2</v>
      </c>
      <c r="H397" s="6">
        <v>5.2324011310997946E-2</v>
      </c>
      <c r="I397" s="7"/>
      <c r="J397" s="7"/>
      <c r="K397" s="7"/>
      <c r="L397" s="7"/>
    </row>
    <row r="398" spans="1:12" x14ac:dyDescent="0.2">
      <c r="A398" s="5">
        <v>3</v>
      </c>
      <c r="B398" s="6">
        <v>0.10444679055262919</v>
      </c>
      <c r="C398" s="6">
        <v>9.7697227194315062E-2</v>
      </c>
      <c r="D398" s="6">
        <v>7.7448537119372662E-2</v>
      </c>
      <c r="E398" s="6">
        <v>5.2910256926469466E-2</v>
      </c>
      <c r="F398" s="6">
        <v>4.6497418397160581E-2</v>
      </c>
      <c r="G398" s="6">
        <v>3.8617939774184679E-2</v>
      </c>
      <c r="H398" s="6">
        <v>7.3774036858624881E-2</v>
      </c>
      <c r="I398" s="7"/>
      <c r="J398" s="7"/>
      <c r="K398" s="7"/>
      <c r="L398" s="7"/>
    </row>
    <row r="399" spans="1:12" x14ac:dyDescent="0.2">
      <c r="A399" s="5">
        <v>4</v>
      </c>
      <c r="B399" s="6">
        <v>0.13707066149951438</v>
      </c>
      <c r="C399" s="6">
        <v>0.12821287745979493</v>
      </c>
      <c r="D399" s="6">
        <v>0.10163952534063649</v>
      </c>
      <c r="E399" s="6">
        <v>6.943673308339747E-2</v>
      </c>
      <c r="F399" s="6">
        <v>6.1020849601951269E-2</v>
      </c>
      <c r="G399" s="6">
        <v>5.0680222174262435E-2</v>
      </c>
      <c r="H399" s="6">
        <v>9.6817297881506989E-2</v>
      </c>
      <c r="I399" s="7"/>
      <c r="J399" s="7"/>
      <c r="K399" s="7"/>
      <c r="L399" s="7"/>
    </row>
    <row r="400" spans="1:12" x14ac:dyDescent="0.2">
      <c r="A400" s="5">
        <v>5</v>
      </c>
      <c r="B400" s="6">
        <v>0.1720290866690691</v>
      </c>
      <c r="C400" s="6">
        <v>0.1609122183210587</v>
      </c>
      <c r="D400" s="6">
        <v>0.12756161327702753</v>
      </c>
      <c r="E400" s="6">
        <v>8.7145838817325044E-2</v>
      </c>
      <c r="F400" s="6">
        <v>7.6583573099860594E-2</v>
      </c>
      <c r="G400" s="6">
        <v>6.3605677812058697E-2</v>
      </c>
      <c r="H400" s="6">
        <v>0.121509527612383</v>
      </c>
      <c r="I400" s="7"/>
      <c r="J400" s="7"/>
      <c r="K400" s="7"/>
      <c r="L400" s="7"/>
    </row>
    <row r="401" spans="1:12" ht="20.25" customHeight="1" x14ac:dyDescent="0.2">
      <c r="A401" s="5">
        <v>6</v>
      </c>
      <c r="B401" s="6">
        <v>0.20941040647005932</v>
      </c>
      <c r="C401" s="6">
        <v>0.19587788145055882</v>
      </c>
      <c r="D401" s="6">
        <v>0.15528030639205739</v>
      </c>
      <c r="E401" s="6">
        <v>0.1060823252757031</v>
      </c>
      <c r="F401" s="6">
        <v>9.3224916101672453E-2</v>
      </c>
      <c r="G401" s="6">
        <v>7.7426969487141548E-2</v>
      </c>
      <c r="H401" s="6">
        <v>0.14791312364660195</v>
      </c>
      <c r="I401" s="7"/>
      <c r="J401" s="7"/>
      <c r="K401" s="7"/>
      <c r="L401" s="7"/>
    </row>
    <row r="402" spans="1:12" x14ac:dyDescent="0.2">
      <c r="A402" s="5">
        <v>7</v>
      </c>
      <c r="B402" s="6">
        <v>0.24931339784149967</v>
      </c>
      <c r="C402" s="6">
        <v>0.2332022606212529</v>
      </c>
      <c r="D402" s="6">
        <v>0.1848688489605127</v>
      </c>
      <c r="E402" s="6">
        <v>0.12629623050368388</v>
      </c>
      <c r="F402" s="6">
        <v>0.11098885193234069</v>
      </c>
      <c r="G402" s="6">
        <v>9.2180618780133672E-2</v>
      </c>
      <c r="H402" s="6">
        <v>0.17609785522744156</v>
      </c>
      <c r="I402" s="7"/>
      <c r="J402" s="7"/>
      <c r="K402" s="7"/>
      <c r="L402" s="7"/>
    </row>
    <row r="403" spans="1:12" x14ac:dyDescent="0.2">
      <c r="A403" s="5">
        <v>8</v>
      </c>
      <c r="B403" s="6">
        <v>0.29184835482467131</v>
      </c>
      <c r="C403" s="6">
        <v>0.27298852244986715</v>
      </c>
      <c r="D403" s="6">
        <v>0.21640902532545478</v>
      </c>
      <c r="E403" s="6">
        <v>0.14784342683617363</v>
      </c>
      <c r="F403" s="6">
        <v>0.12992448107793125</v>
      </c>
      <c r="G403" s="6">
        <v>0.10790740558116967</v>
      </c>
      <c r="H403" s="6">
        <v>0.20614162648794143</v>
      </c>
      <c r="I403" s="7"/>
      <c r="J403" s="7"/>
      <c r="K403" s="7"/>
      <c r="L403" s="7"/>
    </row>
    <row r="404" spans="1:12" x14ac:dyDescent="0.2">
      <c r="A404" s="5">
        <v>9</v>
      </c>
      <c r="B404" s="6">
        <v>0.33713824812533094</v>
      </c>
      <c r="C404" s="6">
        <v>0.31535169102584454</v>
      </c>
      <c r="D404" s="6">
        <v>0.24999201972738538</v>
      </c>
      <c r="E404" s="6">
        <v>0.1707862083044355</v>
      </c>
      <c r="F404" s="6">
        <v>0.15008654739726365</v>
      </c>
      <c r="G404" s="6">
        <v>0.12465279682402289</v>
      </c>
      <c r="H404" s="6">
        <v>0.23813129548597983</v>
      </c>
      <c r="I404" s="7"/>
      <c r="J404" s="7"/>
      <c r="K404" s="7"/>
      <c r="L404" s="7"/>
    </row>
    <row r="405" spans="1:12" x14ac:dyDescent="0.2">
      <c r="A405" s="5">
        <v>10</v>
      </c>
      <c r="B405" s="6">
        <v>0.38531996134131385</v>
      </c>
      <c r="C405" s="6">
        <v>0.36041980425141384</v>
      </c>
      <c r="D405" s="6">
        <v>0.28571933298171387</v>
      </c>
      <c r="E405" s="6">
        <v>0.19519391687955509</v>
      </c>
      <c r="F405" s="6">
        <v>0.17153598846330284</v>
      </c>
      <c r="G405" s="6">
        <v>0.14246740356633633</v>
      </c>
      <c r="H405" s="6">
        <v>0.27216354739051807</v>
      </c>
      <c r="I405" s="7"/>
      <c r="J405" s="7"/>
      <c r="K405" s="7"/>
      <c r="L405" s="7"/>
    </row>
    <row r="406" spans="1:12" ht="20.25" customHeight="1" x14ac:dyDescent="0.2">
      <c r="A406" s="5">
        <v>11</v>
      </c>
      <c r="B406" s="6">
        <v>0.43654559877437721</v>
      </c>
      <c r="C406" s="6">
        <v>0.40833513713998026</v>
      </c>
      <c r="D406" s="6">
        <v>0.32370375223678943</v>
      </c>
      <c r="E406" s="6">
        <v>0.22114360497877764</v>
      </c>
      <c r="F406" s="6">
        <v>0.19434051777228353</v>
      </c>
      <c r="G406" s="6">
        <v>0.16140746453726162</v>
      </c>
      <c r="H406" s="6">
        <v>0.30834581823003343</v>
      </c>
      <c r="I406" s="7"/>
      <c r="J406" s="7"/>
      <c r="K406" s="7"/>
      <c r="L406" s="7"/>
    </row>
    <row r="407" spans="1:12" x14ac:dyDescent="0.2">
      <c r="A407" s="5">
        <v>12</v>
      </c>
      <c r="B407" s="6">
        <v>0.49098385616780615</v>
      </c>
      <c r="C407" s="6">
        <v>0.45925548397388838</v>
      </c>
      <c r="D407" s="6">
        <v>0.36407036739213483</v>
      </c>
      <c r="E407" s="6">
        <v>0.24872072984853844</v>
      </c>
      <c r="F407" s="6">
        <v>0.2185752349660027</v>
      </c>
      <c r="G407" s="6">
        <v>0.18153535295113962</v>
      </c>
      <c r="H407" s="6">
        <v>0.34679726308738856</v>
      </c>
      <c r="I407" s="7"/>
      <c r="J407" s="7"/>
      <c r="K407" s="7"/>
      <c r="L407" s="7"/>
    </row>
    <row r="408" spans="1:12" x14ac:dyDescent="0.2">
      <c r="A408" s="5">
        <v>13</v>
      </c>
      <c r="B408" s="6">
        <v>0.5488214411211142</v>
      </c>
      <c r="C408" s="6">
        <v>0.51335548692904476</v>
      </c>
      <c r="D408" s="6">
        <v>0.40695762435283606</v>
      </c>
      <c r="E408" s="6">
        <v>0.27801987311272564</v>
      </c>
      <c r="F408" s="6">
        <v>0.24432325816926412</v>
      </c>
      <c r="G408" s="6">
        <v>0.20292010168868632</v>
      </c>
      <c r="H408" s="6">
        <v>0.38764975938318585</v>
      </c>
      <c r="I408" s="7"/>
      <c r="J408" s="7"/>
      <c r="K408" s="7"/>
      <c r="L408" s="7"/>
    </row>
    <row r="409" spans="1:12" x14ac:dyDescent="0.2">
      <c r="A409" s="5">
        <v>14</v>
      </c>
      <c r="B409" s="6">
        <v>0.61026452409786125</v>
      </c>
      <c r="C409" s="6">
        <v>0.57082799331566914</v>
      </c>
      <c r="D409" s="6">
        <v>0.45251840096909274</v>
      </c>
      <c r="E409" s="6">
        <v>0.30914547581868862</v>
      </c>
      <c r="F409" s="6">
        <v>0.2716763699467073</v>
      </c>
      <c r="G409" s="6">
        <v>0.22563793978961511</v>
      </c>
      <c r="H409" s="6">
        <v>0.43104893176799952</v>
      </c>
      <c r="I409" s="7"/>
      <c r="J409" s="7"/>
      <c r="K409" s="7"/>
      <c r="L409" s="7"/>
    </row>
    <row r="410" spans="1:12" x14ac:dyDescent="0.2">
      <c r="A410" s="5">
        <v>15</v>
      </c>
      <c r="B410" s="6">
        <v>0.67554019358159179</v>
      </c>
      <c r="C410" s="6">
        <v>0.63188541669910603</v>
      </c>
      <c r="D410" s="6">
        <v>0.50092108605164876</v>
      </c>
      <c r="E410" s="6">
        <v>0.34221257558458507</v>
      </c>
      <c r="F410" s="6">
        <v>0.30073566510628824</v>
      </c>
      <c r="G410" s="6">
        <v>0.24977283047897605</v>
      </c>
      <c r="H410" s="6">
        <v>0.4771551799445542</v>
      </c>
      <c r="I410" s="7"/>
      <c r="J410" s="7"/>
      <c r="K410" s="7"/>
      <c r="L410" s="7"/>
    </row>
    <row r="411" spans="1:12" ht="20.25" customHeight="1" x14ac:dyDescent="0.2">
      <c r="A411" s="5">
        <v>16</v>
      </c>
      <c r="B411" s="6">
        <v>0.74489787970969823</v>
      </c>
      <c r="C411" s="6">
        <v>0.69676106853558117</v>
      </c>
      <c r="D411" s="6">
        <v>0.55235063501323001</v>
      </c>
      <c r="E411" s="6">
        <v>0.37734752777839531</v>
      </c>
      <c r="F411" s="6">
        <v>0.33161218446982488</v>
      </c>
      <c r="G411" s="6">
        <v>0.275416997538589</v>
      </c>
      <c r="H411" s="6">
        <v>0.52614468422487559</v>
      </c>
      <c r="I411" s="7"/>
      <c r="J411" s="7"/>
      <c r="K411" s="7"/>
      <c r="L411" s="7"/>
    </row>
    <row r="412" spans="1:12" x14ac:dyDescent="0.2">
      <c r="A412" s="5">
        <v>17</v>
      </c>
      <c r="B412" s="6">
        <v>0.81861069921800578</v>
      </c>
      <c r="C412" s="6">
        <v>0.76571041620374058</v>
      </c>
      <c r="D412" s="6">
        <v>0.60700956716094512</v>
      </c>
      <c r="E412" s="6">
        <v>0.41468868683482218</v>
      </c>
      <c r="F412" s="6">
        <v>0.36442751361280235</v>
      </c>
      <c r="G412" s="6">
        <v>0.30267142258406504</v>
      </c>
      <c r="H412" s="6">
        <v>0.57821035550674116</v>
      </c>
      <c r="I412" s="7"/>
      <c r="J412" s="7"/>
      <c r="K412" s="7"/>
      <c r="L412" s="7"/>
    </row>
    <row r="413" spans="1:12" x14ac:dyDescent="0.2">
      <c r="A413" s="5">
        <v>18</v>
      </c>
      <c r="B413" s="6">
        <v>0.8969766602697421</v>
      </c>
      <c r="C413" s="6">
        <v>0.83901220997512993</v>
      </c>
      <c r="D413" s="6">
        <v>0.66511885909129365</v>
      </c>
      <c r="E413" s="6">
        <v>0.45438701659295649</v>
      </c>
      <c r="F413" s="6">
        <v>0.39931431922778293</v>
      </c>
      <c r="G413" s="6">
        <v>0.33164629053577221</v>
      </c>
      <c r="H413" s="6">
        <v>0.63356268628208645</v>
      </c>
      <c r="I413" s="7"/>
      <c r="J413" s="7"/>
      <c r="K413" s="7"/>
      <c r="L413" s="7"/>
    </row>
    <row r="414" spans="1:12" x14ac:dyDescent="0.2">
      <c r="A414" s="5">
        <v>19</v>
      </c>
      <c r="B414" s="6">
        <v>0.98031964813236216</v>
      </c>
      <c r="C414" s="6">
        <v>0.91696940499458479</v>
      </c>
      <c r="D414" s="6">
        <v>0.72691867558125178</v>
      </c>
      <c r="E414" s="6">
        <v>0.49660658961668563</v>
      </c>
      <c r="F414" s="6">
        <v>0.43641678792609168</v>
      </c>
      <c r="G414" s="6">
        <v>0.3624613540609411</v>
      </c>
      <c r="H414" s="6">
        <v>0.69243044685139488</v>
      </c>
      <c r="I414" s="7"/>
      <c r="J414" s="7"/>
      <c r="K414" s="7"/>
      <c r="L414" s="7"/>
    </row>
    <row r="415" spans="1:12" x14ac:dyDescent="0.2">
      <c r="A415" s="5">
        <v>20</v>
      </c>
      <c r="B415" s="6">
        <v>1.0689900909978243</v>
      </c>
      <c r="C415" s="6">
        <v>0.99990978407384867</v>
      </c>
      <c r="D415" s="6">
        <v>0.79266886330192243</v>
      </c>
      <c r="E415" s="6">
        <v>0.54152492448338896</v>
      </c>
      <c r="F415" s="6">
        <v>0.47589092264638644</v>
      </c>
      <c r="G415" s="6">
        <v>0.39524617975267218</v>
      </c>
      <c r="H415" s="6">
        <v>0.75506115561339349</v>
      </c>
      <c r="I415" s="7"/>
      <c r="J415" s="7"/>
      <c r="K415" s="7"/>
      <c r="L415" s="7"/>
    </row>
    <row r="416" spans="1:12" ht="20.25" customHeight="1" x14ac:dyDescent="0.2">
      <c r="A416" s="5">
        <v>21</v>
      </c>
      <c r="B416" s="6">
        <v>1.1633651786695198</v>
      </c>
      <c r="C416" s="6">
        <v>1.0881861622465139</v>
      </c>
      <c r="D416" s="6">
        <v>0.86264911297749636</v>
      </c>
      <c r="E416" s="6">
        <v>0.58933309656553046</v>
      </c>
      <c r="F416" s="6">
        <v>0.51790464000928038</v>
      </c>
      <c r="G416" s="6">
        <v>0.430140228986789</v>
      </c>
      <c r="H416" s="6">
        <v>0.82172123353047744</v>
      </c>
      <c r="I416" s="7"/>
      <c r="J416" s="7"/>
      <c r="K416" s="7"/>
      <c r="L416" s="7"/>
    </row>
    <row r="417" spans="1:12" x14ac:dyDescent="0.2">
      <c r="A417" s="5">
        <v>22</v>
      </c>
      <c r="B417" s="6">
        <v>1.263848474348388</v>
      </c>
      <c r="C417" s="6">
        <v>1.1821760236413004</v>
      </c>
      <c r="D417" s="6">
        <v>0.93715867152003807</v>
      </c>
      <c r="E417" s="6">
        <v>0.6402355413707479</v>
      </c>
      <c r="F417" s="6">
        <v>0.56263759749304032</v>
      </c>
      <c r="G417" s="6">
        <v>0.46729271438444048</v>
      </c>
      <c r="H417" s="6">
        <v>0.89269572992109258</v>
      </c>
      <c r="I417" s="7"/>
      <c r="J417" s="7"/>
      <c r="K417" s="7"/>
      <c r="L417" s="7"/>
    </row>
    <row r="418" spans="1:12" x14ac:dyDescent="0.2">
      <c r="A418" s="5">
        <v>23</v>
      </c>
      <c r="B418" s="6">
        <v>1.3708687201291943</v>
      </c>
      <c r="C418" s="6">
        <v>1.2822804041695892</v>
      </c>
      <c r="D418" s="6">
        <v>1.0165154562907743</v>
      </c>
      <c r="E418" s="6">
        <v>0.69444944943471221</v>
      </c>
      <c r="F418" s="6">
        <v>0.61028066166675166</v>
      </c>
      <c r="G418" s="6">
        <v>0.50686215815877189</v>
      </c>
      <c r="H418" s="6">
        <v>0.96828747874437493</v>
      </c>
      <c r="I418" s="7"/>
      <c r="J418" s="7"/>
      <c r="K418" s="7"/>
      <c r="L418" s="7"/>
    </row>
    <row r="419" spans="1:12" x14ac:dyDescent="0.2">
      <c r="A419" s="5">
        <v>24</v>
      </c>
      <c r="B419" s="6">
        <v>1.4848775886167618</v>
      </c>
      <c r="C419" s="6">
        <v>1.3889217884367699</v>
      </c>
      <c r="D419" s="6">
        <v>1.1010543878967947</v>
      </c>
      <c r="E419" s="6">
        <v>0.75220362734345037</v>
      </c>
      <c r="F419" s="6">
        <v>0.66103490725922043</v>
      </c>
      <c r="G419" s="6">
        <v>0.54901556080217162</v>
      </c>
      <c r="H419" s="6">
        <v>1.0488155104963299</v>
      </c>
      <c r="I419" s="7"/>
      <c r="J419" s="7"/>
      <c r="K419" s="7"/>
      <c r="L419" s="7"/>
    </row>
    <row r="420" spans="1:12" x14ac:dyDescent="0.2">
      <c r="A420" s="5">
        <v>25</v>
      </c>
      <c r="B420" s="6">
        <v>1.6063460745613438</v>
      </c>
      <c r="C420" s="6">
        <v>1.5025407345574517</v>
      </c>
      <c r="D420" s="6">
        <v>1.1911247145457751</v>
      </c>
      <c r="E420" s="6">
        <v>0.81373666982175097</v>
      </c>
      <c r="F420" s="6">
        <v>0.71511001079424885</v>
      </c>
      <c r="G420" s="6">
        <v>0.59392706693701658</v>
      </c>
      <c r="H420" s="6">
        <v>1.1346125035089734</v>
      </c>
      <c r="I420" s="7"/>
      <c r="J420" s="7"/>
      <c r="K420" s="7"/>
      <c r="L420" s="7"/>
    </row>
    <row r="421" spans="1:12" ht="18" customHeight="1" x14ac:dyDescent="0.2">
      <c r="A421" s="59" t="s">
        <v>71</v>
      </c>
      <c r="B421" s="15"/>
      <c r="C421" s="8"/>
      <c r="D421" s="15"/>
      <c r="E421" s="15"/>
      <c r="I421" s="7"/>
      <c r="J421" s="7"/>
      <c r="K421" s="7"/>
      <c r="L421" s="7"/>
    </row>
    <row r="422" spans="1:12" ht="18" customHeight="1" x14ac:dyDescent="0.2">
      <c r="A422" s="2" t="s">
        <v>66</v>
      </c>
      <c r="B422" s="15"/>
      <c r="C422" s="8"/>
      <c r="D422" s="15"/>
      <c r="E422" s="15"/>
      <c r="I422" s="7"/>
      <c r="J422" s="7"/>
      <c r="K422" s="7"/>
      <c r="L422" s="7"/>
    </row>
    <row r="423" spans="1:12" ht="18" customHeight="1" x14ac:dyDescent="0.2">
      <c r="A423" s="4" t="s">
        <v>8</v>
      </c>
      <c r="C423" s="8"/>
      <c r="F423" s="13"/>
      <c r="G423" s="13"/>
      <c r="H423" s="14"/>
      <c r="I423" s="7"/>
      <c r="J423" s="7"/>
      <c r="K423" s="7"/>
      <c r="L423" s="7"/>
    </row>
    <row r="424" spans="1:12" ht="18" customHeight="1" x14ac:dyDescent="0.2">
      <c r="A424" s="4" t="s">
        <v>0</v>
      </c>
      <c r="B424" s="15"/>
      <c r="C424" s="16">
        <v>0.45</v>
      </c>
      <c r="H424" s="14" t="s">
        <v>46</v>
      </c>
      <c r="I424" s="7"/>
      <c r="J424" s="7"/>
      <c r="K424" s="7"/>
      <c r="L424" s="7"/>
    </row>
    <row r="425" spans="1:12" ht="18" customHeight="1" x14ac:dyDescent="0.2">
      <c r="A425" s="4" t="s">
        <v>16</v>
      </c>
      <c r="B425" s="15"/>
      <c r="C425" s="8"/>
      <c r="D425" s="15"/>
      <c r="E425" s="15"/>
      <c r="H425" s="14" t="s">
        <v>46</v>
      </c>
      <c r="I425" s="7"/>
      <c r="J425" s="7"/>
      <c r="K425" s="7"/>
      <c r="L425" s="7"/>
    </row>
    <row r="426" spans="1:12" x14ac:dyDescent="0.2">
      <c r="A426" s="2"/>
      <c r="B426" s="9"/>
      <c r="C426" s="10"/>
      <c r="D426" s="11"/>
      <c r="E426" s="11"/>
      <c r="F426" s="3"/>
      <c r="G426" s="3"/>
      <c r="I426" s="7"/>
      <c r="J426" s="7"/>
      <c r="K426" s="7"/>
      <c r="L426" s="7"/>
    </row>
    <row r="427" spans="1:12" x14ac:dyDescent="0.2">
      <c r="A427" s="2"/>
      <c r="B427" s="9"/>
      <c r="C427" s="10"/>
      <c r="D427" s="10"/>
      <c r="E427" s="10"/>
      <c r="F427" s="3"/>
      <c r="G427" s="3"/>
      <c r="I427" s="7"/>
      <c r="J427" s="7"/>
      <c r="K427" s="7"/>
      <c r="L427" s="7"/>
    </row>
    <row r="428" spans="1:12" x14ac:dyDescent="0.2">
      <c r="A428" s="2"/>
      <c r="B428" s="2"/>
      <c r="C428" s="2"/>
      <c r="D428" s="5"/>
      <c r="E428" s="5"/>
      <c r="F428" s="5"/>
      <c r="G428" s="5"/>
      <c r="I428" s="7"/>
      <c r="J428" s="7"/>
      <c r="K428" s="7"/>
      <c r="L428" s="7"/>
    </row>
    <row r="429" spans="1:12" x14ac:dyDescent="0.2">
      <c r="A429" s="3"/>
      <c r="B429" s="3"/>
      <c r="C429" s="2"/>
      <c r="D429" s="5"/>
      <c r="E429" s="5"/>
      <c r="F429" s="5"/>
      <c r="G429" s="5"/>
      <c r="H429" s="3"/>
      <c r="I429" s="7"/>
      <c r="J429" s="7"/>
      <c r="K429" s="7"/>
      <c r="L429" s="7"/>
    </row>
    <row r="430" spans="1:12" ht="38.25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  <c r="I430" s="7"/>
      <c r="J430" s="7"/>
      <c r="K430" s="7"/>
      <c r="L430" s="7"/>
    </row>
    <row r="431" spans="1:12" ht="20.25" customHeight="1" x14ac:dyDescent="0.2">
      <c r="A431" s="5">
        <v>1</v>
      </c>
      <c r="B431" s="6">
        <v>4.2296188479306385E-2</v>
      </c>
      <c r="C431" s="6">
        <v>3.9562923029542035E-2</v>
      </c>
      <c r="D431" s="6">
        <v>3.1363126680248994E-2</v>
      </c>
      <c r="E431" s="6">
        <v>2.1426241894171302E-2</v>
      </c>
      <c r="F431" s="6">
        <v>1.8829334648980903E-2</v>
      </c>
      <c r="G431" s="6">
        <v>1.5638505029490359E-2</v>
      </c>
      <c r="H431" s="6">
        <v>2.9875121593893217E-2</v>
      </c>
      <c r="I431" s="7"/>
      <c r="J431" s="7"/>
      <c r="K431" s="7"/>
      <c r="L431" s="7"/>
    </row>
    <row r="432" spans="1:12" x14ac:dyDescent="0.2">
      <c r="A432" s="5">
        <v>2</v>
      </c>
      <c r="B432" s="6">
        <v>7.0538349417916674E-2</v>
      </c>
      <c r="C432" s="6">
        <v>6.5980018270850677E-2</v>
      </c>
      <c r="D432" s="6">
        <v>5.2305024829652644E-2</v>
      </c>
      <c r="E432" s="6">
        <v>3.5733048101563719E-2</v>
      </c>
      <c r="F432" s="6">
        <v>3.1402124742907364E-2</v>
      </c>
      <c r="G432" s="6">
        <v>2.608070305634614E-2</v>
      </c>
      <c r="H432" s="6">
        <v>4.9823443711099764E-2</v>
      </c>
      <c r="I432" s="7"/>
      <c r="J432" s="7"/>
      <c r="K432" s="7"/>
      <c r="L432" s="7"/>
    </row>
    <row r="433" spans="1:12" x14ac:dyDescent="0.2">
      <c r="A433" s="5">
        <v>3</v>
      </c>
      <c r="B433" s="6">
        <v>9.9455272245347587E-2</v>
      </c>
      <c r="C433" s="6">
        <v>9.3028270919728998E-2</v>
      </c>
      <c r="D433" s="6">
        <v>7.3747266942873244E-2</v>
      </c>
      <c r="E433" s="6">
        <v>5.0381672613882399E-2</v>
      </c>
      <c r="F433" s="6">
        <v>4.4275304017745432E-2</v>
      </c>
      <c r="G433" s="6">
        <v>3.6772386144892345E-2</v>
      </c>
      <c r="H433" s="6">
        <v>7.0248371267240914E-2</v>
      </c>
      <c r="I433" s="7"/>
      <c r="J433" s="7"/>
      <c r="K433" s="7"/>
      <c r="L433" s="7"/>
    </row>
    <row r="434" spans="1:12" x14ac:dyDescent="0.2">
      <c r="A434" s="5">
        <v>4</v>
      </c>
      <c r="B434" s="6">
        <v>0.13052004646724805</v>
      </c>
      <c r="C434" s="6">
        <v>0.12208557645146621</v>
      </c>
      <c r="D434" s="6">
        <v>9.6782166404120754E-2</v>
      </c>
      <c r="E434" s="6">
        <v>6.6118347496346222E-2</v>
      </c>
      <c r="F434" s="6">
        <v>5.8104659584982392E-2</v>
      </c>
      <c r="G434" s="6">
        <v>4.8258211354576572E-2</v>
      </c>
      <c r="H434" s="6">
        <v>9.2190393480901495E-2</v>
      </c>
      <c r="I434" s="7"/>
      <c r="J434" s="7"/>
      <c r="K434" s="7"/>
      <c r="L434" s="7"/>
    </row>
    <row r="435" spans="1:12" x14ac:dyDescent="0.2">
      <c r="A435" s="5">
        <v>5</v>
      </c>
      <c r="B435" s="6">
        <v>0.16380780642723236</v>
      </c>
      <c r="C435" s="6">
        <v>0.1532222138760668</v>
      </c>
      <c r="D435" s="6">
        <v>0.1214654362225701</v>
      </c>
      <c r="E435" s="6">
        <v>8.298113401827327E-2</v>
      </c>
      <c r="F435" s="6">
        <v>7.2923639605088686E-2</v>
      </c>
      <c r="G435" s="6">
        <v>6.0565958701819814E-2</v>
      </c>
      <c r="H435" s="6">
        <v>0.11570258009032644</v>
      </c>
      <c r="I435" s="7"/>
      <c r="J435" s="7"/>
      <c r="K435" s="7"/>
      <c r="L435" s="7"/>
    </row>
    <row r="436" spans="1:12" ht="20.25" customHeight="1" x14ac:dyDescent="0.2">
      <c r="A436" s="5">
        <v>6</v>
      </c>
      <c r="B436" s="6">
        <v>0.19940267074069876</v>
      </c>
      <c r="C436" s="6">
        <v>0.18651686589346195</v>
      </c>
      <c r="D436" s="6">
        <v>0.14785945135175152</v>
      </c>
      <c r="E436" s="6">
        <v>0.10101264466712701</v>
      </c>
      <c r="F436" s="6">
        <v>8.8769691839115386E-2</v>
      </c>
      <c r="G436" s="6">
        <v>7.3726730029063992E-2</v>
      </c>
      <c r="H436" s="6">
        <v>0.14084434670608698</v>
      </c>
      <c r="I436" s="7"/>
      <c r="J436" s="7"/>
      <c r="K436" s="7"/>
      <c r="L436" s="7"/>
    </row>
    <row r="437" spans="1:12" x14ac:dyDescent="0.2">
      <c r="A437" s="5">
        <v>7</v>
      </c>
      <c r="B437" s="6">
        <v>0.23739869579089554</v>
      </c>
      <c r="C437" s="6">
        <v>0.22205751077272692</v>
      </c>
      <c r="D437" s="6">
        <v>0.17603395571822103</v>
      </c>
      <c r="E437" s="6">
        <v>0.12026052616691785</v>
      </c>
      <c r="F437" s="6">
        <v>0.10568468812421206</v>
      </c>
      <c r="G437" s="6">
        <v>8.7775301548430551E-2</v>
      </c>
      <c r="H437" s="6">
        <v>0.16768212829519188</v>
      </c>
      <c r="I437" s="7"/>
      <c r="J437" s="7"/>
      <c r="K437" s="7"/>
      <c r="L437" s="7"/>
    </row>
    <row r="438" spans="1:12" x14ac:dyDescent="0.2">
      <c r="A438" s="5">
        <v>8</v>
      </c>
      <c r="B438" s="6">
        <v>0.27790090466033796</v>
      </c>
      <c r="C438" s="6">
        <v>0.25994238479186366</v>
      </c>
      <c r="D438" s="6">
        <v>0.20606682518644071</v>
      </c>
      <c r="E438" s="6">
        <v>0.14077798071035746</v>
      </c>
      <c r="F438" s="6">
        <v>0.12371538243130721</v>
      </c>
      <c r="G438" s="6">
        <v>0.10275050427668903</v>
      </c>
      <c r="H438" s="6">
        <v>0.19629010594754831</v>
      </c>
      <c r="I438" s="7"/>
      <c r="J438" s="7"/>
      <c r="K438" s="7"/>
      <c r="L438" s="7"/>
    </row>
    <row r="439" spans="1:12" x14ac:dyDescent="0.2">
      <c r="A439" s="5">
        <v>9</v>
      </c>
      <c r="B439" s="6">
        <v>0.3210263912774704</v>
      </c>
      <c r="C439" s="6">
        <v>0.30028101503226717</v>
      </c>
      <c r="D439" s="6">
        <v>0.23804488629665749</v>
      </c>
      <c r="E439" s="6">
        <v>0.1626243252932649</v>
      </c>
      <c r="F439" s="6">
        <v>0.14291390240696464</v>
      </c>
      <c r="G439" s="6">
        <v>0.11869563228015458</v>
      </c>
      <c r="H439" s="6">
        <v>0.22675098676930355</v>
      </c>
      <c r="I439" s="7"/>
      <c r="J439" s="7"/>
      <c r="K439" s="7"/>
      <c r="L439" s="7"/>
    </row>
    <row r="440" spans="1:12" x14ac:dyDescent="0.2">
      <c r="A440" s="5">
        <v>10</v>
      </c>
      <c r="B440" s="6">
        <v>0.36690549756487956</v>
      </c>
      <c r="C440" s="6">
        <v>0.34319532045723478</v>
      </c>
      <c r="D440" s="6">
        <v>0.27206478913430016</v>
      </c>
      <c r="E440" s="6">
        <v>0.18586558802982026</v>
      </c>
      <c r="F440" s="6">
        <v>0.1633382734139277</v>
      </c>
      <c r="G440" s="6">
        <v>0.13565887791102751</v>
      </c>
      <c r="H440" s="6">
        <v>0.2591568353394671</v>
      </c>
      <c r="I440" s="7"/>
      <c r="J440" s="7"/>
      <c r="K440" s="7"/>
      <c r="L440" s="7"/>
    </row>
    <row r="441" spans="1:12" ht="20.25" customHeight="1" x14ac:dyDescent="0.2">
      <c r="A441" s="5">
        <v>11</v>
      </c>
      <c r="B441" s="6">
        <v>0.41568305875073197</v>
      </c>
      <c r="C441" s="6">
        <v>0.3888207767488534</v>
      </c>
      <c r="D441" s="6">
        <v>0.30823393074321737</v>
      </c>
      <c r="E441" s="6">
        <v>0.21057513899768451</v>
      </c>
      <c r="F441" s="6">
        <v>0.18505297291643519</v>
      </c>
      <c r="G441" s="6">
        <v>0.15369379224626209</v>
      </c>
      <c r="H441" s="6">
        <v>0.29360995331235173</v>
      </c>
      <c r="I441" s="7"/>
      <c r="J441" s="7"/>
      <c r="K441" s="7"/>
      <c r="L441" s="7"/>
    </row>
    <row r="442" spans="1:12" x14ac:dyDescent="0.2">
      <c r="A442" s="5">
        <v>12</v>
      </c>
      <c r="B442" s="6">
        <v>0.46751970859874886</v>
      </c>
      <c r="C442" s="6">
        <v>0.43730763719136773</v>
      </c>
      <c r="D442" s="6">
        <v>0.34667142296922426</v>
      </c>
      <c r="E442" s="6">
        <v>0.2368343514364239</v>
      </c>
      <c r="F442" s="6">
        <v>0.20812951153995424</v>
      </c>
      <c r="G442" s="6">
        <v>0.17285976768059125</v>
      </c>
      <c r="H442" s="6">
        <v>0.33022380134235196</v>
      </c>
      <c r="I442" s="7"/>
      <c r="J442" s="7"/>
      <c r="K442" s="7"/>
      <c r="L442" s="7"/>
    </row>
    <row r="443" spans="1:12" x14ac:dyDescent="0.2">
      <c r="A443" s="5">
        <v>13</v>
      </c>
      <c r="B443" s="6">
        <v>0.52259323194120322</v>
      </c>
      <c r="C443" s="6">
        <v>0.48882219780075303</v>
      </c>
      <c r="D443" s="6">
        <v>0.38750909537940198</v>
      </c>
      <c r="E443" s="6">
        <v>0.26473328690851844</v>
      </c>
      <c r="F443" s="6">
        <v>0.23264703518918067</v>
      </c>
      <c r="G443" s="6">
        <v>0.19322253800927244</v>
      </c>
      <c r="H443" s="6">
        <v>0.36912395442032792</v>
      </c>
      <c r="I443" s="7"/>
      <c r="J443" s="7"/>
      <c r="K443" s="7"/>
      <c r="L443" s="7"/>
    </row>
    <row r="444" spans="1:12" x14ac:dyDescent="0.2">
      <c r="A444" s="5">
        <v>14</v>
      </c>
      <c r="B444" s="6">
        <v>0.58109994634298945</v>
      </c>
      <c r="C444" s="6">
        <v>0.54354808970285051</v>
      </c>
      <c r="D444" s="6">
        <v>0.4308925197824337</v>
      </c>
      <c r="E444" s="6">
        <v>0.2943713952174784</v>
      </c>
      <c r="F444" s="6">
        <v>0.25869294013455341</v>
      </c>
      <c r="G444" s="6">
        <v>0.21485468928169588</v>
      </c>
      <c r="H444" s="6">
        <v>0.41044907778617712</v>
      </c>
      <c r="I444" s="7"/>
      <c r="J444" s="7"/>
      <c r="K444" s="7"/>
      <c r="L444" s="7"/>
    </row>
    <row r="445" spans="1:12" x14ac:dyDescent="0.2">
      <c r="A445" s="5">
        <v>15</v>
      </c>
      <c r="B445" s="6">
        <v>0.64325608771557208</v>
      </c>
      <c r="C445" s="6">
        <v>0.60168757520613492</v>
      </c>
      <c r="D445" s="6">
        <v>0.4769820376778236</v>
      </c>
      <c r="E445" s="6">
        <v>0.3258582163268755</v>
      </c>
      <c r="F445" s="6">
        <v>0.28636348985716797</v>
      </c>
      <c r="G445" s="6">
        <v>0.23783617211541308</v>
      </c>
      <c r="H445" s="6">
        <v>0.45435190563132988</v>
      </c>
      <c r="I445" s="7"/>
      <c r="J445" s="7"/>
      <c r="K445" s="7"/>
      <c r="L445" s="7"/>
    </row>
    <row r="446" spans="1:12" ht="20.25" customHeight="1" x14ac:dyDescent="0.2">
      <c r="A446" s="5">
        <v>16</v>
      </c>
      <c r="B446" s="6">
        <v>0.70929916591530284</v>
      </c>
      <c r="C446" s="6">
        <v>0.66346281579851907</v>
      </c>
      <c r="D446" s="6">
        <v>0.52595376544816741</v>
      </c>
      <c r="E446" s="6">
        <v>0.35931406707416985</v>
      </c>
      <c r="F446" s="6">
        <v>0.3157644185313902</v>
      </c>
      <c r="G446" s="6">
        <v>0.26225480291224779</v>
      </c>
      <c r="H446" s="6">
        <v>0.50100019860026435</v>
      </c>
      <c r="I446" s="7"/>
      <c r="J446" s="7"/>
      <c r="K446" s="7"/>
      <c r="L446" s="7"/>
    </row>
    <row r="447" spans="1:12" x14ac:dyDescent="0.2">
      <c r="A447" s="5">
        <v>17</v>
      </c>
      <c r="B447" s="6">
        <v>0.77948924541302422</v>
      </c>
      <c r="C447" s="6">
        <v>0.72911707005749093</v>
      </c>
      <c r="D447" s="6">
        <v>0.57800054399089162</v>
      </c>
      <c r="E447" s="6">
        <v>0.3948706899274344</v>
      </c>
      <c r="F447" s="6">
        <v>0.34701150115085094</v>
      </c>
      <c r="G447" s="6">
        <v>0.28820673737041969</v>
      </c>
      <c r="H447" s="6">
        <v>0.55057764836752632</v>
      </c>
      <c r="I447" s="7"/>
      <c r="J447" s="7"/>
      <c r="K447" s="7"/>
      <c r="L447" s="7"/>
    </row>
    <row r="448" spans="1:12" x14ac:dyDescent="0.2">
      <c r="A448" s="5">
        <v>18</v>
      </c>
      <c r="B448" s="6">
        <v>0.85411009254419101</v>
      </c>
      <c r="C448" s="6">
        <v>0.79891576676260811</v>
      </c>
      <c r="D448" s="6">
        <v>0.63333278941785964</v>
      </c>
      <c r="E448" s="6">
        <v>0.43267183415494792</v>
      </c>
      <c r="F448" s="6">
        <v>0.38023106425901654</v>
      </c>
      <c r="G448" s="6">
        <v>0.31579689466642569</v>
      </c>
      <c r="H448" s="6">
        <v>0.60328468797639379</v>
      </c>
      <c r="I448" s="7"/>
      <c r="J448" s="7"/>
      <c r="K448" s="7"/>
      <c r="L448" s="7"/>
    </row>
    <row r="449" spans="1:12" x14ac:dyDescent="0.2">
      <c r="A449" s="5">
        <v>19</v>
      </c>
      <c r="B449" s="6">
        <v>0.93347011408014202</v>
      </c>
      <c r="C449" s="6">
        <v>0.87314738281438875</v>
      </c>
      <c r="D449" s="6">
        <v>0.69217918901712994</v>
      </c>
      <c r="E449" s="6">
        <v>0.47287373128305088</v>
      </c>
      <c r="F449" s="6">
        <v>0.41556040378051601</v>
      </c>
      <c r="G449" s="6">
        <v>0.34513930448043606</v>
      </c>
      <c r="H449" s="6">
        <v>0.6593391547811388</v>
      </c>
      <c r="I449" s="7"/>
      <c r="J449" s="7"/>
      <c r="K449" s="7"/>
      <c r="L449" s="7"/>
    </row>
    <row r="450" spans="1:12" x14ac:dyDescent="0.2">
      <c r="A450" s="5">
        <v>20</v>
      </c>
      <c r="B450" s="6">
        <v>1.0179029912287834</v>
      </c>
      <c r="C450" s="6">
        <v>0.95212403626458786</v>
      </c>
      <c r="D450" s="6">
        <v>0.75478717137200169</v>
      </c>
      <c r="E450" s="6">
        <v>0.51564541626579452</v>
      </c>
      <c r="F450" s="6">
        <v>0.45314806726432827</v>
      </c>
      <c r="G450" s="6">
        <v>0.37635734141039223</v>
      </c>
      <c r="H450" s="6">
        <v>0.71897673826155162</v>
      </c>
      <c r="I450" s="7"/>
      <c r="J450" s="7"/>
      <c r="K450" s="7"/>
      <c r="L450" s="7"/>
    </row>
    <row r="451" spans="1:12" ht="20.25" customHeight="1" x14ac:dyDescent="0.2">
      <c r="A451" s="5">
        <v>21</v>
      </c>
      <c r="B451" s="6">
        <v>1.1077678878704613</v>
      </c>
      <c r="C451" s="6">
        <v>1.0361816810954434</v>
      </c>
      <c r="D451" s="6">
        <v>0.82142306077038962</v>
      </c>
      <c r="E451" s="6">
        <v>0.56116883297227482</v>
      </c>
      <c r="F451" s="6">
        <v>0.49315394658582085</v>
      </c>
      <c r="G451" s="6">
        <v>0.40958380196470645</v>
      </c>
      <c r="H451" s="6">
        <v>0.78245112710645415</v>
      </c>
      <c r="I451" s="7"/>
      <c r="J451" s="7"/>
      <c r="K451" s="7"/>
      <c r="L451" s="7"/>
    </row>
    <row r="452" spans="1:12" x14ac:dyDescent="0.2">
      <c r="A452" s="5">
        <v>22</v>
      </c>
      <c r="B452" s="6">
        <v>1.2034490808968379</v>
      </c>
      <c r="C452" s="6">
        <v>1.1256797614468046</v>
      </c>
      <c r="D452" s="6">
        <v>0.89237180309670561</v>
      </c>
      <c r="E452" s="6">
        <v>0.60963864692511005</v>
      </c>
      <c r="F452" s="6">
        <v>0.53574911338173259</v>
      </c>
      <c r="G452" s="6">
        <v>0.44496076788452454</v>
      </c>
      <c r="H452" s="6">
        <v>0.85003374811047905</v>
      </c>
      <c r="I452" s="7"/>
      <c r="J452" s="7"/>
      <c r="K452" s="7"/>
      <c r="L452" s="7"/>
    </row>
    <row r="453" spans="1:12" x14ac:dyDescent="0.2">
      <c r="A453" s="5">
        <v>23</v>
      </c>
      <c r="B453" s="6">
        <v>1.3053548227925726</v>
      </c>
      <c r="C453" s="6">
        <v>1.2210001477000922</v>
      </c>
      <c r="D453" s="6">
        <v>0.96793612242265104</v>
      </c>
      <c r="E453" s="6">
        <v>0.66126166911140638</v>
      </c>
      <c r="F453" s="6">
        <v>0.58111531269650663</v>
      </c>
      <c r="G453" s="6">
        <v>0.48263918559703534</v>
      </c>
      <c r="H453" s="6">
        <v>0.92201296277991629</v>
      </c>
      <c r="I453" s="7"/>
      <c r="J453" s="7"/>
      <c r="K453" s="7"/>
      <c r="L453" s="7"/>
    </row>
    <row r="454" spans="1:12" x14ac:dyDescent="0.2">
      <c r="A454" s="5">
        <v>24</v>
      </c>
      <c r="B454" s="6">
        <v>1.4139152007019504</v>
      </c>
      <c r="C454" s="6">
        <v>1.322545133896379</v>
      </c>
      <c r="D454" s="6">
        <v>1.0484349334796648</v>
      </c>
      <c r="E454" s="6">
        <v>0.71625577143689145</v>
      </c>
      <c r="F454" s="6">
        <v>0.62944400988574878</v>
      </c>
      <c r="G454" s="6">
        <v>0.52277807463120451</v>
      </c>
      <c r="H454" s="6">
        <v>0.99869255512447086</v>
      </c>
      <c r="I454" s="7"/>
      <c r="J454" s="7"/>
      <c r="K454" s="7"/>
      <c r="L454" s="7"/>
    </row>
    <row r="455" spans="1:12" x14ac:dyDescent="0.2">
      <c r="A455" s="5">
        <v>25</v>
      </c>
      <c r="B455" s="6">
        <v>1.5295787005082113</v>
      </c>
      <c r="C455" s="6">
        <v>1.430734223851881</v>
      </c>
      <c r="D455" s="6">
        <v>1.1342007938828904</v>
      </c>
      <c r="E455" s="6">
        <v>0.77484814617032327</v>
      </c>
      <c r="F455" s="6">
        <v>0.68093486101976886</v>
      </c>
      <c r="G455" s="6">
        <v>0.5655432572275898</v>
      </c>
      <c r="H455" s="6">
        <v>1.0803893047589654</v>
      </c>
      <c r="I455" s="7"/>
      <c r="J455" s="7"/>
      <c r="K455" s="7"/>
      <c r="L455" s="7"/>
    </row>
    <row r="456" spans="1:12" ht="18" customHeight="1" x14ac:dyDescent="0.2">
      <c r="A456" s="59" t="s">
        <v>71</v>
      </c>
      <c r="B456" s="15"/>
      <c r="C456" s="8"/>
      <c r="D456" s="15"/>
      <c r="E456" s="15"/>
      <c r="I456" s="7"/>
      <c r="J456" s="7"/>
      <c r="K456" s="7"/>
      <c r="L456" s="7"/>
    </row>
    <row r="457" spans="1:12" ht="18" customHeight="1" x14ac:dyDescent="0.2">
      <c r="A457" s="2" t="s">
        <v>66</v>
      </c>
      <c r="B457" s="15"/>
      <c r="C457" s="8"/>
      <c r="D457" s="15"/>
      <c r="E457" s="15"/>
      <c r="I457" s="7"/>
      <c r="J457" s="7"/>
      <c r="K457" s="7"/>
      <c r="L457" s="7"/>
    </row>
    <row r="458" spans="1:12" ht="18" customHeight="1" x14ac:dyDescent="0.2">
      <c r="A458" s="4" t="s">
        <v>8</v>
      </c>
      <c r="C458" s="8"/>
      <c r="F458" s="13"/>
      <c r="G458" s="13"/>
      <c r="H458" s="14"/>
      <c r="I458" s="7"/>
      <c r="J458" s="7"/>
      <c r="K458" s="7"/>
      <c r="L458" s="7"/>
    </row>
    <row r="459" spans="1:12" ht="18" customHeight="1" x14ac:dyDescent="0.2">
      <c r="A459" s="4" t="s">
        <v>0</v>
      </c>
      <c r="B459" s="15"/>
      <c r="C459" s="16">
        <v>0.45</v>
      </c>
      <c r="H459" s="14" t="s">
        <v>46</v>
      </c>
      <c r="I459" s="7"/>
      <c r="J459" s="7"/>
      <c r="K459" s="7"/>
      <c r="L459" s="7"/>
    </row>
    <row r="460" spans="1:12" ht="18" customHeight="1" x14ac:dyDescent="0.2">
      <c r="A460" s="19" t="s">
        <v>39</v>
      </c>
      <c r="B460" s="15"/>
      <c r="C460" s="8"/>
      <c r="D460" s="15"/>
      <c r="E460" s="15"/>
      <c r="H460" s="14" t="s">
        <v>46</v>
      </c>
      <c r="I460" s="7"/>
      <c r="J460" s="7"/>
      <c r="K460" s="7"/>
      <c r="L460" s="7"/>
    </row>
    <row r="461" spans="1:12" x14ac:dyDescent="0.2">
      <c r="A461" s="2"/>
      <c r="B461" s="9"/>
      <c r="C461" s="10"/>
      <c r="D461" s="11"/>
      <c r="E461" s="11"/>
      <c r="F461" s="3"/>
      <c r="G461" s="3"/>
      <c r="I461" s="7"/>
      <c r="J461" s="7"/>
      <c r="K461" s="7"/>
      <c r="L461" s="7"/>
    </row>
    <row r="462" spans="1:12" x14ac:dyDescent="0.2">
      <c r="A462" s="2"/>
      <c r="B462" s="9"/>
      <c r="C462" s="10"/>
      <c r="D462" s="10"/>
      <c r="E462" s="10"/>
      <c r="F462" s="3"/>
      <c r="G462" s="3"/>
      <c r="I462" s="7"/>
      <c r="J462" s="7"/>
      <c r="K462" s="7"/>
      <c r="L462" s="7"/>
    </row>
    <row r="463" spans="1:12" x14ac:dyDescent="0.2">
      <c r="A463" s="2"/>
      <c r="B463" s="2"/>
      <c r="C463" s="2"/>
      <c r="D463" s="5"/>
      <c r="E463" s="5"/>
      <c r="F463" s="5"/>
      <c r="G463" s="5"/>
      <c r="I463" s="7"/>
      <c r="J463" s="7"/>
      <c r="K463" s="7"/>
      <c r="L463" s="7"/>
    </row>
    <row r="464" spans="1:12" x14ac:dyDescent="0.2">
      <c r="A464" s="3"/>
      <c r="B464" s="3"/>
      <c r="C464" s="2"/>
      <c r="D464" s="5"/>
      <c r="E464" s="5"/>
      <c r="F464" s="5"/>
      <c r="G464" s="5"/>
      <c r="H464" s="3"/>
      <c r="I464" s="7"/>
      <c r="J464" s="7"/>
      <c r="K464" s="7"/>
      <c r="L464" s="7"/>
    </row>
    <row r="465" spans="1:12" ht="38.25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  <c r="I465" s="7"/>
      <c r="J465" s="7"/>
      <c r="K465" s="7"/>
      <c r="L465" s="7"/>
    </row>
    <row r="466" spans="1:12" ht="20.25" customHeight="1" x14ac:dyDescent="0.2">
      <c r="A466" s="5">
        <v>1</v>
      </c>
      <c r="B466" s="6">
        <v>4.0367045007316679E-2</v>
      </c>
      <c r="C466" s="6">
        <v>3.7758444719809388E-2</v>
      </c>
      <c r="D466" s="6">
        <v>2.9932643857287521E-2</v>
      </c>
      <c r="E466" s="6">
        <v>2.0448983749512806E-2</v>
      </c>
      <c r="F466" s="6">
        <v>1.7970522322717439E-2</v>
      </c>
      <c r="G466" s="6">
        <v>1.4925227522131044E-2</v>
      </c>
      <c r="H466" s="6">
        <v>2.8512507186546437E-2</v>
      </c>
      <c r="I466" s="7"/>
      <c r="J466" s="7"/>
      <c r="K466" s="7"/>
      <c r="L466" s="7"/>
    </row>
    <row r="467" spans="1:12" x14ac:dyDescent="0.2">
      <c r="A467" s="5">
        <v>2</v>
      </c>
      <c r="B467" s="6">
        <v>6.7321071426754905E-2</v>
      </c>
      <c r="C467" s="6">
        <v>6.2970647306106478E-2</v>
      </c>
      <c r="D467" s="6">
        <v>4.9919374944161161E-2</v>
      </c>
      <c r="E467" s="6">
        <v>3.4103251683544819E-2</v>
      </c>
      <c r="F467" s="6">
        <v>2.9969863205108884E-2</v>
      </c>
      <c r="G467" s="6">
        <v>2.4891153362745073E-2</v>
      </c>
      <c r="H467" s="6">
        <v>4.7550979580334406E-2</v>
      </c>
      <c r="I467" s="7"/>
      <c r="J467" s="7"/>
      <c r="K467" s="7"/>
      <c r="L467" s="7"/>
    </row>
    <row r="468" spans="1:12" x14ac:dyDescent="0.2">
      <c r="A468" s="5">
        <v>3</v>
      </c>
      <c r="B468" s="6">
        <v>9.4919083616886626E-2</v>
      </c>
      <c r="C468" s="6">
        <v>8.8785219996994222E-2</v>
      </c>
      <c r="D468" s="6">
        <v>7.0383629137317036E-2</v>
      </c>
      <c r="E468" s="6">
        <v>4.8083747473924555E-2</v>
      </c>
      <c r="F468" s="6">
        <v>4.2255892416201667E-2</v>
      </c>
      <c r="G468" s="6">
        <v>3.5095185166945805E-2</v>
      </c>
      <c r="H468" s="6">
        <v>6.7044319277676637E-2</v>
      </c>
      <c r="I468" s="7"/>
      <c r="J468" s="7"/>
      <c r="K468" s="7"/>
      <c r="L468" s="7"/>
    </row>
    <row r="469" spans="1:12" x14ac:dyDescent="0.2">
      <c r="A469" s="5">
        <v>4</v>
      </c>
      <c r="B469" s="6">
        <v>0.12456698297243043</v>
      </c>
      <c r="C469" s="6">
        <v>0.11651721198877532</v>
      </c>
      <c r="D469" s="6">
        <v>9.2367899037809995E-2</v>
      </c>
      <c r="E469" s="6">
        <v>6.3102667288808645E-2</v>
      </c>
      <c r="F469" s="6">
        <v>5.5454486395372295E-2</v>
      </c>
      <c r="G469" s="6">
        <v>4.6057138001356371E-2</v>
      </c>
      <c r="H469" s="6">
        <v>8.7985558431737276E-2</v>
      </c>
      <c r="I469" s="7"/>
      <c r="J469" s="7"/>
      <c r="K469" s="7"/>
      <c r="L469" s="7"/>
    </row>
    <row r="470" spans="1:12" x14ac:dyDescent="0.2">
      <c r="A470" s="5">
        <v>5</v>
      </c>
      <c r="B470" s="6">
        <v>0.15633647693415861</v>
      </c>
      <c r="C470" s="6">
        <v>0.14623369684202148</v>
      </c>
      <c r="D470" s="6">
        <v>0.11592535656561007</v>
      </c>
      <c r="E470" s="6">
        <v>7.9196336410139498E-2</v>
      </c>
      <c r="F470" s="6">
        <v>6.9597567721171413E-2</v>
      </c>
      <c r="G470" s="6">
        <v>5.7803524826446413E-2</v>
      </c>
      <c r="H470" s="6">
        <v>0.11042534625203808</v>
      </c>
      <c r="I470" s="7"/>
      <c r="J470" s="7"/>
      <c r="K470" s="7"/>
      <c r="L470" s="7"/>
    </row>
    <row r="471" spans="1:12" ht="20.25" customHeight="1" x14ac:dyDescent="0.2">
      <c r="A471" s="5">
        <v>6</v>
      </c>
      <c r="B471" s="6">
        <v>0.19030784743895052</v>
      </c>
      <c r="C471" s="6">
        <v>0.1780097685120893</v>
      </c>
      <c r="D471" s="6">
        <v>0.14111553173150568</v>
      </c>
      <c r="E471" s="6">
        <v>9.6405423755404798E-2</v>
      </c>
      <c r="F471" s="6">
        <v>8.4720876149594046E-2</v>
      </c>
      <c r="G471" s="6">
        <v>7.0364028919097488E-2</v>
      </c>
      <c r="H471" s="6">
        <v>0.13442038838304238</v>
      </c>
      <c r="I471" s="7"/>
      <c r="J471" s="7"/>
      <c r="K471" s="7"/>
      <c r="L471" s="7"/>
    </row>
    <row r="472" spans="1:12" x14ac:dyDescent="0.2">
      <c r="A472" s="5">
        <v>7</v>
      </c>
      <c r="B472" s="6">
        <v>0.22657086092658046</v>
      </c>
      <c r="C472" s="6">
        <v>0.21192939254942467</v>
      </c>
      <c r="D472" s="6">
        <v>0.1680049874179573</v>
      </c>
      <c r="E472" s="6">
        <v>0.11477540286540655</v>
      </c>
      <c r="F472" s="6">
        <v>0.10086437372912559</v>
      </c>
      <c r="G472" s="6">
        <v>8.377184033662588E-2</v>
      </c>
      <c r="H472" s="6">
        <v>0.16003408967042845</v>
      </c>
      <c r="I472" s="7"/>
      <c r="J472" s="7"/>
      <c r="K472" s="7"/>
      <c r="L472" s="7"/>
    </row>
    <row r="473" spans="1:12" x14ac:dyDescent="0.2">
      <c r="A473" s="5">
        <v>8</v>
      </c>
      <c r="B473" s="6">
        <v>0.26522575034122431</v>
      </c>
      <c r="C473" s="6">
        <v>0.24808632464214103</v>
      </c>
      <c r="D473" s="6">
        <v>0.19666804754489126</v>
      </c>
      <c r="E473" s="6">
        <v>0.13435704936284015</v>
      </c>
      <c r="F473" s="6">
        <v>0.1180726819662562</v>
      </c>
      <c r="G473" s="6">
        <v>9.8064018999983654E-2</v>
      </c>
      <c r="H473" s="6">
        <v>0.18733724777948552</v>
      </c>
      <c r="I473" s="7"/>
      <c r="J473" s="7"/>
      <c r="K473" s="7"/>
      <c r="L473" s="7"/>
    </row>
    <row r="474" spans="1:12" x14ac:dyDescent="0.2">
      <c r="A474" s="5">
        <v>9</v>
      </c>
      <c r="B474" s="6">
        <v>0.30638426891761888</v>
      </c>
      <c r="C474" s="6">
        <v>0.28658509630438089</v>
      </c>
      <c r="D474" s="6">
        <v>0.22718757846466681</v>
      </c>
      <c r="E474" s="6">
        <v>0.15520697477526907</v>
      </c>
      <c r="F474" s="6">
        <v>0.13639555094794703</v>
      </c>
      <c r="G474" s="6">
        <v>0.11328188431846813</v>
      </c>
      <c r="H474" s="6">
        <v>0.21640879751725675</v>
      </c>
      <c r="I474" s="7"/>
      <c r="J474" s="7"/>
      <c r="K474" s="7"/>
      <c r="L474" s="7"/>
    </row>
    <row r="475" spans="1:12" x14ac:dyDescent="0.2">
      <c r="A475" s="5">
        <v>10</v>
      </c>
      <c r="B475" s="6">
        <v>0.35017081363914659</v>
      </c>
      <c r="C475" s="6">
        <v>0.32754206573426103</v>
      </c>
      <c r="D475" s="6">
        <v>0.2596558220196043</v>
      </c>
      <c r="E475" s="6">
        <v>0.17738819565223798</v>
      </c>
      <c r="F475" s="6">
        <v>0.15588835948050758</v>
      </c>
      <c r="G475" s="6">
        <v>0.12947143057478475</v>
      </c>
      <c r="H475" s="6">
        <v>0.24733660436614319</v>
      </c>
      <c r="I475" s="7"/>
      <c r="J475" s="7"/>
      <c r="K475" s="7"/>
      <c r="L475" s="7"/>
    </row>
    <row r="476" spans="1:12" ht="20.25" customHeight="1" x14ac:dyDescent="0.2">
      <c r="A476" s="5">
        <v>11</v>
      </c>
      <c r="B476" s="6">
        <v>0.39672361375019666</v>
      </c>
      <c r="C476" s="6">
        <v>0.37108652952215582</v>
      </c>
      <c r="D476" s="6">
        <v>0.29417527683803324</v>
      </c>
      <c r="E476" s="6">
        <v>0.20097073563733309</v>
      </c>
      <c r="F476" s="6">
        <v>0.17661264418920983</v>
      </c>
      <c r="G476" s="6">
        <v>0.14668376636314306</v>
      </c>
      <c r="H476" s="6">
        <v>0.28021830396737951</v>
      </c>
      <c r="I476" s="7"/>
      <c r="J476" s="7"/>
      <c r="K476" s="7"/>
      <c r="L476" s="7"/>
    </row>
    <row r="477" spans="1:12" x14ac:dyDescent="0.2">
      <c r="A477" s="5">
        <v>12</v>
      </c>
      <c r="B477" s="6">
        <v>0.44619597645415926</v>
      </c>
      <c r="C477" s="6">
        <v>0.41736188784916117</v>
      </c>
      <c r="D477" s="6">
        <v>0.33085962203416686</v>
      </c>
      <c r="E477" s="6">
        <v>0.22603225650912268</v>
      </c>
      <c r="F477" s="6">
        <v>0.19863665407569003</v>
      </c>
      <c r="G477" s="6">
        <v>0.16497557517105055</v>
      </c>
      <c r="H477" s="6">
        <v>0.31516218199651175</v>
      </c>
      <c r="I477" s="7"/>
      <c r="J477" s="7"/>
      <c r="K477" s="7"/>
      <c r="L477" s="7"/>
    </row>
    <row r="478" spans="1:12" x14ac:dyDescent="0.2">
      <c r="A478" s="5">
        <v>13</v>
      </c>
      <c r="B478" s="6">
        <v>0.49875757775693508</v>
      </c>
      <c r="C478" s="6">
        <v>0.46652685191367954</v>
      </c>
      <c r="D478" s="6">
        <v>0.36983467438391304</v>
      </c>
      <c r="E478" s="6">
        <v>0.25265871209174001</v>
      </c>
      <c r="F478" s="6">
        <v>0.22203592517314347</v>
      </c>
      <c r="G478" s="6">
        <v>0.18440959265311482</v>
      </c>
      <c r="H478" s="6">
        <v>0.3522880859265653</v>
      </c>
      <c r="I478" s="7"/>
      <c r="J478" s="7"/>
      <c r="K478" s="7"/>
      <c r="L478" s="7"/>
    </row>
    <row r="479" spans="1:12" x14ac:dyDescent="0.2">
      <c r="A479" s="5">
        <v>14</v>
      </c>
      <c r="B479" s="6">
        <v>0.55459578111283836</v>
      </c>
      <c r="C479" s="6">
        <v>0.51875667736375153</v>
      </c>
      <c r="D479" s="6">
        <v>0.41123936611649109</v>
      </c>
      <c r="E479" s="6">
        <v>0.28094501624949786</v>
      </c>
      <c r="F479" s="6">
        <v>0.24689386757853427</v>
      </c>
      <c r="G479" s="6">
        <v>0.2050550941844462</v>
      </c>
      <c r="H479" s="6">
        <v>0.39172835642891346</v>
      </c>
      <c r="I479" s="7"/>
      <c r="J479" s="7"/>
      <c r="K479" s="7"/>
      <c r="L479" s="7"/>
    </row>
    <row r="480" spans="1:12" x14ac:dyDescent="0.2">
      <c r="A480" s="5">
        <v>15</v>
      </c>
      <c r="B480" s="6">
        <v>0.61391695984022543</v>
      </c>
      <c r="C480" s="6">
        <v>0.57424440125550502</v>
      </c>
      <c r="D480" s="6">
        <v>0.45522672550134419</v>
      </c>
      <c r="E480" s="6">
        <v>0.31099571279115473</v>
      </c>
      <c r="F480" s="6">
        <v>0.27330235416300425</v>
      </c>
      <c r="G480" s="6">
        <v>0.22698838380786979</v>
      </c>
      <c r="H480" s="6">
        <v>0.43362876143682166</v>
      </c>
      <c r="I480" s="7"/>
      <c r="J480" s="7"/>
      <c r="K480" s="7"/>
      <c r="L480" s="7"/>
    </row>
    <row r="481" spans="1:14" ht="20.25" customHeight="1" x14ac:dyDescent="0.2">
      <c r="A481" s="5">
        <v>16</v>
      </c>
      <c r="B481" s="6">
        <v>0.6769477908905126</v>
      </c>
      <c r="C481" s="6">
        <v>0.63320205221619696</v>
      </c>
      <c r="D481" s="6">
        <v>0.50196483619324994</v>
      </c>
      <c r="E481" s="6">
        <v>0.34292563086249217</v>
      </c>
      <c r="F481" s="6">
        <v>0.30136229652943991</v>
      </c>
      <c r="G481" s="6">
        <v>0.25029327258939998</v>
      </c>
      <c r="H481" s="6">
        <v>0.4781494099749935</v>
      </c>
      <c r="I481" s="7"/>
      <c r="J481" s="7"/>
      <c r="K481" s="7"/>
      <c r="L481" s="7"/>
    </row>
    <row r="482" spans="1:14" x14ac:dyDescent="0.2">
      <c r="A482" s="5">
        <v>17</v>
      </c>
      <c r="B482" s="6">
        <v>0.74393647710600697</v>
      </c>
      <c r="C482" s="6">
        <v>0.69586179371726387</v>
      </c>
      <c r="D482" s="6">
        <v>0.5516377435510349</v>
      </c>
      <c r="E482" s="6">
        <v>0.37686050411302524</v>
      </c>
      <c r="F482" s="6">
        <v>0.33118418913482767</v>
      </c>
      <c r="G482" s="6">
        <v>0.27506153053331622</v>
      </c>
      <c r="H482" s="6">
        <v>0.5254656154785271</v>
      </c>
      <c r="I482" s="7"/>
      <c r="J482" s="7"/>
      <c r="K482" s="7"/>
      <c r="L482" s="7"/>
    </row>
    <row r="483" spans="1:14" x14ac:dyDescent="0.2">
      <c r="A483" s="5">
        <v>18</v>
      </c>
      <c r="B483" s="6">
        <v>0.8151538421435599</v>
      </c>
      <c r="C483" s="6">
        <v>0.76247694824179069</v>
      </c>
      <c r="D483" s="6">
        <v>0.60444626653648326</v>
      </c>
      <c r="E483" s="6">
        <v>0.41293752535825329</v>
      </c>
      <c r="F483" s="6">
        <v>0.36288859672623025</v>
      </c>
      <c r="G483" s="6">
        <v>0.30139329141696464</v>
      </c>
      <c r="H483" s="6">
        <v>0.57576866917175817</v>
      </c>
      <c r="I483" s="7"/>
      <c r="J483" s="7"/>
      <c r="K483" s="7"/>
      <c r="L483" s="7"/>
    </row>
    <row r="484" spans="1:14" x14ac:dyDescent="0.2">
      <c r="A484" s="5">
        <v>19</v>
      </c>
      <c r="B484" s="6">
        <v>0.89089422623728709</v>
      </c>
      <c r="C484" s="6">
        <v>0.83332283516122641</v>
      </c>
      <c r="D484" s="6">
        <v>0.66060866193304446</v>
      </c>
      <c r="E484" s="6">
        <v>0.45130580035172285</v>
      </c>
      <c r="F484" s="6">
        <v>0.39660655311468562</v>
      </c>
      <c r="G484" s="6">
        <v>0.32939738398820878</v>
      </c>
      <c r="H484" s="6">
        <v>0.62926647277350223</v>
      </c>
      <c r="I484" s="7"/>
      <c r="J484" s="7"/>
      <c r="K484" s="7"/>
      <c r="L484" s="7"/>
    </row>
    <row r="485" spans="1:14" x14ac:dyDescent="0.2">
      <c r="A485" s="5">
        <v>20</v>
      </c>
      <c r="B485" s="6">
        <v>0.97147609128226597</v>
      </c>
      <c r="C485" s="6">
        <v>0.90869733671734709</v>
      </c>
      <c r="D485" s="6">
        <v>0.72036107302258967</v>
      </c>
      <c r="E485" s="6">
        <v>0.49212665430601976</v>
      </c>
      <c r="F485" s="6">
        <v>0.43247983054518674</v>
      </c>
      <c r="G485" s="6">
        <v>0.35919155568782107</v>
      </c>
      <c r="H485" s="6">
        <v>0.68618396588660546</v>
      </c>
      <c r="I485" s="7"/>
      <c r="J485" s="7"/>
      <c r="K485" s="7"/>
      <c r="L485" s="7"/>
    </row>
    <row r="486" spans="1:14" ht="20.25" customHeight="1" x14ac:dyDescent="0.2">
      <c r="A486" s="5">
        <v>21</v>
      </c>
      <c r="B486" s="6">
        <v>1.057242219572698</v>
      </c>
      <c r="C486" s="6">
        <v>0.98892108391755418</v>
      </c>
      <c r="D486" s="6">
        <v>0.78395767695212226</v>
      </c>
      <c r="E486" s="6">
        <v>0.53557373256879059</v>
      </c>
      <c r="F486" s="6">
        <v>0.47066102817054917</v>
      </c>
      <c r="G486" s="6">
        <v>0.390902546130519</v>
      </c>
      <c r="H486" s="6">
        <v>0.74676326637292956</v>
      </c>
      <c r="I486" s="7"/>
      <c r="J486" s="7"/>
      <c r="K486" s="7"/>
      <c r="L486" s="7"/>
    </row>
    <row r="487" spans="1:14" x14ac:dyDescent="0.2">
      <c r="A487" s="5">
        <v>22</v>
      </c>
      <c r="B487" s="6">
        <v>1.1485593610011549</v>
      </c>
      <c r="C487" s="6">
        <v>1.0743371265328221</v>
      </c>
      <c r="D487" s="6">
        <v>0.85167042312782382</v>
      </c>
      <c r="E487" s="6">
        <v>0.58183282190228058</v>
      </c>
      <c r="F487" s="6">
        <v>0.51131341499225946</v>
      </c>
      <c r="G487" s="6">
        <v>0.4246659566611462</v>
      </c>
      <c r="H487" s="6">
        <v>0.81126342115913763</v>
      </c>
      <c r="I487" s="7"/>
      <c r="J487" s="7"/>
      <c r="K487" s="7"/>
      <c r="L487" s="7"/>
    </row>
    <row r="488" spans="1:14" x14ac:dyDescent="0.2">
      <c r="A488" s="5">
        <v>23</v>
      </c>
      <c r="B488" s="6">
        <v>1.2458171475182953</v>
      </c>
      <c r="C488" s="6">
        <v>1.1653099177072281</v>
      </c>
      <c r="D488" s="6">
        <v>0.92378822827402662</v>
      </c>
      <c r="E488" s="6">
        <v>0.63110130057447744</v>
      </c>
      <c r="F488" s="6">
        <v>0.55461044660177095</v>
      </c>
      <c r="G488" s="6">
        <v>0.46062584898925846</v>
      </c>
      <c r="H488" s="6">
        <v>0.87995963948562006</v>
      </c>
      <c r="I488" s="7"/>
      <c r="J488" s="7"/>
      <c r="K488" s="7"/>
      <c r="L488" s="7"/>
    </row>
    <row r="489" spans="1:14" x14ac:dyDescent="0.2">
      <c r="A489" s="5">
        <v>24</v>
      </c>
      <c r="B489" s="6">
        <v>1.3494260498481874</v>
      </c>
      <c r="C489" s="6">
        <v>1.262223402714473</v>
      </c>
      <c r="D489" s="6">
        <v>1.0006154613133296</v>
      </c>
      <c r="E489" s="6">
        <v>0.68358710327974848</v>
      </c>
      <c r="F489" s="6">
        <v>0.60073485555501727</v>
      </c>
      <c r="G489" s="6">
        <v>0.49893398970928404</v>
      </c>
      <c r="H489" s="6">
        <v>0.95314184967058091</v>
      </c>
      <c r="I489" s="7"/>
      <c r="J489" s="7"/>
      <c r="K489" s="7"/>
      <c r="L489" s="7"/>
    </row>
    <row r="490" spans="1:14" x14ac:dyDescent="0.2">
      <c r="A490" s="5">
        <v>25</v>
      </c>
      <c r="B490" s="6">
        <v>1.4598140982811429</v>
      </c>
      <c r="C490" s="6">
        <v>1.3654779516597306</v>
      </c>
      <c r="D490" s="6">
        <v>1.0824695117954932</v>
      </c>
      <c r="E490" s="6">
        <v>0.73950705997057875</v>
      </c>
      <c r="F490" s="6">
        <v>0.64987719154136658</v>
      </c>
      <c r="G490" s="6">
        <v>0.53974863785326521</v>
      </c>
      <c r="H490" s="6">
        <v>1.031112382903395</v>
      </c>
      <c r="I490" s="7"/>
      <c r="J490" s="7"/>
      <c r="K490" s="7"/>
      <c r="L490" s="7"/>
    </row>
    <row r="491" spans="1:14" x14ac:dyDescent="0.2">
      <c r="I491" s="7"/>
      <c r="J491" s="7"/>
      <c r="K491" s="7"/>
      <c r="L491" s="7"/>
      <c r="M491" s="7"/>
      <c r="N491" s="7"/>
    </row>
    <row r="492" spans="1:14" x14ac:dyDescent="0.2">
      <c r="I492" s="7"/>
      <c r="J492" s="7"/>
      <c r="K492" s="7"/>
      <c r="L492" s="7"/>
      <c r="M492" s="7"/>
      <c r="N492" s="7"/>
    </row>
    <row r="493" spans="1:14" x14ac:dyDescent="0.2">
      <c r="I493" s="7"/>
      <c r="J493" s="7"/>
      <c r="K493" s="7"/>
      <c r="L493" s="7"/>
      <c r="M493" s="7"/>
      <c r="N493" s="7"/>
    </row>
    <row r="494" spans="1:14" x14ac:dyDescent="0.2">
      <c r="I494" s="7"/>
      <c r="J494" s="7"/>
      <c r="K494" s="7"/>
      <c r="L494" s="7"/>
      <c r="M494" s="7"/>
      <c r="N494" s="7"/>
    </row>
    <row r="495" spans="1:14" x14ac:dyDescent="0.2">
      <c r="I495" s="7"/>
      <c r="J495" s="7"/>
      <c r="K495" s="7"/>
      <c r="L495" s="7"/>
      <c r="M495" s="7"/>
      <c r="N495" s="7"/>
    </row>
    <row r="496" spans="1:14" x14ac:dyDescent="0.2">
      <c r="I496" s="7"/>
      <c r="J496" s="7"/>
      <c r="K496" s="7"/>
      <c r="L496" s="7"/>
      <c r="M496" s="7"/>
      <c r="N496" s="7"/>
    </row>
    <row r="497" spans="9:14" x14ac:dyDescent="0.2">
      <c r="I497" s="7"/>
      <c r="J497" s="7"/>
      <c r="K497" s="7"/>
      <c r="L497" s="7"/>
      <c r="M497" s="7"/>
      <c r="N497" s="7"/>
    </row>
    <row r="498" spans="9:14" x14ac:dyDescent="0.2">
      <c r="I498" s="7"/>
      <c r="J498" s="7"/>
      <c r="K498" s="7"/>
      <c r="L498" s="7"/>
      <c r="M498" s="7"/>
      <c r="N498" s="7"/>
    </row>
    <row r="499" spans="9:14" x14ac:dyDescent="0.2">
      <c r="I499" s="7"/>
      <c r="J499" s="7"/>
      <c r="K499" s="7"/>
      <c r="L499" s="7"/>
      <c r="M499" s="7"/>
      <c r="N499" s="7"/>
    </row>
    <row r="500" spans="9:14" x14ac:dyDescent="0.2">
      <c r="I500" s="7"/>
      <c r="J500" s="7"/>
      <c r="K500" s="7"/>
      <c r="L500" s="7"/>
      <c r="M500" s="7"/>
      <c r="N500" s="7"/>
    </row>
    <row r="501" spans="9:14" x14ac:dyDescent="0.2">
      <c r="I501" s="7"/>
      <c r="J501" s="7"/>
      <c r="K501" s="7"/>
      <c r="L501" s="7"/>
      <c r="M501" s="7"/>
      <c r="N501" s="7"/>
    </row>
    <row r="502" spans="9:14" x14ac:dyDescent="0.2">
      <c r="I502" s="7"/>
      <c r="J502" s="7"/>
      <c r="K502" s="7"/>
      <c r="L502" s="7"/>
      <c r="M502" s="7"/>
      <c r="N502" s="7"/>
    </row>
    <row r="503" spans="9:14" x14ac:dyDescent="0.2">
      <c r="I503" s="7"/>
      <c r="J503" s="7"/>
      <c r="K503" s="7"/>
      <c r="L503" s="7"/>
      <c r="M503" s="7"/>
      <c r="N503" s="7"/>
    </row>
    <row r="504" spans="9:14" x14ac:dyDescent="0.2">
      <c r="I504" s="7"/>
      <c r="J504" s="7"/>
      <c r="K504" s="7"/>
      <c r="L504" s="7"/>
      <c r="M504" s="7"/>
      <c r="N504" s="7"/>
    </row>
    <row r="505" spans="9:14" x14ac:dyDescent="0.2">
      <c r="I505" s="7"/>
      <c r="J505" s="7"/>
      <c r="K505" s="7"/>
      <c r="L505" s="7"/>
      <c r="M505" s="7"/>
      <c r="N505" s="7"/>
    </row>
    <row r="506" spans="9:14" x14ac:dyDescent="0.2">
      <c r="I506" s="7"/>
      <c r="J506" s="7"/>
      <c r="K506" s="7"/>
      <c r="L506" s="7"/>
      <c r="M506" s="7"/>
      <c r="N506" s="7"/>
    </row>
    <row r="507" spans="9:14" x14ac:dyDescent="0.2">
      <c r="I507" s="7"/>
      <c r="J507" s="7"/>
      <c r="K507" s="7"/>
      <c r="L507" s="7"/>
      <c r="M507" s="7"/>
      <c r="N507" s="7"/>
    </row>
    <row r="508" spans="9:14" x14ac:dyDescent="0.2">
      <c r="I508" s="7"/>
      <c r="J508" s="7"/>
      <c r="K508" s="7"/>
      <c r="L508" s="7"/>
      <c r="M508" s="7"/>
      <c r="N508" s="7"/>
    </row>
    <row r="509" spans="9:14" x14ac:dyDescent="0.2">
      <c r="I509" s="7"/>
      <c r="J509" s="7"/>
      <c r="K509" s="7"/>
      <c r="L509" s="7"/>
      <c r="M509" s="7"/>
      <c r="N509" s="7"/>
    </row>
    <row r="510" spans="9:14" x14ac:dyDescent="0.2">
      <c r="I510" s="7"/>
      <c r="J510" s="7"/>
      <c r="K510" s="7"/>
      <c r="L510" s="7"/>
      <c r="M510" s="7"/>
      <c r="N510" s="7"/>
    </row>
    <row r="511" spans="9:14" x14ac:dyDescent="0.2">
      <c r="I511" s="7"/>
      <c r="J511" s="7"/>
      <c r="K511" s="7"/>
      <c r="L511" s="7"/>
      <c r="M511" s="7"/>
      <c r="N511" s="7"/>
    </row>
    <row r="512" spans="9:14" x14ac:dyDescent="0.2">
      <c r="I512" s="7"/>
      <c r="J512" s="7"/>
      <c r="K512" s="7"/>
      <c r="L512" s="7"/>
      <c r="M512" s="7"/>
      <c r="N512" s="7"/>
    </row>
    <row r="513" spans="9:14" x14ac:dyDescent="0.2">
      <c r="I513" s="7"/>
      <c r="J513" s="7"/>
      <c r="K513" s="7"/>
      <c r="L513" s="7"/>
      <c r="M513" s="7"/>
      <c r="N513" s="7"/>
    </row>
    <row r="514" spans="9:14" x14ac:dyDescent="0.2">
      <c r="I514" s="7"/>
      <c r="J514" s="7"/>
      <c r="K514" s="7"/>
      <c r="L514" s="7"/>
      <c r="M514" s="7"/>
      <c r="N514" s="7"/>
    </row>
    <row r="515" spans="9:14" x14ac:dyDescent="0.2">
      <c r="I515" s="7"/>
      <c r="J515" s="7"/>
      <c r="K515" s="7"/>
      <c r="L515" s="7"/>
      <c r="M515" s="7"/>
      <c r="N515" s="7"/>
    </row>
    <row r="516" spans="9:14" x14ac:dyDescent="0.2">
      <c r="I516" s="7"/>
      <c r="J516" s="7"/>
      <c r="K516" s="7"/>
      <c r="L516" s="7"/>
      <c r="M516" s="7"/>
      <c r="N516" s="7"/>
    </row>
    <row r="517" spans="9:14" x14ac:dyDescent="0.2">
      <c r="I517" s="7"/>
      <c r="J517" s="7"/>
      <c r="K517" s="7"/>
      <c r="L517" s="7"/>
      <c r="M517" s="7"/>
      <c r="N517" s="7"/>
    </row>
    <row r="518" spans="9:14" x14ac:dyDescent="0.2">
      <c r="I518" s="7"/>
      <c r="J518" s="7"/>
      <c r="K518" s="7"/>
      <c r="L518" s="7"/>
      <c r="M518" s="7"/>
      <c r="N518" s="7"/>
    </row>
    <row r="519" spans="9:14" x14ac:dyDescent="0.2">
      <c r="I519" s="7"/>
      <c r="J519" s="7"/>
      <c r="K519" s="7"/>
      <c r="L519" s="7"/>
      <c r="M519" s="7"/>
      <c r="N519" s="7"/>
    </row>
    <row r="520" spans="9:14" x14ac:dyDescent="0.2">
      <c r="I520" s="7"/>
      <c r="J520" s="7"/>
      <c r="K520" s="7"/>
      <c r="L520" s="7"/>
      <c r="M520" s="7"/>
      <c r="N520" s="7"/>
    </row>
    <row r="521" spans="9:14" x14ac:dyDescent="0.2">
      <c r="I521" s="7"/>
      <c r="J521" s="7"/>
      <c r="K521" s="7"/>
      <c r="L521" s="7"/>
      <c r="M521" s="7"/>
      <c r="N521" s="7"/>
    </row>
    <row r="522" spans="9:14" x14ac:dyDescent="0.2">
      <c r="I522" s="7"/>
      <c r="J522" s="7"/>
      <c r="K522" s="7"/>
      <c r="L522" s="7"/>
      <c r="M522" s="7"/>
      <c r="N522" s="7"/>
    </row>
    <row r="523" spans="9:14" x14ac:dyDescent="0.2">
      <c r="I523" s="7"/>
      <c r="J523" s="7"/>
      <c r="K523" s="7"/>
      <c r="L523" s="7"/>
      <c r="M523" s="7"/>
      <c r="N523" s="7"/>
    </row>
    <row r="524" spans="9:14" x14ac:dyDescent="0.2">
      <c r="I524" s="7"/>
      <c r="J524" s="7"/>
      <c r="K524" s="7"/>
      <c r="L524" s="7"/>
      <c r="M524" s="7"/>
      <c r="N524" s="7"/>
    </row>
    <row r="525" spans="9:14" x14ac:dyDescent="0.2">
      <c r="I525" s="7"/>
      <c r="J525" s="7"/>
      <c r="K525" s="7"/>
      <c r="L525" s="7"/>
      <c r="M525" s="7"/>
      <c r="N525" s="7"/>
    </row>
    <row r="526" spans="9:14" x14ac:dyDescent="0.2">
      <c r="I526" s="7"/>
      <c r="J526" s="7"/>
      <c r="K526" s="7"/>
      <c r="L526" s="7"/>
      <c r="M526" s="7"/>
      <c r="N526" s="7"/>
    </row>
    <row r="527" spans="9:14" x14ac:dyDescent="0.2">
      <c r="I527" s="7"/>
      <c r="J527" s="7"/>
      <c r="K527" s="7"/>
      <c r="L527" s="7"/>
      <c r="M527" s="7"/>
      <c r="N527" s="7"/>
    </row>
    <row r="528" spans="9:14" x14ac:dyDescent="0.2">
      <c r="I528" s="7"/>
      <c r="J528" s="7"/>
      <c r="K528" s="7"/>
      <c r="L528" s="7"/>
      <c r="M528" s="7"/>
      <c r="N528" s="7"/>
    </row>
    <row r="529" spans="9:14" x14ac:dyDescent="0.2">
      <c r="I529" s="7"/>
      <c r="J529" s="7"/>
      <c r="K529" s="7"/>
      <c r="L529" s="7"/>
      <c r="M529" s="7"/>
      <c r="N529" s="7"/>
    </row>
    <row r="530" spans="9:14" x14ac:dyDescent="0.2">
      <c r="I530" s="7"/>
      <c r="J530" s="7"/>
      <c r="K530" s="7"/>
      <c r="L530" s="7"/>
      <c r="M530" s="7"/>
      <c r="N530" s="7"/>
    </row>
    <row r="531" spans="9:14" x14ac:dyDescent="0.2">
      <c r="I531" s="7"/>
      <c r="J531" s="7"/>
      <c r="K531" s="7"/>
      <c r="L531" s="7"/>
      <c r="M531" s="7"/>
      <c r="N531" s="7"/>
    </row>
    <row r="532" spans="9:14" x14ac:dyDescent="0.2">
      <c r="I532" s="7"/>
      <c r="J532" s="7"/>
      <c r="K532" s="7"/>
      <c r="L532" s="7"/>
      <c r="M532" s="7"/>
      <c r="N532" s="7"/>
    </row>
    <row r="533" spans="9:14" x14ac:dyDescent="0.2">
      <c r="I533" s="7"/>
      <c r="J533" s="7"/>
      <c r="K533" s="7"/>
      <c r="L533" s="7"/>
      <c r="M533" s="7"/>
      <c r="N533" s="7"/>
    </row>
    <row r="534" spans="9:14" x14ac:dyDescent="0.2">
      <c r="I534" s="7"/>
      <c r="J534" s="7"/>
      <c r="K534" s="7"/>
      <c r="L534" s="7"/>
      <c r="M534" s="7"/>
      <c r="N534" s="7"/>
    </row>
    <row r="535" spans="9:14" x14ac:dyDescent="0.2">
      <c r="I535" s="7"/>
      <c r="J535" s="7"/>
      <c r="K535" s="7"/>
      <c r="L535" s="7"/>
      <c r="M535" s="7"/>
      <c r="N535" s="7"/>
    </row>
    <row r="536" spans="9:14" x14ac:dyDescent="0.2">
      <c r="I536" s="7"/>
      <c r="J536" s="7"/>
      <c r="K536" s="7"/>
      <c r="L536" s="7"/>
      <c r="M536" s="7"/>
      <c r="N536" s="7"/>
    </row>
    <row r="537" spans="9:14" x14ac:dyDescent="0.2">
      <c r="I537" s="7"/>
      <c r="J537" s="7"/>
      <c r="K537" s="7"/>
      <c r="L537" s="7"/>
      <c r="M537" s="7"/>
      <c r="N537" s="7"/>
    </row>
    <row r="538" spans="9:14" x14ac:dyDescent="0.2">
      <c r="I538" s="7"/>
      <c r="J538" s="7"/>
      <c r="K538" s="7"/>
      <c r="L538" s="7"/>
      <c r="M538" s="7"/>
      <c r="N538" s="7"/>
    </row>
    <row r="539" spans="9:14" x14ac:dyDescent="0.2">
      <c r="I539" s="7"/>
      <c r="J539" s="7"/>
      <c r="K539" s="7"/>
      <c r="L539" s="7"/>
      <c r="M539" s="7"/>
      <c r="N539" s="7"/>
    </row>
    <row r="540" spans="9:14" x14ac:dyDescent="0.2">
      <c r="I540" s="7"/>
      <c r="J540" s="7"/>
      <c r="K540" s="7"/>
      <c r="L540" s="7"/>
      <c r="M540" s="7"/>
      <c r="N540" s="7"/>
    </row>
    <row r="541" spans="9:14" x14ac:dyDescent="0.2">
      <c r="I541" s="7"/>
      <c r="J541" s="7"/>
      <c r="K541" s="7"/>
      <c r="L541" s="7"/>
      <c r="M541" s="7"/>
      <c r="N541" s="7"/>
    </row>
    <row r="542" spans="9:14" x14ac:dyDescent="0.2">
      <c r="I542" s="7"/>
      <c r="J542" s="7"/>
      <c r="K542" s="7"/>
      <c r="L542" s="7"/>
      <c r="M542" s="7"/>
      <c r="N542" s="7"/>
    </row>
    <row r="543" spans="9:14" x14ac:dyDescent="0.2">
      <c r="I543" s="7"/>
      <c r="J543" s="7"/>
      <c r="K543" s="7"/>
      <c r="L543" s="7"/>
      <c r="M543" s="7"/>
      <c r="N543" s="7"/>
    </row>
    <row r="544" spans="9:14" x14ac:dyDescent="0.2">
      <c r="I544" s="7"/>
      <c r="J544" s="7"/>
      <c r="K544" s="7"/>
      <c r="L544" s="7"/>
      <c r="M544" s="7"/>
      <c r="N544" s="7"/>
    </row>
    <row r="545" spans="9:14" x14ac:dyDescent="0.2">
      <c r="I545" s="7"/>
      <c r="J545" s="7"/>
      <c r="K545" s="7"/>
      <c r="L545" s="7"/>
      <c r="M545" s="7"/>
      <c r="N545" s="7"/>
    </row>
    <row r="546" spans="9:14" x14ac:dyDescent="0.2">
      <c r="I546" s="7"/>
      <c r="J546" s="7"/>
      <c r="K546" s="7"/>
      <c r="L546" s="7"/>
      <c r="M546" s="7"/>
      <c r="N546" s="7"/>
    </row>
    <row r="547" spans="9:14" x14ac:dyDescent="0.2">
      <c r="I547" s="7"/>
      <c r="J547" s="7"/>
      <c r="K547" s="7"/>
      <c r="L547" s="7"/>
      <c r="M547" s="7"/>
      <c r="N547" s="7"/>
    </row>
    <row r="548" spans="9:14" x14ac:dyDescent="0.2">
      <c r="I548" s="7"/>
      <c r="J548" s="7"/>
      <c r="K548" s="7"/>
      <c r="L548" s="7"/>
      <c r="M548" s="7"/>
      <c r="N548" s="7"/>
    </row>
    <row r="549" spans="9:14" x14ac:dyDescent="0.2">
      <c r="I549" s="7"/>
      <c r="J549" s="7"/>
      <c r="K549" s="7"/>
      <c r="L549" s="7"/>
      <c r="M549" s="7"/>
      <c r="N549" s="7"/>
    </row>
    <row r="550" spans="9:14" x14ac:dyDescent="0.2">
      <c r="I550" s="7"/>
      <c r="J550" s="7"/>
      <c r="K550" s="7"/>
      <c r="L550" s="7"/>
      <c r="M550" s="7"/>
      <c r="N550" s="7"/>
    </row>
    <row r="551" spans="9:14" x14ac:dyDescent="0.2">
      <c r="I551" s="7"/>
      <c r="J551" s="7"/>
      <c r="K551" s="7"/>
      <c r="L551" s="7"/>
      <c r="M551" s="7"/>
      <c r="N551" s="7"/>
    </row>
    <row r="552" spans="9:14" x14ac:dyDescent="0.2">
      <c r="I552" s="7"/>
      <c r="J552" s="7"/>
      <c r="K552" s="7"/>
      <c r="L552" s="7"/>
      <c r="M552" s="7"/>
      <c r="N552" s="7"/>
    </row>
    <row r="553" spans="9:14" x14ac:dyDescent="0.2">
      <c r="I553" s="7"/>
      <c r="J553" s="7"/>
      <c r="K553" s="7"/>
      <c r="L553" s="7"/>
      <c r="M553" s="7"/>
      <c r="N553" s="7"/>
    </row>
    <row r="554" spans="9:14" x14ac:dyDescent="0.2">
      <c r="I554" s="7"/>
      <c r="J554" s="7"/>
      <c r="K554" s="7"/>
      <c r="L554" s="7"/>
      <c r="M554" s="7"/>
      <c r="N554" s="7"/>
    </row>
    <row r="555" spans="9:14" x14ac:dyDescent="0.2">
      <c r="I555" s="7"/>
      <c r="J555" s="7"/>
      <c r="K555" s="7"/>
      <c r="L555" s="7"/>
      <c r="M555" s="7"/>
      <c r="N555" s="7"/>
    </row>
    <row r="556" spans="9:14" x14ac:dyDescent="0.2">
      <c r="I556" s="7"/>
      <c r="J556" s="7"/>
      <c r="K556" s="7"/>
      <c r="L556" s="7"/>
      <c r="M556" s="7"/>
      <c r="N556" s="7"/>
    </row>
    <row r="557" spans="9:14" x14ac:dyDescent="0.2">
      <c r="I557" s="7"/>
      <c r="J557" s="7"/>
      <c r="K557" s="7"/>
      <c r="L557" s="7"/>
      <c r="M557" s="7"/>
      <c r="N557" s="7"/>
    </row>
    <row r="558" spans="9:14" x14ac:dyDescent="0.2">
      <c r="I558" s="7"/>
      <c r="J558" s="7"/>
      <c r="K558" s="7"/>
      <c r="L558" s="7"/>
      <c r="M558" s="7"/>
      <c r="N558" s="7"/>
    </row>
    <row r="559" spans="9:14" x14ac:dyDescent="0.2">
      <c r="I559" s="7"/>
      <c r="J559" s="7"/>
      <c r="K559" s="7"/>
      <c r="L559" s="7"/>
      <c r="M559" s="7"/>
      <c r="N559" s="7"/>
    </row>
    <row r="560" spans="9:14" x14ac:dyDescent="0.2">
      <c r="I560" s="7"/>
      <c r="J560" s="7"/>
      <c r="K560" s="7"/>
      <c r="L560" s="7"/>
      <c r="M560" s="7"/>
      <c r="N560" s="7"/>
    </row>
    <row r="561" spans="9:14" x14ac:dyDescent="0.2">
      <c r="I561" s="7"/>
      <c r="J561" s="7"/>
      <c r="K561" s="7"/>
      <c r="L561" s="7"/>
      <c r="M561" s="7"/>
      <c r="N561" s="7"/>
    </row>
    <row r="562" spans="9:14" x14ac:dyDescent="0.2">
      <c r="I562" s="7"/>
      <c r="J562" s="7"/>
      <c r="K562" s="7"/>
      <c r="L562" s="7"/>
      <c r="M562" s="7"/>
      <c r="N562" s="7"/>
    </row>
    <row r="563" spans="9:14" x14ac:dyDescent="0.2">
      <c r="I563" s="7"/>
      <c r="J563" s="7"/>
      <c r="K563" s="7"/>
      <c r="L563" s="7"/>
      <c r="M563" s="7"/>
      <c r="N563" s="7"/>
    </row>
    <row r="564" spans="9:14" x14ac:dyDescent="0.2">
      <c r="I564" s="7"/>
      <c r="J564" s="7"/>
      <c r="K564" s="7"/>
      <c r="L564" s="7"/>
      <c r="M564" s="7"/>
      <c r="N564" s="7"/>
    </row>
    <row r="565" spans="9:14" x14ac:dyDescent="0.2">
      <c r="I565" s="7"/>
      <c r="J565" s="7"/>
      <c r="K565" s="7"/>
      <c r="L565" s="7"/>
      <c r="M565" s="7"/>
      <c r="N565" s="7"/>
    </row>
    <row r="566" spans="9:14" x14ac:dyDescent="0.2">
      <c r="I566" s="7"/>
      <c r="J566" s="7"/>
      <c r="K566" s="7"/>
      <c r="L566" s="7"/>
      <c r="M566" s="7"/>
      <c r="N566" s="7"/>
    </row>
    <row r="567" spans="9:14" x14ac:dyDescent="0.2">
      <c r="I567" s="7"/>
      <c r="J567" s="7"/>
      <c r="K567" s="7"/>
      <c r="L567" s="7"/>
      <c r="M567" s="7"/>
      <c r="N567" s="7"/>
    </row>
    <row r="568" spans="9:14" x14ac:dyDescent="0.2">
      <c r="I568" s="7"/>
      <c r="J568" s="7"/>
      <c r="K568" s="7"/>
      <c r="L568" s="7"/>
      <c r="M568" s="7"/>
      <c r="N568" s="7"/>
    </row>
    <row r="569" spans="9:14" x14ac:dyDescent="0.2">
      <c r="I569" s="7"/>
      <c r="J569" s="7"/>
      <c r="K569" s="7"/>
      <c r="L569" s="7"/>
      <c r="M569" s="7"/>
      <c r="N569" s="7"/>
    </row>
    <row r="570" spans="9:14" x14ac:dyDescent="0.2">
      <c r="I570" s="7"/>
      <c r="J570" s="7"/>
      <c r="K570" s="7"/>
      <c r="L570" s="7"/>
      <c r="M570" s="7"/>
      <c r="N570" s="7"/>
    </row>
    <row r="571" spans="9:14" x14ac:dyDescent="0.2">
      <c r="I571" s="7"/>
      <c r="J571" s="7"/>
      <c r="K571" s="7"/>
      <c r="L571" s="7"/>
      <c r="M571" s="7"/>
      <c r="N571" s="7"/>
    </row>
    <row r="572" spans="9:14" x14ac:dyDescent="0.2">
      <c r="I572" s="7"/>
      <c r="J572" s="7"/>
      <c r="K572" s="7"/>
      <c r="L572" s="7"/>
      <c r="M572" s="7"/>
      <c r="N572" s="7"/>
    </row>
    <row r="573" spans="9:14" x14ac:dyDescent="0.2">
      <c r="I573" s="7"/>
      <c r="J573" s="7"/>
      <c r="K573" s="7"/>
      <c r="L573" s="7"/>
      <c r="M573" s="7"/>
      <c r="N573" s="7"/>
    </row>
    <row r="574" spans="9:14" x14ac:dyDescent="0.2">
      <c r="I574" s="7"/>
      <c r="J574" s="7"/>
      <c r="K574" s="7"/>
      <c r="L574" s="7"/>
      <c r="M574" s="7"/>
      <c r="N574" s="7"/>
    </row>
    <row r="575" spans="9:14" x14ac:dyDescent="0.2">
      <c r="I575" s="7"/>
      <c r="J575" s="7"/>
      <c r="K575" s="7"/>
      <c r="L575" s="7"/>
      <c r="M575" s="7"/>
      <c r="N575" s="7"/>
    </row>
    <row r="576" spans="9:14" x14ac:dyDescent="0.2">
      <c r="I576" s="7"/>
      <c r="J576" s="7"/>
      <c r="K576" s="7"/>
      <c r="L576" s="7"/>
      <c r="M576" s="7"/>
      <c r="N576" s="7"/>
    </row>
    <row r="577" spans="9:14" x14ac:dyDescent="0.2">
      <c r="I577" s="7"/>
      <c r="J577" s="7"/>
      <c r="K577" s="7"/>
      <c r="L577" s="7"/>
      <c r="M577" s="7"/>
      <c r="N577" s="7"/>
    </row>
    <row r="578" spans="9:14" x14ac:dyDescent="0.2">
      <c r="I578" s="7"/>
      <c r="J578" s="7"/>
      <c r="K578" s="7"/>
      <c r="L578" s="7"/>
      <c r="M578" s="7"/>
      <c r="N578" s="7"/>
    </row>
    <row r="579" spans="9:14" x14ac:dyDescent="0.2">
      <c r="I579" s="7"/>
      <c r="J579" s="7"/>
      <c r="K579" s="7"/>
      <c r="L579" s="7"/>
      <c r="M579" s="7"/>
      <c r="N579" s="7"/>
    </row>
    <row r="580" spans="9:14" x14ac:dyDescent="0.2">
      <c r="I580" s="7"/>
      <c r="J580" s="7"/>
      <c r="K580" s="7"/>
      <c r="L580" s="7"/>
      <c r="M580" s="7"/>
      <c r="N580" s="7"/>
    </row>
    <row r="581" spans="9:14" x14ac:dyDescent="0.2">
      <c r="I581" s="7"/>
      <c r="J581" s="7"/>
      <c r="K581" s="7"/>
      <c r="L581" s="7"/>
      <c r="M581" s="7"/>
      <c r="N581" s="7"/>
    </row>
    <row r="582" spans="9:14" x14ac:dyDescent="0.2">
      <c r="I582" s="7"/>
      <c r="J582" s="7"/>
      <c r="K582" s="7"/>
      <c r="L582" s="7"/>
      <c r="M582" s="7"/>
      <c r="N582" s="7"/>
    </row>
    <row r="583" spans="9:14" x14ac:dyDescent="0.2">
      <c r="I583" s="7"/>
      <c r="J583" s="7"/>
      <c r="K583" s="7"/>
      <c r="L583" s="7"/>
      <c r="M583" s="7"/>
      <c r="N583" s="7"/>
    </row>
    <row r="584" spans="9:14" x14ac:dyDescent="0.2">
      <c r="I584" s="7"/>
      <c r="J584" s="7"/>
      <c r="K584" s="7"/>
      <c r="L584" s="7"/>
      <c r="M584" s="7"/>
      <c r="N584" s="7"/>
    </row>
    <row r="585" spans="9:14" x14ac:dyDescent="0.2">
      <c r="I585" s="7"/>
      <c r="J585" s="7"/>
      <c r="K585" s="7"/>
      <c r="L585" s="7"/>
      <c r="M585" s="7"/>
      <c r="N585" s="7"/>
    </row>
    <row r="586" spans="9:14" x14ac:dyDescent="0.2">
      <c r="I586" s="7"/>
      <c r="J586" s="7"/>
      <c r="K586" s="7"/>
      <c r="L586" s="7"/>
      <c r="M586" s="7"/>
      <c r="N586" s="7"/>
    </row>
    <row r="587" spans="9:14" x14ac:dyDescent="0.2">
      <c r="I587" s="7"/>
      <c r="J587" s="7"/>
      <c r="K587" s="7"/>
      <c r="L587" s="7"/>
      <c r="M587" s="7"/>
      <c r="N587" s="7"/>
    </row>
    <row r="588" spans="9:14" x14ac:dyDescent="0.2">
      <c r="I588" s="7"/>
      <c r="J588" s="7"/>
      <c r="K588" s="7"/>
      <c r="L588" s="7"/>
      <c r="M588" s="7"/>
      <c r="N588" s="7"/>
    </row>
    <row r="589" spans="9:14" x14ac:dyDescent="0.2">
      <c r="I589" s="7"/>
      <c r="J589" s="7"/>
      <c r="K589" s="7"/>
      <c r="L589" s="7"/>
      <c r="M589" s="7"/>
      <c r="N589" s="7"/>
    </row>
    <row r="590" spans="9:14" x14ac:dyDescent="0.2">
      <c r="I590" s="7"/>
      <c r="J590" s="7"/>
      <c r="K590" s="7"/>
      <c r="L590" s="7"/>
      <c r="M590" s="7"/>
      <c r="N590" s="7"/>
    </row>
    <row r="591" spans="9:14" x14ac:dyDescent="0.2">
      <c r="I591" s="7"/>
      <c r="J591" s="7"/>
      <c r="K591" s="7"/>
      <c r="L591" s="7"/>
      <c r="M591" s="7"/>
      <c r="N591" s="7"/>
    </row>
    <row r="592" spans="9:14" x14ac:dyDescent="0.2">
      <c r="I592" s="7"/>
      <c r="J592" s="7"/>
      <c r="K592" s="7"/>
      <c r="L592" s="7"/>
      <c r="M592" s="7"/>
      <c r="N592" s="7"/>
    </row>
    <row r="593" spans="9:14" x14ac:dyDescent="0.2">
      <c r="I593" s="7"/>
      <c r="J593" s="7"/>
      <c r="K593" s="7"/>
      <c r="L593" s="7"/>
      <c r="M593" s="7"/>
      <c r="N593" s="7"/>
    </row>
    <row r="594" spans="9:14" x14ac:dyDescent="0.2">
      <c r="I594" s="7"/>
      <c r="J594" s="7"/>
      <c r="K594" s="7"/>
      <c r="L594" s="7"/>
      <c r="M594" s="7"/>
      <c r="N594" s="7"/>
    </row>
    <row r="595" spans="9:14" x14ac:dyDescent="0.2">
      <c r="I595" s="7"/>
      <c r="J595" s="7"/>
      <c r="K595" s="7"/>
      <c r="L595" s="7"/>
      <c r="M595" s="7"/>
      <c r="N595" s="7"/>
    </row>
    <row r="596" spans="9:14" x14ac:dyDescent="0.2">
      <c r="I596" s="7"/>
      <c r="J596" s="7"/>
      <c r="K596" s="7"/>
      <c r="L596" s="7"/>
      <c r="M596" s="7"/>
      <c r="N596" s="7"/>
    </row>
    <row r="597" spans="9:14" x14ac:dyDescent="0.2">
      <c r="I597" s="7"/>
      <c r="J597" s="7"/>
      <c r="K597" s="7"/>
      <c r="L597" s="7"/>
      <c r="M597" s="7"/>
      <c r="N597" s="7"/>
    </row>
    <row r="598" spans="9:14" x14ac:dyDescent="0.2">
      <c r="I598" s="7"/>
      <c r="J598" s="7"/>
      <c r="K598" s="7"/>
      <c r="L598" s="7"/>
      <c r="M598" s="7"/>
      <c r="N598" s="7"/>
    </row>
    <row r="599" spans="9:14" x14ac:dyDescent="0.2">
      <c r="I599" s="7"/>
      <c r="J599" s="7"/>
      <c r="K599" s="7"/>
      <c r="L599" s="7"/>
      <c r="M599" s="7"/>
      <c r="N599" s="7"/>
    </row>
    <row r="600" spans="9:14" x14ac:dyDescent="0.2">
      <c r="I600" s="7"/>
      <c r="J600" s="7"/>
      <c r="K600" s="7"/>
      <c r="L600" s="7"/>
      <c r="M600" s="7"/>
      <c r="N600" s="7"/>
    </row>
    <row r="601" spans="9:14" x14ac:dyDescent="0.2">
      <c r="I601" s="7"/>
      <c r="J601" s="7"/>
      <c r="K601" s="7"/>
      <c r="L601" s="7"/>
      <c r="M601" s="7"/>
      <c r="N601" s="7"/>
    </row>
    <row r="602" spans="9:14" x14ac:dyDescent="0.2">
      <c r="I602" s="7"/>
      <c r="J602" s="7"/>
      <c r="K602" s="7"/>
      <c r="L602" s="7"/>
      <c r="M602" s="7"/>
      <c r="N602" s="7"/>
    </row>
    <row r="603" spans="9:14" x14ac:dyDescent="0.2">
      <c r="I603" s="7"/>
      <c r="J603" s="7"/>
      <c r="K603" s="7"/>
      <c r="L603" s="7"/>
      <c r="M603" s="7"/>
      <c r="N603" s="7"/>
    </row>
    <row r="604" spans="9:14" x14ac:dyDescent="0.2">
      <c r="I604" s="7"/>
      <c r="J604" s="7"/>
      <c r="K604" s="7"/>
      <c r="L604" s="7"/>
      <c r="M604" s="7"/>
      <c r="N604" s="7"/>
    </row>
    <row r="605" spans="9:14" x14ac:dyDescent="0.2">
      <c r="I605" s="7"/>
      <c r="J605" s="7"/>
      <c r="K605" s="7"/>
      <c r="L605" s="7"/>
      <c r="M605" s="7"/>
      <c r="N605" s="7"/>
    </row>
    <row r="606" spans="9:14" x14ac:dyDescent="0.2">
      <c r="I606" s="7"/>
      <c r="J606" s="7"/>
      <c r="K606" s="7"/>
      <c r="L606" s="7"/>
      <c r="M606" s="7"/>
      <c r="N606" s="7"/>
    </row>
    <row r="607" spans="9:14" x14ac:dyDescent="0.2">
      <c r="I607" s="7"/>
      <c r="J607" s="7"/>
      <c r="K607" s="7"/>
      <c r="L607" s="7"/>
      <c r="M607" s="7"/>
      <c r="N607" s="7"/>
    </row>
    <row r="608" spans="9:14" x14ac:dyDescent="0.2">
      <c r="I608" s="7"/>
      <c r="J608" s="7"/>
      <c r="K608" s="7"/>
      <c r="L608" s="7"/>
      <c r="M608" s="7"/>
      <c r="N608" s="7"/>
    </row>
    <row r="609" spans="9:14" x14ac:dyDescent="0.2">
      <c r="I609" s="7"/>
      <c r="J609" s="7"/>
      <c r="K609" s="7"/>
      <c r="L609" s="7"/>
      <c r="M609" s="7"/>
      <c r="N609" s="7"/>
    </row>
    <row r="610" spans="9:14" x14ac:dyDescent="0.2">
      <c r="I610" s="7"/>
      <c r="J610" s="7"/>
      <c r="K610" s="7"/>
      <c r="L610" s="7"/>
      <c r="M610" s="7"/>
      <c r="N610" s="7"/>
    </row>
    <row r="611" spans="9:14" x14ac:dyDescent="0.2">
      <c r="I611" s="7"/>
      <c r="J611" s="7"/>
      <c r="K611" s="7"/>
      <c r="L611" s="7"/>
      <c r="M611" s="7"/>
      <c r="N611" s="7"/>
    </row>
    <row r="612" spans="9:14" x14ac:dyDescent="0.2">
      <c r="I612" s="7"/>
      <c r="J612" s="7"/>
      <c r="K612" s="7"/>
      <c r="L612" s="7"/>
      <c r="M612" s="7"/>
      <c r="N612" s="7"/>
    </row>
    <row r="613" spans="9:14" x14ac:dyDescent="0.2">
      <c r="I613" s="7"/>
      <c r="J613" s="7"/>
      <c r="K613" s="7"/>
      <c r="L613" s="7"/>
      <c r="M613" s="7"/>
      <c r="N613" s="7"/>
    </row>
    <row r="614" spans="9:14" x14ac:dyDescent="0.2">
      <c r="I614" s="7"/>
      <c r="J614" s="7"/>
      <c r="K614" s="7"/>
      <c r="L614" s="7"/>
      <c r="M614" s="7"/>
      <c r="N614" s="7"/>
    </row>
    <row r="615" spans="9:14" x14ac:dyDescent="0.2">
      <c r="I615" s="7"/>
      <c r="J615" s="7"/>
      <c r="K615" s="7"/>
      <c r="L615" s="7"/>
      <c r="M615" s="7"/>
      <c r="N615" s="7"/>
    </row>
    <row r="616" spans="9:14" x14ac:dyDescent="0.2">
      <c r="I616" s="7"/>
      <c r="J616" s="7"/>
      <c r="K616" s="7"/>
      <c r="L616" s="7"/>
      <c r="M616" s="7"/>
      <c r="N616" s="7"/>
    </row>
    <row r="617" spans="9:14" x14ac:dyDescent="0.2">
      <c r="I617" s="7"/>
      <c r="J617" s="7"/>
      <c r="K617" s="7"/>
      <c r="L617" s="7"/>
      <c r="M617" s="7"/>
      <c r="N617" s="7"/>
    </row>
    <row r="618" spans="9:14" x14ac:dyDescent="0.2">
      <c r="I618" s="7"/>
      <c r="J618" s="7"/>
      <c r="K618" s="7"/>
      <c r="L618" s="7"/>
      <c r="M618" s="7"/>
      <c r="N618" s="7"/>
    </row>
    <row r="619" spans="9:14" x14ac:dyDescent="0.2">
      <c r="I619" s="7"/>
      <c r="J619" s="7"/>
      <c r="K619" s="7"/>
      <c r="L619" s="7"/>
      <c r="M619" s="7"/>
      <c r="N619" s="7"/>
    </row>
    <row r="620" spans="9:14" x14ac:dyDescent="0.2">
      <c r="I620" s="7"/>
      <c r="J620" s="7"/>
      <c r="K620" s="7"/>
      <c r="L620" s="7"/>
      <c r="M620" s="7"/>
      <c r="N620" s="7"/>
    </row>
    <row r="621" spans="9:14" x14ac:dyDescent="0.2">
      <c r="I621" s="7"/>
      <c r="J621" s="7"/>
      <c r="K621" s="7"/>
      <c r="L621" s="7"/>
      <c r="M621" s="7"/>
      <c r="N621" s="7"/>
    </row>
    <row r="622" spans="9:14" x14ac:dyDescent="0.2">
      <c r="I622" s="7"/>
      <c r="J622" s="7"/>
      <c r="K622" s="7"/>
      <c r="L622" s="7"/>
      <c r="M622" s="7"/>
      <c r="N622" s="7"/>
    </row>
    <row r="623" spans="9:14" x14ac:dyDescent="0.2">
      <c r="I623" s="7"/>
      <c r="J623" s="7"/>
      <c r="K623" s="7"/>
      <c r="L623" s="7"/>
      <c r="M623" s="7"/>
      <c r="N623" s="7"/>
    </row>
    <row r="624" spans="9:14" x14ac:dyDescent="0.2">
      <c r="I624" s="7"/>
      <c r="J624" s="7"/>
      <c r="K624" s="7"/>
      <c r="L624" s="7"/>
      <c r="M624" s="7"/>
      <c r="N624" s="7"/>
    </row>
    <row r="625" spans="9:14" x14ac:dyDescent="0.2">
      <c r="I625" s="7"/>
      <c r="J625" s="7"/>
      <c r="K625" s="7"/>
      <c r="L625" s="7"/>
      <c r="M625" s="7"/>
      <c r="N625" s="7"/>
    </row>
    <row r="626" spans="9:14" x14ac:dyDescent="0.2">
      <c r="I626" s="7"/>
      <c r="J626" s="7"/>
      <c r="K626" s="7"/>
      <c r="L626" s="7"/>
      <c r="M626" s="7"/>
      <c r="N626" s="7"/>
    </row>
    <row r="627" spans="9:14" x14ac:dyDescent="0.2">
      <c r="I627" s="7"/>
      <c r="J627" s="7"/>
      <c r="K627" s="7"/>
      <c r="L627" s="7"/>
      <c r="M627" s="7"/>
      <c r="N627" s="7"/>
    </row>
    <row r="628" spans="9:14" x14ac:dyDescent="0.2">
      <c r="I628" s="7"/>
      <c r="J628" s="7"/>
      <c r="K628" s="7"/>
      <c r="L628" s="7"/>
      <c r="M628" s="7"/>
      <c r="N628" s="7"/>
    </row>
    <row r="629" spans="9:14" x14ac:dyDescent="0.2">
      <c r="I629" s="7"/>
      <c r="J629" s="7"/>
      <c r="K629" s="7"/>
      <c r="L629" s="7"/>
      <c r="M629" s="7"/>
      <c r="N629" s="7"/>
    </row>
    <row r="630" spans="9:14" x14ac:dyDescent="0.2">
      <c r="I630" s="7"/>
      <c r="J630" s="7"/>
      <c r="K630" s="7"/>
      <c r="L630" s="7"/>
      <c r="M630" s="7"/>
      <c r="N630" s="7"/>
    </row>
    <row r="631" spans="9:14" x14ac:dyDescent="0.2">
      <c r="I631" s="7"/>
      <c r="J631" s="7"/>
      <c r="K631" s="7"/>
      <c r="L631" s="7"/>
      <c r="M631" s="7"/>
      <c r="N631" s="7"/>
    </row>
    <row r="632" spans="9:14" x14ac:dyDescent="0.2">
      <c r="I632" s="7"/>
      <c r="J632" s="7"/>
      <c r="K632" s="7"/>
      <c r="L632" s="7"/>
      <c r="M632" s="7"/>
      <c r="N632" s="7"/>
    </row>
    <row r="633" spans="9:14" x14ac:dyDescent="0.2">
      <c r="I633" s="7"/>
      <c r="J633" s="7"/>
      <c r="K633" s="7"/>
      <c r="L633" s="7"/>
      <c r="M633" s="7"/>
      <c r="N633" s="7"/>
    </row>
    <row r="634" spans="9:14" x14ac:dyDescent="0.2">
      <c r="I634" s="7"/>
      <c r="J634" s="7"/>
      <c r="K634" s="7"/>
      <c r="L634" s="7"/>
      <c r="M634" s="7"/>
      <c r="N634" s="7"/>
    </row>
    <row r="635" spans="9:14" x14ac:dyDescent="0.2">
      <c r="I635" s="7"/>
      <c r="J635" s="7"/>
      <c r="K635" s="7"/>
      <c r="L635" s="7"/>
      <c r="M635" s="7"/>
      <c r="N635" s="7"/>
    </row>
    <row r="636" spans="9:14" x14ac:dyDescent="0.2">
      <c r="I636" s="7"/>
      <c r="J636" s="7"/>
      <c r="K636" s="7"/>
      <c r="L636" s="7"/>
      <c r="M636" s="7"/>
      <c r="N636" s="7"/>
    </row>
    <row r="637" spans="9:14" x14ac:dyDescent="0.2">
      <c r="I637" s="7"/>
      <c r="J637" s="7"/>
      <c r="K637" s="7"/>
      <c r="L637" s="7"/>
      <c r="M637" s="7"/>
      <c r="N637" s="7"/>
    </row>
    <row r="638" spans="9:14" x14ac:dyDescent="0.2">
      <c r="I638" s="7"/>
      <c r="J638" s="7"/>
      <c r="K638" s="7"/>
      <c r="L638" s="7"/>
      <c r="M638" s="7"/>
      <c r="N638" s="7"/>
    </row>
    <row r="639" spans="9:14" x14ac:dyDescent="0.2">
      <c r="I639" s="7"/>
      <c r="J639" s="7"/>
      <c r="K639" s="7"/>
      <c r="L639" s="7"/>
      <c r="M639" s="7"/>
      <c r="N639" s="7"/>
    </row>
    <row r="640" spans="9:14" x14ac:dyDescent="0.2">
      <c r="I640" s="7"/>
      <c r="J640" s="7"/>
      <c r="K640" s="7"/>
      <c r="L640" s="7"/>
      <c r="M640" s="7"/>
      <c r="N640" s="7"/>
    </row>
    <row r="641" spans="9:14" x14ac:dyDescent="0.2">
      <c r="I641" s="7"/>
      <c r="J641" s="7"/>
      <c r="K641" s="7"/>
      <c r="L641" s="7"/>
      <c r="M641" s="7"/>
      <c r="N641" s="7"/>
    </row>
    <row r="642" spans="9:14" x14ac:dyDescent="0.2">
      <c r="I642" s="7"/>
      <c r="J642" s="7"/>
      <c r="K642" s="7"/>
      <c r="L642" s="7"/>
      <c r="M642" s="7"/>
      <c r="N642" s="7"/>
    </row>
    <row r="643" spans="9:14" x14ac:dyDescent="0.2">
      <c r="I643" s="7"/>
      <c r="J643" s="7"/>
      <c r="K643" s="7"/>
      <c r="L643" s="7"/>
      <c r="M643" s="7"/>
      <c r="N643" s="7"/>
    </row>
    <row r="644" spans="9:14" x14ac:dyDescent="0.2">
      <c r="I644" s="7"/>
      <c r="J644" s="7"/>
      <c r="K644" s="7"/>
      <c r="L644" s="7"/>
      <c r="M644" s="7"/>
      <c r="N644" s="7"/>
    </row>
    <row r="645" spans="9:14" x14ac:dyDescent="0.2">
      <c r="I645" s="7"/>
      <c r="J645" s="7"/>
      <c r="K645" s="7"/>
      <c r="L645" s="7"/>
      <c r="M645" s="7"/>
      <c r="N645" s="7"/>
    </row>
    <row r="646" spans="9:14" x14ac:dyDescent="0.2">
      <c r="I646" s="7"/>
      <c r="J646" s="7"/>
      <c r="K646" s="7"/>
      <c r="L646" s="7"/>
      <c r="M646" s="7"/>
      <c r="N646" s="7"/>
    </row>
    <row r="647" spans="9:14" x14ac:dyDescent="0.2">
      <c r="I647" s="7"/>
      <c r="J647" s="7"/>
      <c r="K647" s="7"/>
      <c r="L647" s="7"/>
      <c r="M647" s="7"/>
      <c r="N647" s="7"/>
    </row>
    <row r="648" spans="9:14" x14ac:dyDescent="0.2">
      <c r="I648" s="7"/>
      <c r="J648" s="7"/>
      <c r="K648" s="7"/>
      <c r="L648" s="7"/>
      <c r="M648" s="7"/>
      <c r="N648" s="7"/>
    </row>
    <row r="649" spans="9:14" x14ac:dyDescent="0.2">
      <c r="I649" s="7"/>
      <c r="J649" s="7"/>
      <c r="K649" s="7"/>
      <c r="L649" s="7"/>
      <c r="M649" s="7"/>
      <c r="N649" s="7"/>
    </row>
    <row r="650" spans="9:14" x14ac:dyDescent="0.2">
      <c r="I650" s="7"/>
      <c r="J650" s="7"/>
      <c r="K650" s="7"/>
      <c r="L650" s="7"/>
      <c r="M650" s="7"/>
      <c r="N650" s="7"/>
    </row>
    <row r="651" spans="9:14" x14ac:dyDescent="0.2">
      <c r="I651" s="7"/>
      <c r="J651" s="7"/>
      <c r="K651" s="7"/>
      <c r="L651" s="7"/>
      <c r="M651" s="7"/>
      <c r="N651" s="7"/>
    </row>
    <row r="652" spans="9:14" x14ac:dyDescent="0.2">
      <c r="I652" s="7"/>
      <c r="J652" s="7"/>
      <c r="K652" s="7"/>
      <c r="L652" s="7"/>
      <c r="M652" s="7"/>
      <c r="N652" s="7"/>
    </row>
    <row r="653" spans="9:14" x14ac:dyDescent="0.2">
      <c r="I653" s="7"/>
      <c r="J653" s="7"/>
      <c r="K653" s="7"/>
      <c r="L653" s="7"/>
      <c r="M653" s="7"/>
      <c r="N653" s="7"/>
    </row>
    <row r="654" spans="9:14" x14ac:dyDescent="0.2">
      <c r="I654" s="7"/>
      <c r="J654" s="7"/>
      <c r="K654" s="7"/>
      <c r="L654" s="7"/>
      <c r="M654" s="7"/>
      <c r="N654" s="7"/>
    </row>
    <row r="655" spans="9:14" x14ac:dyDescent="0.2">
      <c r="I655" s="7"/>
      <c r="J655" s="7"/>
      <c r="K655" s="7"/>
      <c r="L655" s="7"/>
      <c r="M655" s="7"/>
      <c r="N655" s="7"/>
    </row>
    <row r="656" spans="9:14" x14ac:dyDescent="0.2">
      <c r="I656" s="7"/>
      <c r="J656" s="7"/>
      <c r="K656" s="7"/>
      <c r="L656" s="7"/>
      <c r="M656" s="7"/>
      <c r="N656" s="7"/>
    </row>
    <row r="657" spans="9:14" x14ac:dyDescent="0.2">
      <c r="I657" s="7"/>
      <c r="J657" s="7"/>
      <c r="K657" s="7"/>
      <c r="L657" s="7"/>
      <c r="M657" s="7"/>
      <c r="N657" s="7"/>
    </row>
    <row r="658" spans="9:14" x14ac:dyDescent="0.2">
      <c r="I658" s="7"/>
      <c r="J658" s="7"/>
      <c r="K658" s="7"/>
      <c r="L658" s="7"/>
      <c r="M658" s="7"/>
      <c r="N658" s="7"/>
    </row>
    <row r="659" spans="9:14" x14ac:dyDescent="0.2">
      <c r="I659" s="7"/>
      <c r="J659" s="7"/>
      <c r="K659" s="7"/>
      <c r="L659" s="7"/>
      <c r="M659" s="7"/>
      <c r="N659" s="7"/>
    </row>
    <row r="660" spans="9:14" x14ac:dyDescent="0.2">
      <c r="I660" s="7"/>
      <c r="J660" s="7"/>
      <c r="K660" s="7"/>
      <c r="L660" s="7"/>
      <c r="M660" s="7"/>
      <c r="N660" s="7"/>
    </row>
    <row r="661" spans="9:14" x14ac:dyDescent="0.2">
      <c r="I661" s="7"/>
      <c r="J661" s="7"/>
      <c r="K661" s="7"/>
      <c r="L661" s="7"/>
      <c r="M661" s="7"/>
      <c r="N661" s="7"/>
    </row>
    <row r="662" spans="9:14" x14ac:dyDescent="0.2">
      <c r="I662" s="7"/>
      <c r="J662" s="7"/>
      <c r="K662" s="7"/>
      <c r="L662" s="7"/>
      <c r="M662" s="7"/>
      <c r="N662" s="7"/>
    </row>
    <row r="663" spans="9:14" x14ac:dyDescent="0.2">
      <c r="I663" s="7"/>
      <c r="J663" s="7"/>
      <c r="K663" s="7"/>
      <c r="L663" s="7"/>
      <c r="M663" s="7"/>
      <c r="N663" s="7"/>
    </row>
    <row r="664" spans="9:14" x14ac:dyDescent="0.2">
      <c r="I664" s="7"/>
      <c r="J664" s="7"/>
      <c r="K664" s="7"/>
      <c r="L664" s="7"/>
      <c r="M664" s="7"/>
      <c r="N664" s="7"/>
    </row>
    <row r="665" spans="9:14" x14ac:dyDescent="0.2">
      <c r="I665" s="7"/>
      <c r="J665" s="7"/>
      <c r="K665" s="7"/>
      <c r="L665" s="7"/>
      <c r="M665" s="7"/>
      <c r="N665" s="7"/>
    </row>
    <row r="666" spans="9:14" x14ac:dyDescent="0.2">
      <c r="I666" s="7"/>
      <c r="J666" s="7"/>
      <c r="K666" s="7"/>
      <c r="L666" s="7"/>
      <c r="M666" s="7"/>
      <c r="N666" s="7"/>
    </row>
    <row r="667" spans="9:14" x14ac:dyDescent="0.2">
      <c r="I667" s="7"/>
      <c r="J667" s="7"/>
      <c r="K667" s="7"/>
      <c r="L667" s="7"/>
      <c r="M667" s="7"/>
      <c r="N667" s="7"/>
    </row>
    <row r="668" spans="9:14" x14ac:dyDescent="0.2">
      <c r="I668" s="7"/>
      <c r="J668" s="7"/>
      <c r="K668" s="7"/>
      <c r="L668" s="7"/>
      <c r="M668" s="7"/>
      <c r="N668" s="7"/>
    </row>
    <row r="669" spans="9:14" x14ac:dyDescent="0.2">
      <c r="I669" s="7"/>
      <c r="J669" s="7"/>
      <c r="K669" s="7"/>
      <c r="L669" s="7"/>
      <c r="M669" s="7"/>
      <c r="N669" s="7"/>
    </row>
    <row r="670" spans="9:14" x14ac:dyDescent="0.2">
      <c r="I670" s="7"/>
      <c r="J670" s="7"/>
      <c r="K670" s="7"/>
      <c r="L670" s="7"/>
      <c r="M670" s="7"/>
      <c r="N670" s="7"/>
    </row>
    <row r="671" spans="9:14" x14ac:dyDescent="0.2">
      <c r="I671" s="7"/>
      <c r="J671" s="7"/>
      <c r="K671" s="7"/>
      <c r="L671" s="7"/>
      <c r="M671" s="7"/>
      <c r="N671" s="7"/>
    </row>
    <row r="672" spans="9:14" x14ac:dyDescent="0.2">
      <c r="I672" s="7"/>
      <c r="J672" s="7"/>
      <c r="K672" s="7"/>
      <c r="L672" s="7"/>
      <c r="M672" s="7"/>
      <c r="N672" s="7"/>
    </row>
    <row r="673" spans="9:14" x14ac:dyDescent="0.2">
      <c r="I673" s="7"/>
      <c r="J673" s="7"/>
      <c r="K673" s="7"/>
      <c r="L673" s="7"/>
      <c r="M673" s="7"/>
      <c r="N673" s="7"/>
    </row>
    <row r="674" spans="9:14" x14ac:dyDescent="0.2">
      <c r="I674" s="7"/>
      <c r="J674" s="7"/>
      <c r="K674" s="7"/>
      <c r="L674" s="7"/>
      <c r="M674" s="7"/>
      <c r="N674" s="7"/>
    </row>
    <row r="675" spans="9:14" x14ac:dyDescent="0.2">
      <c r="I675" s="7"/>
      <c r="J675" s="7"/>
      <c r="K675" s="7"/>
      <c r="L675" s="7"/>
      <c r="M675" s="7"/>
      <c r="N675" s="7"/>
    </row>
    <row r="676" spans="9:14" x14ac:dyDescent="0.2">
      <c r="I676" s="7"/>
      <c r="J676" s="7"/>
      <c r="K676" s="7"/>
      <c r="L676" s="7"/>
      <c r="M676" s="7"/>
      <c r="N676" s="7"/>
    </row>
    <row r="677" spans="9:14" x14ac:dyDescent="0.2">
      <c r="I677" s="7"/>
      <c r="J677" s="7"/>
      <c r="K677" s="7"/>
      <c r="L677" s="7"/>
      <c r="M677" s="7"/>
      <c r="N677" s="7"/>
    </row>
    <row r="678" spans="9:14" x14ac:dyDescent="0.2">
      <c r="I678" s="7"/>
      <c r="J678" s="7"/>
      <c r="K678" s="7"/>
      <c r="L678" s="7"/>
      <c r="M678" s="7"/>
      <c r="N678" s="7"/>
    </row>
    <row r="679" spans="9:14" x14ac:dyDescent="0.2">
      <c r="I679" s="7"/>
      <c r="J679" s="7"/>
      <c r="K679" s="7"/>
      <c r="L679" s="7"/>
      <c r="M679" s="7"/>
      <c r="N679" s="7"/>
    </row>
    <row r="680" spans="9:14" x14ac:dyDescent="0.2">
      <c r="I680" s="7"/>
      <c r="J680" s="7"/>
      <c r="K680" s="7"/>
      <c r="L680" s="7"/>
      <c r="M680" s="7"/>
      <c r="N680" s="7"/>
    </row>
    <row r="681" spans="9:14" x14ac:dyDescent="0.2">
      <c r="I681" s="7"/>
      <c r="J681" s="7"/>
      <c r="K681" s="7"/>
      <c r="L681" s="7"/>
      <c r="M681" s="7"/>
      <c r="N681" s="7"/>
    </row>
    <row r="682" spans="9:14" x14ac:dyDescent="0.2">
      <c r="I682" s="7"/>
      <c r="J682" s="7"/>
      <c r="K682" s="7"/>
      <c r="L682" s="7"/>
      <c r="M682" s="7"/>
      <c r="N682" s="7"/>
    </row>
    <row r="683" spans="9:14" x14ac:dyDescent="0.2">
      <c r="I683" s="7"/>
      <c r="J683" s="7"/>
      <c r="K683" s="7"/>
      <c r="L683" s="7"/>
      <c r="M683" s="7"/>
      <c r="N683" s="7"/>
    </row>
    <row r="684" spans="9:14" x14ac:dyDescent="0.2">
      <c r="I684" s="7"/>
      <c r="J684" s="7"/>
      <c r="K684" s="7"/>
      <c r="L684" s="7"/>
      <c r="M684" s="7"/>
      <c r="N684" s="7"/>
    </row>
    <row r="685" spans="9:14" x14ac:dyDescent="0.2">
      <c r="I685" s="7"/>
      <c r="J685" s="7"/>
      <c r="K685" s="7"/>
      <c r="L685" s="7"/>
      <c r="M685" s="7"/>
      <c r="N685" s="7"/>
    </row>
    <row r="686" spans="9:14" x14ac:dyDescent="0.2">
      <c r="I686" s="7"/>
      <c r="J686" s="7"/>
      <c r="K686" s="7"/>
      <c r="L686" s="7"/>
      <c r="M686" s="7"/>
      <c r="N686" s="7"/>
    </row>
    <row r="687" spans="9:14" x14ac:dyDescent="0.2">
      <c r="I687" s="7"/>
      <c r="J687" s="7"/>
      <c r="K687" s="7"/>
      <c r="L687" s="7"/>
      <c r="M687" s="7"/>
      <c r="N687" s="7"/>
    </row>
    <row r="688" spans="9:14" x14ac:dyDescent="0.2">
      <c r="I688" s="7"/>
      <c r="J688" s="7"/>
      <c r="K688" s="7"/>
      <c r="L688" s="7"/>
      <c r="M688" s="7"/>
      <c r="N688" s="7"/>
    </row>
    <row r="689" spans="9:14" x14ac:dyDescent="0.2">
      <c r="I689" s="7"/>
      <c r="J689" s="7"/>
      <c r="K689" s="7"/>
      <c r="L689" s="7"/>
      <c r="M689" s="7"/>
      <c r="N689" s="7"/>
    </row>
    <row r="690" spans="9:14" x14ac:dyDescent="0.2">
      <c r="I690" s="7"/>
      <c r="J690" s="7"/>
      <c r="K690" s="7"/>
      <c r="L690" s="7"/>
      <c r="M690" s="7"/>
      <c r="N690" s="7"/>
    </row>
    <row r="691" spans="9:14" x14ac:dyDescent="0.2">
      <c r="I691" s="7"/>
      <c r="J691" s="7"/>
      <c r="K691" s="7"/>
      <c r="L691" s="7"/>
      <c r="M691" s="7"/>
      <c r="N691" s="7"/>
    </row>
    <row r="692" spans="9:14" x14ac:dyDescent="0.2">
      <c r="I692" s="7"/>
      <c r="J692" s="7"/>
      <c r="K692" s="7"/>
      <c r="L692" s="7"/>
      <c r="M692" s="7"/>
      <c r="N692" s="7"/>
    </row>
    <row r="693" spans="9:14" x14ac:dyDescent="0.2">
      <c r="I693" s="7"/>
      <c r="J693" s="7"/>
      <c r="K693" s="7"/>
      <c r="L693" s="7"/>
      <c r="M693" s="7"/>
      <c r="N693" s="7"/>
    </row>
    <row r="694" spans="9:14" x14ac:dyDescent="0.2">
      <c r="I694" s="7"/>
      <c r="J694" s="7"/>
      <c r="K694" s="7"/>
      <c r="L694" s="7"/>
      <c r="M694" s="7"/>
      <c r="N694" s="7"/>
    </row>
    <row r="695" spans="9:14" x14ac:dyDescent="0.2">
      <c r="I695" s="7"/>
      <c r="J695" s="7"/>
      <c r="K695" s="7"/>
      <c r="L695" s="7"/>
      <c r="M695" s="7"/>
      <c r="N695" s="7"/>
    </row>
    <row r="696" spans="9:14" x14ac:dyDescent="0.2">
      <c r="I696" s="7"/>
      <c r="J696" s="7"/>
      <c r="K696" s="7"/>
      <c r="L696" s="7"/>
      <c r="M696" s="7"/>
      <c r="N696" s="7"/>
    </row>
    <row r="697" spans="9:14" x14ac:dyDescent="0.2">
      <c r="I697" s="7"/>
      <c r="J697" s="7"/>
      <c r="K697" s="7"/>
      <c r="L697" s="7"/>
      <c r="M697" s="7"/>
      <c r="N697" s="7"/>
    </row>
    <row r="698" spans="9:14" x14ac:dyDescent="0.2">
      <c r="I698" s="7"/>
      <c r="J698" s="7"/>
      <c r="K698" s="7"/>
      <c r="L698" s="7"/>
      <c r="M698" s="7"/>
      <c r="N698" s="7"/>
    </row>
    <row r="699" spans="9:14" x14ac:dyDescent="0.2">
      <c r="I699" s="7"/>
      <c r="J699" s="7"/>
      <c r="K699" s="7"/>
      <c r="L699" s="7"/>
      <c r="M699" s="7"/>
      <c r="N699" s="7"/>
    </row>
    <row r="700" spans="9:14" x14ac:dyDescent="0.2">
      <c r="I700" s="7"/>
      <c r="J700" s="7"/>
      <c r="K700" s="7"/>
      <c r="L700" s="7"/>
      <c r="M700" s="7"/>
      <c r="N700" s="7"/>
    </row>
    <row r="701" spans="9:14" x14ac:dyDescent="0.2">
      <c r="I701" s="7"/>
      <c r="J701" s="7"/>
      <c r="K701" s="7"/>
      <c r="L701" s="7"/>
      <c r="M701" s="7"/>
      <c r="N701" s="7"/>
    </row>
    <row r="702" spans="9:14" x14ac:dyDescent="0.2">
      <c r="I702" s="7"/>
      <c r="J702" s="7"/>
      <c r="K702" s="7"/>
      <c r="L702" s="7"/>
      <c r="M702" s="7"/>
      <c r="N702" s="7"/>
    </row>
    <row r="703" spans="9:14" x14ac:dyDescent="0.2">
      <c r="I703" s="7"/>
      <c r="J703" s="7"/>
      <c r="K703" s="7"/>
      <c r="L703" s="7"/>
      <c r="M703" s="7"/>
      <c r="N703" s="7"/>
    </row>
    <row r="704" spans="9:14" x14ac:dyDescent="0.2">
      <c r="I704" s="7"/>
      <c r="J704" s="7"/>
      <c r="K704" s="7"/>
      <c r="L704" s="7"/>
      <c r="M704" s="7"/>
      <c r="N704" s="7"/>
    </row>
    <row r="705" spans="9:14" x14ac:dyDescent="0.2">
      <c r="I705" s="7"/>
      <c r="J705" s="7"/>
      <c r="K705" s="7"/>
      <c r="L705" s="7"/>
      <c r="M705" s="7"/>
      <c r="N705" s="7"/>
    </row>
    <row r="706" spans="9:14" x14ac:dyDescent="0.2">
      <c r="I706" s="7"/>
      <c r="J706" s="7"/>
      <c r="K706" s="7"/>
      <c r="L706" s="7"/>
      <c r="M706" s="7"/>
      <c r="N706" s="7"/>
    </row>
    <row r="707" spans="9:14" x14ac:dyDescent="0.2">
      <c r="I707" s="7"/>
      <c r="J707" s="7"/>
      <c r="K707" s="7"/>
      <c r="L707" s="7"/>
      <c r="M707" s="7"/>
      <c r="N707" s="7"/>
    </row>
    <row r="708" spans="9:14" x14ac:dyDescent="0.2">
      <c r="I708" s="7"/>
      <c r="J708" s="7"/>
      <c r="K708" s="7"/>
      <c r="L708" s="7"/>
      <c r="M708" s="7"/>
      <c r="N708" s="7"/>
    </row>
    <row r="709" spans="9:14" x14ac:dyDescent="0.2">
      <c r="I709" s="7"/>
      <c r="J709" s="7"/>
      <c r="K709" s="7"/>
      <c r="L709" s="7"/>
      <c r="M709" s="7"/>
      <c r="N709" s="7"/>
    </row>
    <row r="710" spans="9:14" x14ac:dyDescent="0.2">
      <c r="I710" s="7"/>
      <c r="J710" s="7"/>
      <c r="K710" s="7"/>
      <c r="L710" s="7"/>
      <c r="M710" s="7"/>
      <c r="N710" s="7"/>
    </row>
    <row r="711" spans="9:14" x14ac:dyDescent="0.2">
      <c r="I711" s="7"/>
      <c r="J711" s="7"/>
      <c r="K711" s="7"/>
      <c r="L711" s="7"/>
      <c r="M711" s="7"/>
      <c r="N711" s="7"/>
    </row>
    <row r="712" spans="9:14" x14ac:dyDescent="0.2">
      <c r="I712" s="7"/>
      <c r="J712" s="7"/>
      <c r="K712" s="7"/>
      <c r="L712" s="7"/>
      <c r="M712" s="7"/>
      <c r="N712" s="7"/>
    </row>
    <row r="713" spans="9:14" x14ac:dyDescent="0.2">
      <c r="I713" s="7"/>
      <c r="J713" s="7"/>
      <c r="K713" s="7"/>
      <c r="L713" s="7"/>
      <c r="M713" s="7"/>
      <c r="N713" s="7"/>
    </row>
    <row r="714" spans="9:14" x14ac:dyDescent="0.2">
      <c r="I714" s="7"/>
      <c r="J714" s="7"/>
      <c r="K714" s="7"/>
      <c r="L714" s="7"/>
      <c r="M714" s="7"/>
      <c r="N714" s="7"/>
    </row>
    <row r="715" spans="9:14" x14ac:dyDescent="0.2">
      <c r="I715" s="7"/>
      <c r="J715" s="7"/>
      <c r="K715" s="7"/>
      <c r="L715" s="7"/>
      <c r="M715" s="7"/>
      <c r="N715" s="7"/>
    </row>
    <row r="716" spans="9:14" x14ac:dyDescent="0.2">
      <c r="I716" s="7"/>
      <c r="J716" s="7"/>
      <c r="K716" s="7"/>
      <c r="L716" s="7"/>
      <c r="M716" s="7"/>
      <c r="N716" s="7"/>
    </row>
    <row r="717" spans="9:14" x14ac:dyDescent="0.2">
      <c r="I717" s="7"/>
      <c r="J717" s="7"/>
      <c r="K717" s="7"/>
      <c r="L717" s="7"/>
      <c r="M717" s="7"/>
      <c r="N717" s="7"/>
    </row>
    <row r="718" spans="9:14" x14ac:dyDescent="0.2">
      <c r="I718" s="7"/>
      <c r="J718" s="7"/>
      <c r="K718" s="7"/>
      <c r="L718" s="7"/>
      <c r="M718" s="7"/>
      <c r="N718" s="7"/>
    </row>
    <row r="719" spans="9:14" x14ac:dyDescent="0.2">
      <c r="I719" s="7"/>
      <c r="J719" s="7"/>
      <c r="K719" s="7"/>
      <c r="L719" s="7"/>
      <c r="M719" s="7"/>
      <c r="N719" s="7"/>
    </row>
    <row r="720" spans="9:14" x14ac:dyDescent="0.2">
      <c r="I720" s="7"/>
      <c r="J720" s="7"/>
      <c r="K720" s="7"/>
      <c r="L720" s="7"/>
      <c r="M720" s="7"/>
      <c r="N720" s="7"/>
    </row>
    <row r="721" spans="9:14" x14ac:dyDescent="0.2">
      <c r="I721" s="7"/>
      <c r="J721" s="7"/>
      <c r="K721" s="7"/>
      <c r="L721" s="7"/>
      <c r="M721" s="7"/>
      <c r="N721" s="7"/>
    </row>
    <row r="722" spans="9:14" x14ac:dyDescent="0.2">
      <c r="I722" s="7"/>
      <c r="J722" s="7"/>
      <c r="K722" s="7"/>
      <c r="L722" s="7"/>
      <c r="M722" s="7"/>
      <c r="N722" s="7"/>
    </row>
    <row r="723" spans="9:14" x14ac:dyDescent="0.2">
      <c r="I723" s="7"/>
      <c r="J723" s="7"/>
      <c r="K723" s="7"/>
      <c r="L723" s="7"/>
      <c r="M723" s="7"/>
      <c r="N723" s="7"/>
    </row>
    <row r="724" spans="9:14" x14ac:dyDescent="0.2">
      <c r="I724" s="7"/>
      <c r="J724" s="7"/>
      <c r="K724" s="7"/>
      <c r="L724" s="7"/>
      <c r="M724" s="7"/>
      <c r="N724" s="7"/>
    </row>
    <row r="725" spans="9:14" x14ac:dyDescent="0.2">
      <c r="I725" s="7"/>
      <c r="J725" s="7"/>
      <c r="K725" s="7"/>
      <c r="L725" s="7"/>
      <c r="M725" s="7"/>
      <c r="N725" s="7"/>
    </row>
    <row r="726" spans="9:14" x14ac:dyDescent="0.2">
      <c r="I726" s="7"/>
      <c r="J726" s="7"/>
      <c r="K726" s="7"/>
      <c r="L726" s="7"/>
      <c r="M726" s="7"/>
      <c r="N726" s="7"/>
    </row>
    <row r="727" spans="9:14" x14ac:dyDescent="0.2">
      <c r="I727" s="7"/>
      <c r="J727" s="7"/>
      <c r="K727" s="7"/>
      <c r="L727" s="7"/>
      <c r="M727" s="7"/>
      <c r="N727" s="7"/>
    </row>
    <row r="728" spans="9:14" x14ac:dyDescent="0.2">
      <c r="I728" s="7"/>
      <c r="J728" s="7"/>
      <c r="K728" s="7"/>
      <c r="L728" s="7"/>
      <c r="M728" s="7"/>
      <c r="N728" s="7"/>
    </row>
    <row r="729" spans="9:14" x14ac:dyDescent="0.2">
      <c r="I729" s="7"/>
      <c r="J729" s="7"/>
      <c r="K729" s="7"/>
      <c r="L729" s="7"/>
      <c r="M729" s="7"/>
      <c r="N729" s="7"/>
    </row>
    <row r="730" spans="9:14" x14ac:dyDescent="0.2">
      <c r="I730" s="7"/>
      <c r="J730" s="7"/>
      <c r="K730" s="7"/>
      <c r="L730" s="7"/>
      <c r="M730" s="7"/>
      <c r="N730" s="7"/>
    </row>
    <row r="731" spans="9:14" x14ac:dyDescent="0.2">
      <c r="I731" s="7"/>
      <c r="J731" s="7"/>
      <c r="K731" s="7"/>
      <c r="L731" s="7"/>
      <c r="M731" s="7"/>
      <c r="N731" s="7"/>
    </row>
    <row r="732" spans="9:14" x14ac:dyDescent="0.2">
      <c r="I732" s="7"/>
      <c r="J732" s="7"/>
      <c r="K732" s="7"/>
      <c r="L732" s="7"/>
      <c r="M732" s="7"/>
      <c r="N732" s="7"/>
    </row>
    <row r="733" spans="9:14" x14ac:dyDescent="0.2">
      <c r="I733" s="7"/>
      <c r="J733" s="7"/>
      <c r="K733" s="7"/>
      <c r="L733" s="7"/>
      <c r="M733" s="7"/>
      <c r="N733" s="7"/>
    </row>
    <row r="734" spans="9:14" x14ac:dyDescent="0.2">
      <c r="I734" s="7"/>
      <c r="J734" s="7"/>
      <c r="K734" s="7"/>
      <c r="L734" s="7"/>
      <c r="M734" s="7"/>
      <c r="N734" s="7"/>
    </row>
    <row r="735" spans="9:14" x14ac:dyDescent="0.2">
      <c r="I735" s="7"/>
      <c r="J735" s="7"/>
      <c r="K735" s="7"/>
      <c r="L735" s="7"/>
      <c r="M735" s="7"/>
      <c r="N735" s="7"/>
    </row>
    <row r="736" spans="9:14" x14ac:dyDescent="0.2">
      <c r="I736" s="7"/>
      <c r="J736" s="7"/>
      <c r="K736" s="7"/>
      <c r="L736" s="7"/>
      <c r="M736" s="7"/>
      <c r="N736" s="7"/>
    </row>
    <row r="737" spans="9:14" x14ac:dyDescent="0.2">
      <c r="I737" s="7"/>
      <c r="J737" s="7"/>
      <c r="K737" s="7"/>
      <c r="L737" s="7"/>
      <c r="M737" s="7"/>
      <c r="N737" s="7"/>
    </row>
    <row r="738" spans="9:14" x14ac:dyDescent="0.2">
      <c r="I738" s="7"/>
      <c r="J738" s="7"/>
      <c r="K738" s="7"/>
      <c r="L738" s="7"/>
      <c r="M738" s="7"/>
      <c r="N738" s="7"/>
    </row>
    <row r="739" spans="9:14" x14ac:dyDescent="0.2">
      <c r="I739" s="7"/>
      <c r="J739" s="7"/>
      <c r="K739" s="7"/>
      <c r="L739" s="7"/>
      <c r="M739" s="7"/>
      <c r="N739" s="7"/>
    </row>
    <row r="740" spans="9:14" x14ac:dyDescent="0.2">
      <c r="I740" s="7"/>
      <c r="J740" s="7"/>
      <c r="K740" s="7"/>
      <c r="L740" s="7"/>
      <c r="M740" s="7"/>
      <c r="N740" s="7"/>
    </row>
    <row r="741" spans="9:14" x14ac:dyDescent="0.2">
      <c r="I741" s="7"/>
      <c r="J741" s="7"/>
      <c r="K741" s="7"/>
      <c r="L741" s="7"/>
      <c r="M741" s="7"/>
      <c r="N741" s="7"/>
    </row>
    <row r="742" spans="9:14" x14ac:dyDescent="0.2">
      <c r="I742" s="7"/>
      <c r="J742" s="7"/>
      <c r="K742" s="7"/>
      <c r="L742" s="7"/>
      <c r="M742" s="7"/>
      <c r="N742" s="7"/>
    </row>
    <row r="743" spans="9:14" x14ac:dyDescent="0.2">
      <c r="I743" s="7"/>
      <c r="J743" s="7"/>
      <c r="K743" s="7"/>
      <c r="L743" s="7"/>
      <c r="M743" s="7"/>
      <c r="N743" s="7"/>
    </row>
    <row r="744" spans="9:14" x14ac:dyDescent="0.2">
      <c r="I744" s="7"/>
      <c r="J744" s="7"/>
      <c r="K744" s="7"/>
      <c r="L744" s="7"/>
      <c r="M744" s="7"/>
      <c r="N744" s="7"/>
    </row>
    <row r="745" spans="9:14" x14ac:dyDescent="0.2">
      <c r="I745" s="7"/>
      <c r="J745" s="7"/>
      <c r="K745" s="7"/>
      <c r="L745" s="7"/>
      <c r="M745" s="7"/>
      <c r="N745" s="7"/>
    </row>
    <row r="746" spans="9:14" x14ac:dyDescent="0.2">
      <c r="I746" s="7"/>
      <c r="J746" s="7"/>
      <c r="K746" s="7"/>
      <c r="L746" s="7"/>
      <c r="M746" s="7"/>
      <c r="N746" s="7"/>
    </row>
    <row r="747" spans="9:14" x14ac:dyDescent="0.2">
      <c r="I747" s="7"/>
      <c r="J747" s="7"/>
      <c r="K747" s="7"/>
      <c r="L747" s="7"/>
      <c r="M747" s="7"/>
      <c r="N747" s="7"/>
    </row>
    <row r="748" spans="9:14" x14ac:dyDescent="0.2">
      <c r="I748" s="7"/>
      <c r="J748" s="7"/>
      <c r="K748" s="7"/>
      <c r="L748" s="7"/>
      <c r="M748" s="7"/>
      <c r="N748" s="7"/>
    </row>
    <row r="749" spans="9:14" x14ac:dyDescent="0.2">
      <c r="I749" s="7"/>
      <c r="J749" s="7"/>
      <c r="K749" s="7"/>
      <c r="L749" s="7"/>
      <c r="M749" s="7"/>
      <c r="N749" s="7"/>
    </row>
    <row r="750" spans="9:14" x14ac:dyDescent="0.2">
      <c r="I750" s="7"/>
      <c r="J750" s="7"/>
      <c r="K750" s="7"/>
      <c r="L750" s="7"/>
      <c r="M750" s="7"/>
      <c r="N750" s="7"/>
    </row>
    <row r="751" spans="9:14" x14ac:dyDescent="0.2">
      <c r="I751" s="7"/>
      <c r="J751" s="7"/>
      <c r="K751" s="7"/>
      <c r="L751" s="7"/>
      <c r="M751" s="7"/>
      <c r="N751" s="7"/>
    </row>
    <row r="752" spans="9:14" x14ac:dyDescent="0.2">
      <c r="I752" s="7"/>
      <c r="J752" s="7"/>
      <c r="K752" s="7"/>
      <c r="L752" s="7"/>
      <c r="M752" s="7"/>
      <c r="N752" s="7"/>
    </row>
    <row r="753" spans="9:14" x14ac:dyDescent="0.2">
      <c r="I753" s="7"/>
      <c r="J753" s="7"/>
      <c r="K753" s="7"/>
      <c r="L753" s="7"/>
      <c r="M753" s="7"/>
      <c r="N753" s="7"/>
    </row>
    <row r="754" spans="9:14" x14ac:dyDescent="0.2">
      <c r="I754" s="7"/>
      <c r="J754" s="7"/>
      <c r="K754" s="7"/>
      <c r="L754" s="7"/>
      <c r="M754" s="7"/>
      <c r="N754" s="7"/>
    </row>
    <row r="755" spans="9:14" x14ac:dyDescent="0.2">
      <c r="I755" s="7"/>
      <c r="J755" s="7"/>
      <c r="K755" s="7"/>
      <c r="L755" s="7"/>
      <c r="M755" s="7"/>
      <c r="N755" s="7"/>
    </row>
    <row r="756" spans="9:14" x14ac:dyDescent="0.2">
      <c r="I756" s="7"/>
      <c r="J756" s="7"/>
      <c r="K756" s="7"/>
      <c r="L756" s="7"/>
      <c r="M756" s="7"/>
      <c r="N756" s="7"/>
    </row>
    <row r="757" spans="9:14" x14ac:dyDescent="0.2">
      <c r="I757" s="7"/>
      <c r="J757" s="7"/>
      <c r="K757" s="7"/>
      <c r="L757" s="7"/>
      <c r="M757" s="7"/>
      <c r="N757" s="7"/>
    </row>
    <row r="758" spans="9:14" x14ac:dyDescent="0.2">
      <c r="I758" s="7"/>
      <c r="J758" s="7"/>
      <c r="K758" s="7"/>
      <c r="L758" s="7"/>
      <c r="M758" s="7"/>
      <c r="N758" s="7"/>
    </row>
    <row r="759" spans="9:14" x14ac:dyDescent="0.2">
      <c r="I759" s="7"/>
      <c r="J759" s="7"/>
      <c r="K759" s="7"/>
      <c r="L759" s="7"/>
      <c r="M759" s="7"/>
      <c r="N759" s="7"/>
    </row>
    <row r="760" spans="9:14" x14ac:dyDescent="0.2">
      <c r="I760" s="7"/>
      <c r="J760" s="7"/>
      <c r="K760" s="7"/>
      <c r="L760" s="7"/>
      <c r="M760" s="7"/>
      <c r="N760" s="7"/>
    </row>
    <row r="761" spans="9:14" x14ac:dyDescent="0.2">
      <c r="I761" s="7"/>
      <c r="J761" s="7"/>
      <c r="K761" s="7"/>
      <c r="L761" s="7"/>
      <c r="M761" s="7"/>
      <c r="N761" s="7"/>
    </row>
    <row r="762" spans="9:14" x14ac:dyDescent="0.2">
      <c r="I762" s="7"/>
      <c r="J762" s="7"/>
      <c r="K762" s="7"/>
      <c r="L762" s="7"/>
      <c r="M762" s="7"/>
      <c r="N762" s="7"/>
    </row>
    <row r="763" spans="9:14" x14ac:dyDescent="0.2">
      <c r="I763" s="7"/>
      <c r="J763" s="7"/>
      <c r="K763" s="7"/>
      <c r="L763" s="7"/>
      <c r="M763" s="7"/>
      <c r="N763" s="7"/>
    </row>
    <row r="764" spans="9:14" x14ac:dyDescent="0.2">
      <c r="I764" s="7"/>
      <c r="J764" s="7"/>
      <c r="K764" s="7"/>
      <c r="L764" s="7"/>
      <c r="M764" s="7"/>
      <c r="N764" s="7"/>
    </row>
    <row r="765" spans="9:14" x14ac:dyDescent="0.2">
      <c r="I765" s="7"/>
      <c r="J765" s="7"/>
      <c r="K765" s="7"/>
      <c r="L765" s="7"/>
      <c r="M765" s="7"/>
      <c r="N765" s="7"/>
    </row>
    <row r="766" spans="9:14" x14ac:dyDescent="0.2">
      <c r="I766" s="7"/>
      <c r="J766" s="7"/>
      <c r="K766" s="7"/>
      <c r="L766" s="7"/>
      <c r="M766" s="7"/>
      <c r="N766" s="7"/>
    </row>
    <row r="767" spans="9:14" x14ac:dyDescent="0.2">
      <c r="I767" s="7"/>
      <c r="J767" s="7"/>
      <c r="K767" s="7"/>
      <c r="L767" s="7"/>
      <c r="M767" s="7"/>
      <c r="N767" s="7"/>
    </row>
    <row r="768" spans="9:14" x14ac:dyDescent="0.2">
      <c r="I768" s="7"/>
      <c r="J768" s="7"/>
      <c r="K768" s="7"/>
      <c r="L768" s="7"/>
      <c r="M768" s="7"/>
      <c r="N768" s="7"/>
    </row>
    <row r="769" spans="9:14" x14ac:dyDescent="0.2">
      <c r="I769" s="7"/>
      <c r="J769" s="7"/>
      <c r="K769" s="7"/>
      <c r="L769" s="7"/>
      <c r="M769" s="7"/>
      <c r="N769" s="7"/>
    </row>
    <row r="770" spans="9:14" x14ac:dyDescent="0.2">
      <c r="I770" s="7"/>
      <c r="J770" s="7"/>
      <c r="K770" s="7"/>
      <c r="L770" s="7"/>
      <c r="M770" s="7"/>
      <c r="N770" s="7"/>
    </row>
    <row r="771" spans="9:14" x14ac:dyDescent="0.2">
      <c r="I771" s="7"/>
      <c r="J771" s="7"/>
      <c r="K771" s="7"/>
      <c r="L771" s="7"/>
      <c r="M771" s="7"/>
      <c r="N771" s="7"/>
    </row>
    <row r="772" spans="9:14" x14ac:dyDescent="0.2">
      <c r="I772" s="7"/>
      <c r="J772" s="7"/>
      <c r="K772" s="7"/>
      <c r="L772" s="7"/>
      <c r="M772" s="7"/>
      <c r="N772" s="7"/>
    </row>
    <row r="773" spans="9:14" x14ac:dyDescent="0.2">
      <c r="I773" s="7"/>
      <c r="J773" s="7"/>
      <c r="K773" s="7"/>
      <c r="L773" s="7"/>
      <c r="M773" s="7"/>
      <c r="N773" s="7"/>
    </row>
    <row r="774" spans="9:14" x14ac:dyDescent="0.2">
      <c r="I774" s="7"/>
      <c r="J774" s="7"/>
      <c r="K774" s="7"/>
      <c r="L774" s="7"/>
      <c r="M774" s="7"/>
      <c r="N774" s="7"/>
    </row>
    <row r="775" spans="9:14" x14ac:dyDescent="0.2">
      <c r="I775" s="7"/>
      <c r="J775" s="7"/>
      <c r="K775" s="7"/>
      <c r="L775" s="7"/>
      <c r="M775" s="7"/>
      <c r="N775" s="7"/>
    </row>
    <row r="776" spans="9:14" x14ac:dyDescent="0.2">
      <c r="I776" s="7"/>
      <c r="J776" s="7"/>
      <c r="K776" s="7"/>
      <c r="L776" s="7"/>
      <c r="M776" s="7"/>
      <c r="N776" s="7"/>
    </row>
    <row r="777" spans="9:14" x14ac:dyDescent="0.2">
      <c r="I777" s="7"/>
      <c r="J777" s="7"/>
      <c r="K777" s="7"/>
      <c r="L777" s="7"/>
      <c r="M777" s="7"/>
      <c r="N777" s="7"/>
    </row>
    <row r="778" spans="9:14" x14ac:dyDescent="0.2">
      <c r="I778" s="7"/>
      <c r="J778" s="7"/>
      <c r="K778" s="7"/>
      <c r="L778" s="7"/>
      <c r="M778" s="7"/>
      <c r="N778" s="7"/>
    </row>
    <row r="779" spans="9:14" x14ac:dyDescent="0.2">
      <c r="I779" s="7"/>
      <c r="J779" s="7"/>
      <c r="K779" s="7"/>
      <c r="L779" s="7"/>
      <c r="M779" s="7"/>
      <c r="N779" s="7"/>
    </row>
    <row r="780" spans="9:14" x14ac:dyDescent="0.2">
      <c r="I780" s="7"/>
      <c r="J780" s="7"/>
      <c r="K780" s="7"/>
      <c r="L780" s="7"/>
      <c r="M780" s="7"/>
      <c r="N780" s="7"/>
    </row>
    <row r="781" spans="9:14" x14ac:dyDescent="0.2">
      <c r="I781" s="7"/>
      <c r="J781" s="7"/>
      <c r="K781" s="7"/>
      <c r="L781" s="7"/>
      <c r="M781" s="7"/>
      <c r="N781" s="7"/>
    </row>
    <row r="782" spans="9:14" x14ac:dyDescent="0.2">
      <c r="I782" s="7"/>
      <c r="J782" s="7"/>
      <c r="K782" s="7"/>
      <c r="L782" s="7"/>
      <c r="M782" s="7"/>
      <c r="N782" s="7"/>
    </row>
    <row r="783" spans="9:14" x14ac:dyDescent="0.2">
      <c r="I783" s="7"/>
      <c r="J783" s="7"/>
      <c r="K783" s="7"/>
      <c r="L783" s="7"/>
      <c r="M783" s="7"/>
      <c r="N783" s="7"/>
    </row>
    <row r="784" spans="9:14" x14ac:dyDescent="0.2">
      <c r="I784" s="7"/>
      <c r="J784" s="7"/>
      <c r="K784" s="7"/>
      <c r="L784" s="7"/>
      <c r="M784" s="7"/>
      <c r="N784" s="7"/>
    </row>
    <row r="785" spans="9:14" x14ac:dyDescent="0.2">
      <c r="I785" s="7"/>
      <c r="J785" s="7"/>
      <c r="K785" s="7"/>
      <c r="L785" s="7"/>
      <c r="M785" s="7"/>
      <c r="N785" s="7"/>
    </row>
    <row r="786" spans="9:14" x14ac:dyDescent="0.2">
      <c r="I786" s="7"/>
      <c r="J786" s="7"/>
      <c r="K786" s="7"/>
      <c r="L786" s="7"/>
      <c r="M786" s="7"/>
      <c r="N786" s="7"/>
    </row>
    <row r="787" spans="9:14" x14ac:dyDescent="0.2">
      <c r="I787" s="7"/>
      <c r="J787" s="7"/>
      <c r="K787" s="7"/>
      <c r="L787" s="7"/>
      <c r="M787" s="7"/>
      <c r="N787" s="7"/>
    </row>
    <row r="788" spans="9:14" x14ac:dyDescent="0.2">
      <c r="I788" s="7"/>
      <c r="J788" s="7"/>
      <c r="K788" s="7"/>
      <c r="L788" s="7"/>
      <c r="M788" s="7"/>
      <c r="N788" s="7"/>
    </row>
    <row r="789" spans="9:14" x14ac:dyDescent="0.2">
      <c r="I789" s="7"/>
      <c r="J789" s="7"/>
      <c r="K789" s="7"/>
      <c r="L789" s="7"/>
      <c r="M789" s="7"/>
      <c r="N789" s="7"/>
    </row>
    <row r="790" spans="9:14" x14ac:dyDescent="0.2">
      <c r="I790" s="7"/>
      <c r="J790" s="7"/>
      <c r="K790" s="7"/>
      <c r="L790" s="7"/>
      <c r="M790" s="7"/>
      <c r="N790" s="7"/>
    </row>
    <row r="791" spans="9:14" x14ac:dyDescent="0.2">
      <c r="I791" s="7"/>
      <c r="J791" s="7"/>
      <c r="K791" s="7"/>
      <c r="L791" s="7"/>
      <c r="M791" s="7"/>
      <c r="N791" s="7"/>
    </row>
    <row r="792" spans="9:14" x14ac:dyDescent="0.2">
      <c r="I792" s="7"/>
      <c r="J792" s="7"/>
      <c r="K792" s="7"/>
      <c r="L792" s="7"/>
      <c r="M792" s="7"/>
      <c r="N792" s="7"/>
    </row>
    <row r="793" spans="9:14" x14ac:dyDescent="0.2">
      <c r="I793" s="7"/>
      <c r="J793" s="7"/>
      <c r="K793" s="7"/>
      <c r="L793" s="7"/>
      <c r="M793" s="7"/>
      <c r="N793" s="7"/>
    </row>
    <row r="794" spans="9:14" x14ac:dyDescent="0.2">
      <c r="I794" s="7"/>
      <c r="J794" s="7"/>
      <c r="K794" s="7"/>
      <c r="L794" s="7"/>
      <c r="M794" s="7"/>
      <c r="N794" s="7"/>
    </row>
    <row r="795" spans="9:14" x14ac:dyDescent="0.2">
      <c r="I795" s="7"/>
      <c r="J795" s="7"/>
      <c r="K795" s="7"/>
      <c r="L795" s="7"/>
      <c r="M795" s="7"/>
      <c r="N795" s="7"/>
    </row>
    <row r="796" spans="9:14" x14ac:dyDescent="0.2">
      <c r="I796" s="7"/>
      <c r="J796" s="7"/>
      <c r="K796" s="7"/>
      <c r="L796" s="7"/>
      <c r="M796" s="7"/>
      <c r="N796" s="7"/>
    </row>
    <row r="797" spans="9:14" x14ac:dyDescent="0.2">
      <c r="I797" s="7"/>
      <c r="J797" s="7"/>
      <c r="K797" s="7"/>
      <c r="L797" s="7"/>
      <c r="M797" s="7"/>
      <c r="N797" s="7"/>
    </row>
    <row r="798" spans="9:14" x14ac:dyDescent="0.2">
      <c r="I798" s="7"/>
      <c r="J798" s="7"/>
      <c r="K798" s="7"/>
      <c r="L798" s="7"/>
      <c r="M798" s="7"/>
      <c r="N798" s="7"/>
    </row>
    <row r="799" spans="9:14" x14ac:dyDescent="0.2">
      <c r="I799" s="7"/>
      <c r="J799" s="7"/>
      <c r="K799" s="7"/>
      <c r="L799" s="7"/>
      <c r="M799" s="7"/>
      <c r="N799" s="7"/>
    </row>
    <row r="800" spans="9:14" x14ac:dyDescent="0.2">
      <c r="I800" s="7"/>
      <c r="J800" s="7"/>
      <c r="K800" s="7"/>
      <c r="L800" s="7"/>
      <c r="M800" s="7"/>
      <c r="N800" s="7"/>
    </row>
    <row r="801" spans="9:14" x14ac:dyDescent="0.2">
      <c r="I801" s="7"/>
      <c r="J801" s="7"/>
      <c r="K801" s="7"/>
      <c r="L801" s="7"/>
      <c r="M801" s="7"/>
      <c r="N801" s="7"/>
    </row>
    <row r="802" spans="9:14" x14ac:dyDescent="0.2">
      <c r="I802" s="7"/>
      <c r="J802" s="7"/>
      <c r="K802" s="7"/>
      <c r="L802" s="7"/>
      <c r="M802" s="7"/>
      <c r="N802" s="7"/>
    </row>
    <row r="803" spans="9:14" x14ac:dyDescent="0.2">
      <c r="I803" s="7"/>
      <c r="J803" s="7"/>
      <c r="K803" s="7"/>
      <c r="L803" s="7"/>
      <c r="M803" s="7"/>
      <c r="N803" s="7"/>
    </row>
    <row r="804" spans="9:14" x14ac:dyDescent="0.2">
      <c r="I804" s="7"/>
      <c r="J804" s="7"/>
      <c r="K804" s="7"/>
      <c r="L804" s="7"/>
      <c r="M804" s="7"/>
      <c r="N804" s="7"/>
    </row>
    <row r="805" spans="9:14" x14ac:dyDescent="0.2">
      <c r="I805" s="7"/>
      <c r="J805" s="7"/>
      <c r="K805" s="7"/>
      <c r="L805" s="7"/>
      <c r="M805" s="7"/>
      <c r="N805" s="7"/>
    </row>
    <row r="806" spans="9:14" x14ac:dyDescent="0.2">
      <c r="I806" s="7"/>
      <c r="J806" s="7"/>
      <c r="K806" s="7"/>
      <c r="L806" s="7"/>
      <c r="M806" s="7"/>
      <c r="N806" s="7"/>
    </row>
    <row r="807" spans="9:14" x14ac:dyDescent="0.2">
      <c r="I807" s="7"/>
      <c r="J807" s="7"/>
      <c r="K807" s="7"/>
      <c r="L807" s="7"/>
      <c r="M807" s="7"/>
      <c r="N807" s="7"/>
    </row>
    <row r="808" spans="9:14" x14ac:dyDescent="0.2">
      <c r="I808" s="7"/>
      <c r="J808" s="7"/>
      <c r="K808" s="7"/>
      <c r="L808" s="7"/>
      <c r="M808" s="7"/>
      <c r="N808" s="7"/>
    </row>
    <row r="809" spans="9:14" x14ac:dyDescent="0.2">
      <c r="I809" s="7"/>
      <c r="J809" s="7"/>
      <c r="K809" s="7"/>
      <c r="L809" s="7"/>
      <c r="M809" s="7"/>
      <c r="N809" s="7"/>
    </row>
    <row r="810" spans="9:14" x14ac:dyDescent="0.2">
      <c r="I810" s="7"/>
      <c r="J810" s="7"/>
      <c r="K810" s="7"/>
      <c r="L810" s="7"/>
      <c r="M810" s="7"/>
      <c r="N810" s="7"/>
    </row>
    <row r="811" spans="9:14" x14ac:dyDescent="0.2">
      <c r="I811" s="7"/>
      <c r="J811" s="7"/>
      <c r="K811" s="7"/>
      <c r="L811" s="7"/>
      <c r="M811" s="7"/>
      <c r="N811" s="7"/>
    </row>
    <row r="812" spans="9:14" x14ac:dyDescent="0.2">
      <c r="I812" s="7"/>
      <c r="J812" s="7"/>
      <c r="K812" s="7"/>
      <c r="L812" s="7"/>
      <c r="M812" s="7"/>
      <c r="N812" s="7"/>
    </row>
    <row r="813" spans="9:14" x14ac:dyDescent="0.2">
      <c r="I813" s="7"/>
      <c r="J813" s="7"/>
      <c r="K813" s="7"/>
      <c r="L813" s="7"/>
      <c r="M813" s="7"/>
      <c r="N813" s="7"/>
    </row>
    <row r="814" spans="9:14" x14ac:dyDescent="0.2">
      <c r="I814" s="7"/>
      <c r="J814" s="7"/>
      <c r="K814" s="7"/>
      <c r="L814" s="7"/>
      <c r="M814" s="7"/>
      <c r="N814" s="7"/>
    </row>
    <row r="815" spans="9:14" x14ac:dyDescent="0.2">
      <c r="I815" s="7"/>
      <c r="J815" s="7"/>
      <c r="K815" s="7"/>
      <c r="L815" s="7"/>
      <c r="M815" s="7"/>
      <c r="N815" s="7"/>
    </row>
    <row r="816" spans="9:14" x14ac:dyDescent="0.2">
      <c r="I816" s="7"/>
      <c r="J816" s="7"/>
      <c r="K816" s="7"/>
      <c r="L816" s="7"/>
      <c r="M816" s="7"/>
      <c r="N816" s="7"/>
    </row>
    <row r="817" spans="9:14" x14ac:dyDescent="0.2">
      <c r="I817" s="7"/>
      <c r="J817" s="7"/>
      <c r="K817" s="7"/>
      <c r="L817" s="7"/>
      <c r="M817" s="7"/>
      <c r="N817" s="7"/>
    </row>
    <row r="818" spans="9:14" x14ac:dyDescent="0.2">
      <c r="I818" s="7"/>
      <c r="J818" s="7"/>
      <c r="K818" s="7"/>
      <c r="L818" s="7"/>
      <c r="M818" s="7"/>
      <c r="N818" s="7"/>
    </row>
    <row r="819" spans="9:14" x14ac:dyDescent="0.2">
      <c r="I819" s="7"/>
      <c r="J819" s="7"/>
      <c r="K819" s="7"/>
      <c r="L819" s="7"/>
      <c r="M819" s="7"/>
      <c r="N819" s="7"/>
    </row>
    <row r="820" spans="9:14" x14ac:dyDescent="0.2">
      <c r="I820" s="7"/>
      <c r="J820" s="7"/>
      <c r="K820" s="7"/>
      <c r="L820" s="7"/>
      <c r="M820" s="7"/>
      <c r="N820" s="7"/>
    </row>
    <row r="821" spans="9:14" x14ac:dyDescent="0.2">
      <c r="I821" s="7"/>
      <c r="J821" s="7"/>
      <c r="K821" s="7"/>
      <c r="L821" s="7"/>
      <c r="M821" s="7"/>
      <c r="N821" s="7"/>
    </row>
    <row r="822" spans="9:14" x14ac:dyDescent="0.2">
      <c r="I822" s="7"/>
      <c r="J822" s="7"/>
      <c r="K822" s="7"/>
      <c r="L822" s="7"/>
      <c r="M822" s="7"/>
      <c r="N822" s="7"/>
    </row>
    <row r="823" spans="9:14" x14ac:dyDescent="0.2">
      <c r="I823" s="7"/>
      <c r="J823" s="7"/>
      <c r="K823" s="7"/>
      <c r="L823" s="7"/>
      <c r="M823" s="7"/>
      <c r="N823" s="7"/>
    </row>
    <row r="824" spans="9:14" x14ac:dyDescent="0.2">
      <c r="I824" s="7"/>
      <c r="J824" s="7"/>
      <c r="K824" s="7"/>
      <c r="L824" s="7"/>
      <c r="M824" s="7"/>
      <c r="N824" s="7"/>
    </row>
    <row r="825" spans="9:14" x14ac:dyDescent="0.2">
      <c r="I825" s="7"/>
      <c r="J825" s="7"/>
      <c r="K825" s="7"/>
      <c r="L825" s="7"/>
      <c r="M825" s="7"/>
      <c r="N825" s="7"/>
    </row>
    <row r="826" spans="9:14" x14ac:dyDescent="0.2">
      <c r="I826" s="7"/>
      <c r="J826" s="7"/>
      <c r="K826" s="7"/>
      <c r="L826" s="7"/>
      <c r="M826" s="7"/>
      <c r="N826" s="7"/>
    </row>
    <row r="827" spans="9:14" x14ac:dyDescent="0.2">
      <c r="I827" s="7"/>
      <c r="J827" s="7"/>
      <c r="K827" s="7"/>
      <c r="L827" s="7"/>
      <c r="M827" s="7"/>
      <c r="N827" s="7"/>
    </row>
    <row r="828" spans="9:14" x14ac:dyDescent="0.2">
      <c r="I828" s="7"/>
      <c r="J828" s="7"/>
      <c r="K828" s="7"/>
      <c r="L828" s="7"/>
      <c r="M828" s="7"/>
      <c r="N828" s="7"/>
    </row>
    <row r="829" spans="9:14" x14ac:dyDescent="0.2">
      <c r="I829" s="7"/>
      <c r="J829" s="7"/>
      <c r="K829" s="7"/>
      <c r="L829" s="7"/>
      <c r="M829" s="7"/>
      <c r="N829" s="7"/>
    </row>
    <row r="830" spans="9:14" x14ac:dyDescent="0.2">
      <c r="I830" s="7"/>
      <c r="J830" s="7"/>
      <c r="K830" s="7"/>
      <c r="L830" s="7"/>
      <c r="M830" s="7"/>
      <c r="N830" s="7"/>
    </row>
    <row r="831" spans="9:14" x14ac:dyDescent="0.2">
      <c r="I831" s="7"/>
      <c r="J831" s="7"/>
      <c r="K831" s="7"/>
      <c r="L831" s="7"/>
      <c r="M831" s="7"/>
      <c r="N831" s="7"/>
    </row>
    <row r="832" spans="9:14" x14ac:dyDescent="0.2">
      <c r="I832" s="7"/>
      <c r="J832" s="7"/>
      <c r="K832" s="7"/>
      <c r="L832" s="7"/>
      <c r="M832" s="7"/>
      <c r="N832" s="7"/>
    </row>
    <row r="833" spans="9:14" x14ac:dyDescent="0.2">
      <c r="I833" s="7"/>
      <c r="J833" s="7"/>
      <c r="K833" s="7"/>
      <c r="L833" s="7"/>
      <c r="M833" s="7"/>
      <c r="N833" s="7"/>
    </row>
    <row r="834" spans="9:14" x14ac:dyDescent="0.2">
      <c r="I834" s="7"/>
      <c r="J834" s="7"/>
      <c r="K834" s="7"/>
      <c r="L834" s="7"/>
      <c r="M834" s="7"/>
      <c r="N834" s="7"/>
    </row>
    <row r="835" spans="9:14" x14ac:dyDescent="0.2">
      <c r="I835" s="7"/>
      <c r="J835" s="7"/>
      <c r="K835" s="7"/>
      <c r="L835" s="7"/>
      <c r="M835" s="7"/>
      <c r="N835" s="7"/>
    </row>
    <row r="836" spans="9:14" x14ac:dyDescent="0.2">
      <c r="I836" s="7"/>
      <c r="J836" s="7"/>
      <c r="K836" s="7"/>
      <c r="L836" s="7"/>
      <c r="M836" s="7"/>
      <c r="N836" s="7"/>
    </row>
    <row r="837" spans="9:14" x14ac:dyDescent="0.2">
      <c r="I837" s="7"/>
      <c r="J837" s="7"/>
      <c r="K837" s="7"/>
      <c r="L837" s="7"/>
      <c r="M837" s="7"/>
      <c r="N837" s="7"/>
    </row>
    <row r="838" spans="9:14" x14ac:dyDescent="0.2">
      <c r="I838" s="7"/>
      <c r="J838" s="7"/>
      <c r="K838" s="7"/>
      <c r="L838" s="7"/>
      <c r="M838" s="7"/>
      <c r="N838" s="7"/>
    </row>
    <row r="839" spans="9:14" x14ac:dyDescent="0.2">
      <c r="I839" s="7"/>
      <c r="J839" s="7"/>
      <c r="K839" s="7"/>
      <c r="L839" s="7"/>
      <c r="M839" s="7"/>
      <c r="N839" s="7"/>
    </row>
    <row r="840" spans="9:14" x14ac:dyDescent="0.2">
      <c r="I840" s="7"/>
      <c r="J840" s="7"/>
      <c r="K840" s="7"/>
      <c r="L840" s="7"/>
      <c r="M840" s="7"/>
      <c r="N840" s="7"/>
    </row>
    <row r="841" spans="9:14" x14ac:dyDescent="0.2">
      <c r="I841" s="7"/>
      <c r="J841" s="7"/>
      <c r="K841" s="7"/>
      <c r="L841" s="7"/>
      <c r="M841" s="7"/>
      <c r="N841" s="7"/>
    </row>
    <row r="842" spans="9:14" x14ac:dyDescent="0.2">
      <c r="I842" s="7"/>
      <c r="J842" s="7"/>
      <c r="K842" s="7"/>
      <c r="L842" s="7"/>
      <c r="M842" s="7"/>
      <c r="N842" s="7"/>
    </row>
    <row r="843" spans="9:14" x14ac:dyDescent="0.2">
      <c r="I843" s="7"/>
      <c r="J843" s="7"/>
      <c r="K843" s="7"/>
      <c r="L843" s="7"/>
      <c r="M843" s="7"/>
      <c r="N843" s="7"/>
    </row>
    <row r="844" spans="9:14" x14ac:dyDescent="0.2">
      <c r="I844" s="7"/>
      <c r="J844" s="7"/>
      <c r="K844" s="7"/>
      <c r="L844" s="7"/>
      <c r="M844" s="7"/>
      <c r="N844" s="7"/>
    </row>
    <row r="845" spans="9:14" x14ac:dyDescent="0.2">
      <c r="I845" s="7"/>
      <c r="J845" s="7"/>
      <c r="K845" s="7"/>
      <c r="L845" s="7"/>
      <c r="M845" s="7"/>
      <c r="N845" s="7"/>
    </row>
    <row r="846" spans="9:14" x14ac:dyDescent="0.2">
      <c r="I846" s="7"/>
      <c r="J846" s="7"/>
      <c r="K846" s="7"/>
      <c r="L846" s="7"/>
      <c r="M846" s="7"/>
      <c r="N846" s="7"/>
    </row>
    <row r="847" spans="9:14" x14ac:dyDescent="0.2">
      <c r="I847" s="7"/>
      <c r="J847" s="7"/>
      <c r="K847" s="7"/>
      <c r="L847" s="7"/>
      <c r="M847" s="7"/>
      <c r="N847" s="7"/>
    </row>
    <row r="848" spans="9:14" x14ac:dyDescent="0.2">
      <c r="I848" s="7"/>
      <c r="J848" s="7"/>
      <c r="K848" s="7"/>
      <c r="L848" s="7"/>
      <c r="M848" s="7"/>
      <c r="N848" s="7"/>
    </row>
    <row r="849" spans="9:14" x14ac:dyDescent="0.2">
      <c r="I849" s="7"/>
      <c r="J849" s="7"/>
      <c r="K849" s="7"/>
      <c r="L849" s="7"/>
      <c r="M849" s="7"/>
      <c r="N849" s="7"/>
    </row>
    <row r="850" spans="9:14" x14ac:dyDescent="0.2">
      <c r="I850" s="7"/>
      <c r="J850" s="7"/>
      <c r="K850" s="7"/>
      <c r="L850" s="7"/>
      <c r="M850" s="7"/>
      <c r="N850" s="7"/>
    </row>
    <row r="851" spans="9:14" x14ac:dyDescent="0.2">
      <c r="I851" s="7"/>
      <c r="J851" s="7"/>
      <c r="K851" s="7"/>
      <c r="L851" s="7"/>
      <c r="M851" s="7"/>
      <c r="N851" s="7"/>
    </row>
    <row r="852" spans="9:14" x14ac:dyDescent="0.2">
      <c r="I852" s="7"/>
      <c r="J852" s="7"/>
      <c r="K852" s="7"/>
      <c r="L852" s="7"/>
      <c r="M852" s="7"/>
      <c r="N852" s="7"/>
    </row>
    <row r="853" spans="9:14" x14ac:dyDescent="0.2">
      <c r="I853" s="7"/>
      <c r="J853" s="7"/>
      <c r="K853" s="7"/>
      <c r="L853" s="7"/>
      <c r="M853" s="7"/>
      <c r="N853" s="7"/>
    </row>
    <row r="854" spans="9:14" x14ac:dyDescent="0.2">
      <c r="I854" s="7"/>
      <c r="J854" s="7"/>
      <c r="K854" s="7"/>
      <c r="L854" s="7"/>
      <c r="M854" s="7"/>
      <c r="N854" s="7"/>
    </row>
    <row r="855" spans="9:14" x14ac:dyDescent="0.2">
      <c r="I855" s="7"/>
      <c r="J855" s="7"/>
      <c r="K855" s="7"/>
      <c r="L855" s="7"/>
      <c r="M855" s="7"/>
      <c r="N855" s="7"/>
    </row>
    <row r="856" spans="9:14" x14ac:dyDescent="0.2">
      <c r="I856" s="7"/>
      <c r="J856" s="7"/>
      <c r="K856" s="7"/>
      <c r="L856" s="7"/>
      <c r="M856" s="7"/>
      <c r="N856" s="7"/>
    </row>
    <row r="857" spans="9:14" x14ac:dyDescent="0.2">
      <c r="I857" s="7"/>
      <c r="J857" s="7"/>
      <c r="K857" s="7"/>
      <c r="L857" s="7"/>
      <c r="M857" s="7"/>
      <c r="N857" s="7"/>
    </row>
    <row r="858" spans="9:14" x14ac:dyDescent="0.2">
      <c r="I858" s="7"/>
      <c r="J858" s="7"/>
      <c r="K858" s="7"/>
      <c r="L858" s="7"/>
      <c r="M858" s="7"/>
      <c r="N858" s="7"/>
    </row>
    <row r="859" spans="9:14" x14ac:dyDescent="0.2">
      <c r="I859" s="7"/>
      <c r="J859" s="7"/>
      <c r="K859" s="7"/>
      <c r="L859" s="7"/>
      <c r="M859" s="7"/>
      <c r="N859" s="7"/>
    </row>
    <row r="860" spans="9:14" x14ac:dyDescent="0.2">
      <c r="I860" s="7"/>
      <c r="J860" s="7"/>
      <c r="K860" s="7"/>
      <c r="L860" s="7"/>
      <c r="M860" s="7"/>
      <c r="N860" s="7"/>
    </row>
    <row r="861" spans="9:14" x14ac:dyDescent="0.2">
      <c r="I861" s="7"/>
      <c r="J861" s="7"/>
      <c r="K861" s="7"/>
      <c r="L861" s="7"/>
      <c r="M861" s="7"/>
      <c r="N861" s="7"/>
    </row>
    <row r="862" spans="9:14" x14ac:dyDescent="0.2">
      <c r="I862" s="7"/>
      <c r="J862" s="7"/>
      <c r="K862" s="7"/>
      <c r="L862" s="7"/>
      <c r="M862" s="7"/>
      <c r="N862" s="7"/>
    </row>
    <row r="863" spans="9:14" x14ac:dyDescent="0.2">
      <c r="I863" s="7"/>
      <c r="J863" s="7"/>
      <c r="K863" s="7"/>
      <c r="L863" s="7"/>
      <c r="M863" s="7"/>
      <c r="N863" s="7"/>
    </row>
    <row r="864" spans="9:14" x14ac:dyDescent="0.2">
      <c r="I864" s="7"/>
      <c r="J864" s="7"/>
      <c r="K864" s="7"/>
      <c r="L864" s="7"/>
      <c r="M864" s="7"/>
      <c r="N864" s="7"/>
    </row>
    <row r="865" spans="9:14" x14ac:dyDescent="0.2">
      <c r="I865" s="7"/>
      <c r="J865" s="7"/>
      <c r="K865" s="7"/>
      <c r="L865" s="7"/>
      <c r="M865" s="7"/>
      <c r="N865" s="7"/>
    </row>
    <row r="866" spans="9:14" x14ac:dyDescent="0.2">
      <c r="I866" s="7"/>
      <c r="J866" s="7"/>
      <c r="K866" s="7"/>
      <c r="L866" s="7"/>
      <c r="M866" s="7"/>
      <c r="N866" s="7"/>
    </row>
    <row r="867" spans="9:14" x14ac:dyDescent="0.2">
      <c r="I867" s="7"/>
      <c r="J867" s="7"/>
      <c r="K867" s="7"/>
      <c r="L867" s="7"/>
      <c r="M867" s="7"/>
      <c r="N867" s="7"/>
    </row>
    <row r="868" spans="9:14" x14ac:dyDescent="0.2">
      <c r="I868" s="7"/>
      <c r="J868" s="7"/>
      <c r="K868" s="7"/>
      <c r="L868" s="7"/>
      <c r="M868" s="7"/>
      <c r="N868" s="7"/>
    </row>
    <row r="869" spans="9:14" x14ac:dyDescent="0.2">
      <c r="I869" s="7"/>
      <c r="J869" s="7"/>
      <c r="K869" s="7"/>
      <c r="L869" s="7"/>
      <c r="M869" s="7"/>
      <c r="N869" s="7"/>
    </row>
    <row r="870" spans="9:14" x14ac:dyDescent="0.2">
      <c r="I870" s="7"/>
      <c r="J870" s="7"/>
      <c r="K870" s="7"/>
      <c r="L870" s="7"/>
      <c r="M870" s="7"/>
      <c r="N870" s="7"/>
    </row>
    <row r="871" spans="9:14" x14ac:dyDescent="0.2">
      <c r="I871" s="7"/>
      <c r="J871" s="7"/>
      <c r="K871" s="7"/>
      <c r="L871" s="7"/>
      <c r="M871" s="7"/>
      <c r="N871" s="7"/>
    </row>
    <row r="872" spans="9:14" x14ac:dyDescent="0.2">
      <c r="I872" s="7"/>
      <c r="J872" s="7"/>
      <c r="K872" s="7"/>
      <c r="L872" s="7"/>
      <c r="M872" s="7"/>
      <c r="N872" s="7"/>
    </row>
    <row r="873" spans="9:14" x14ac:dyDescent="0.2">
      <c r="I873" s="7"/>
      <c r="J873" s="7"/>
      <c r="K873" s="7"/>
      <c r="L873" s="7"/>
      <c r="M873" s="7"/>
      <c r="N873" s="7"/>
    </row>
    <row r="874" spans="9:14" x14ac:dyDescent="0.2">
      <c r="I874" s="7"/>
      <c r="J874" s="7"/>
      <c r="K874" s="7"/>
      <c r="L874" s="7"/>
      <c r="M874" s="7"/>
      <c r="N874" s="7"/>
    </row>
    <row r="875" spans="9:14" x14ac:dyDescent="0.2">
      <c r="I875" s="7"/>
      <c r="J875" s="7"/>
      <c r="K875" s="7"/>
      <c r="L875" s="7"/>
      <c r="M875" s="7"/>
      <c r="N875" s="7"/>
    </row>
    <row r="876" spans="9:14" x14ac:dyDescent="0.2">
      <c r="I876" s="7"/>
      <c r="J876" s="7"/>
      <c r="K876" s="7"/>
      <c r="L876" s="7"/>
      <c r="M876" s="7"/>
      <c r="N876" s="7"/>
    </row>
    <row r="877" spans="9:14" x14ac:dyDescent="0.2">
      <c r="I877" s="7"/>
      <c r="J877" s="7"/>
      <c r="K877" s="7"/>
      <c r="L877" s="7"/>
      <c r="M877" s="7"/>
      <c r="N877" s="7"/>
    </row>
    <row r="878" spans="9:14" x14ac:dyDescent="0.2">
      <c r="I878" s="7"/>
      <c r="J878" s="7"/>
      <c r="K878" s="7"/>
      <c r="L878" s="7"/>
      <c r="M878" s="7"/>
      <c r="N878" s="7"/>
    </row>
    <row r="879" spans="9:14" x14ac:dyDescent="0.2">
      <c r="I879" s="7"/>
      <c r="J879" s="7"/>
      <c r="K879" s="7"/>
      <c r="L879" s="7"/>
      <c r="M879" s="7"/>
      <c r="N879" s="7"/>
    </row>
    <row r="880" spans="9:14" x14ac:dyDescent="0.2">
      <c r="I880" s="7"/>
      <c r="J880" s="7"/>
      <c r="K880" s="7"/>
      <c r="L880" s="7"/>
      <c r="M880" s="7"/>
      <c r="N880" s="7"/>
    </row>
    <row r="881" spans="9:14" x14ac:dyDescent="0.2">
      <c r="I881" s="7"/>
      <c r="J881" s="7"/>
      <c r="K881" s="7"/>
      <c r="L881" s="7"/>
      <c r="M881" s="7"/>
      <c r="N881" s="7"/>
    </row>
    <row r="882" spans="9:14" x14ac:dyDescent="0.2">
      <c r="I882" s="7"/>
      <c r="J882" s="7"/>
      <c r="K882" s="7"/>
      <c r="L882" s="7"/>
      <c r="M882" s="7"/>
      <c r="N882" s="7"/>
    </row>
    <row r="883" spans="9:14" x14ac:dyDescent="0.2">
      <c r="I883" s="7"/>
      <c r="J883" s="7"/>
      <c r="K883" s="7"/>
      <c r="L883" s="7"/>
      <c r="M883" s="7"/>
      <c r="N883" s="7"/>
    </row>
    <row r="884" spans="9:14" x14ac:dyDescent="0.2">
      <c r="I884" s="7"/>
      <c r="J884" s="7"/>
      <c r="K884" s="7"/>
      <c r="L884" s="7"/>
      <c r="M884" s="7"/>
      <c r="N884" s="7"/>
    </row>
    <row r="885" spans="9:14" x14ac:dyDescent="0.2">
      <c r="I885" s="7"/>
      <c r="J885" s="7"/>
      <c r="K885" s="7"/>
      <c r="L885" s="7"/>
      <c r="M885" s="7"/>
      <c r="N885" s="7"/>
    </row>
    <row r="886" spans="9:14" x14ac:dyDescent="0.2">
      <c r="I886" s="7"/>
      <c r="J886" s="7"/>
      <c r="K886" s="7"/>
      <c r="L886" s="7"/>
      <c r="M886" s="7"/>
      <c r="N886" s="7"/>
    </row>
    <row r="887" spans="9:14" x14ac:dyDescent="0.2">
      <c r="I887" s="7"/>
      <c r="J887" s="7"/>
      <c r="K887" s="7"/>
      <c r="L887" s="7"/>
      <c r="M887" s="7"/>
      <c r="N887" s="7"/>
    </row>
    <row r="888" spans="9:14" x14ac:dyDescent="0.2">
      <c r="I888" s="7"/>
      <c r="J888" s="7"/>
      <c r="K888" s="7"/>
      <c r="L888" s="7"/>
      <c r="M888" s="7"/>
      <c r="N888" s="7"/>
    </row>
    <row r="889" spans="9:14" x14ac:dyDescent="0.2">
      <c r="I889" s="7"/>
      <c r="J889" s="7"/>
      <c r="K889" s="7"/>
      <c r="L889" s="7"/>
      <c r="M889" s="7"/>
      <c r="N889" s="7"/>
    </row>
    <row r="890" spans="9:14" x14ac:dyDescent="0.2">
      <c r="I890" s="7"/>
      <c r="J890" s="7"/>
      <c r="K890" s="7"/>
      <c r="L890" s="7"/>
      <c r="M890" s="7"/>
      <c r="N890" s="7"/>
    </row>
    <row r="891" spans="9:14" x14ac:dyDescent="0.2">
      <c r="I891" s="7"/>
      <c r="J891" s="7"/>
      <c r="K891" s="7"/>
      <c r="L891" s="7"/>
      <c r="M891" s="7"/>
      <c r="N891" s="7"/>
    </row>
    <row r="892" spans="9:14" x14ac:dyDescent="0.2">
      <c r="I892" s="7"/>
      <c r="J892" s="7"/>
      <c r="K892" s="7"/>
      <c r="L892" s="7"/>
      <c r="M892" s="7"/>
      <c r="N892" s="7"/>
    </row>
    <row r="893" spans="9:14" x14ac:dyDescent="0.2">
      <c r="I893" s="7"/>
      <c r="J893" s="7"/>
      <c r="K893" s="7"/>
      <c r="L893" s="7"/>
      <c r="M893" s="7"/>
      <c r="N893" s="7"/>
    </row>
    <row r="894" spans="9:14" x14ac:dyDescent="0.2">
      <c r="I894" s="7"/>
      <c r="J894" s="7"/>
      <c r="K894" s="7"/>
      <c r="L894" s="7"/>
      <c r="M894" s="7"/>
      <c r="N894" s="7"/>
    </row>
    <row r="895" spans="9:14" x14ac:dyDescent="0.2">
      <c r="I895" s="7"/>
      <c r="J895" s="7"/>
      <c r="K895" s="7"/>
      <c r="L895" s="7"/>
      <c r="M895" s="7"/>
      <c r="N895" s="7"/>
    </row>
    <row r="896" spans="9:14" x14ac:dyDescent="0.2">
      <c r="I896" s="7"/>
      <c r="J896" s="7"/>
      <c r="K896" s="7"/>
      <c r="L896" s="7"/>
      <c r="M896" s="7"/>
      <c r="N896" s="7"/>
    </row>
    <row r="897" spans="9:14" x14ac:dyDescent="0.2">
      <c r="I897" s="7"/>
      <c r="J897" s="7"/>
      <c r="K897" s="7"/>
      <c r="L897" s="7"/>
      <c r="M897" s="7"/>
      <c r="N897" s="7"/>
    </row>
    <row r="898" spans="9:14" x14ac:dyDescent="0.2">
      <c r="I898" s="7"/>
      <c r="J898" s="7"/>
      <c r="K898" s="7"/>
      <c r="L898" s="7"/>
      <c r="M898" s="7"/>
      <c r="N898" s="7"/>
    </row>
    <row r="899" spans="9:14" x14ac:dyDescent="0.2">
      <c r="I899" s="7"/>
      <c r="J899" s="7"/>
      <c r="K899" s="7"/>
      <c r="L899" s="7"/>
      <c r="M899" s="7"/>
      <c r="N899" s="7"/>
    </row>
    <row r="900" spans="9:14" x14ac:dyDescent="0.2">
      <c r="I900" s="7"/>
      <c r="J900" s="7"/>
      <c r="K900" s="7"/>
      <c r="L900" s="7"/>
      <c r="M900" s="7"/>
      <c r="N900" s="7"/>
    </row>
    <row r="901" spans="9:14" x14ac:dyDescent="0.2">
      <c r="I901" s="7"/>
      <c r="J901" s="7"/>
      <c r="K901" s="7"/>
      <c r="L901" s="7"/>
      <c r="M901" s="7"/>
      <c r="N901" s="7"/>
    </row>
    <row r="902" spans="9:14" x14ac:dyDescent="0.2">
      <c r="I902" s="7"/>
      <c r="J902" s="7"/>
      <c r="K902" s="7"/>
      <c r="L902" s="7"/>
      <c r="M902" s="7"/>
      <c r="N902" s="7"/>
    </row>
    <row r="903" spans="9:14" x14ac:dyDescent="0.2">
      <c r="I903" s="7"/>
      <c r="J903" s="7"/>
      <c r="K903" s="7"/>
      <c r="L903" s="7"/>
      <c r="M903" s="7"/>
      <c r="N903" s="7"/>
    </row>
    <row r="904" spans="9:14" x14ac:dyDescent="0.2">
      <c r="I904" s="7"/>
      <c r="J904" s="7"/>
      <c r="K904" s="7"/>
      <c r="L904" s="7"/>
      <c r="M904" s="7"/>
      <c r="N904" s="7"/>
    </row>
    <row r="905" spans="9:14" x14ac:dyDescent="0.2">
      <c r="I905" s="7"/>
      <c r="J905" s="7"/>
      <c r="K905" s="7"/>
      <c r="L905" s="7"/>
      <c r="M905" s="7"/>
      <c r="N905" s="7"/>
    </row>
    <row r="906" spans="9:14" x14ac:dyDescent="0.2">
      <c r="I906" s="7"/>
      <c r="J906" s="7"/>
      <c r="K906" s="7"/>
      <c r="L906" s="7"/>
      <c r="M906" s="7"/>
      <c r="N906" s="7"/>
    </row>
    <row r="907" spans="9:14" x14ac:dyDescent="0.2">
      <c r="I907" s="7"/>
      <c r="J907" s="7"/>
      <c r="K907" s="7"/>
      <c r="L907" s="7"/>
      <c r="M907" s="7"/>
      <c r="N907" s="7"/>
    </row>
    <row r="908" spans="9:14" x14ac:dyDescent="0.2">
      <c r="I908" s="7"/>
      <c r="J908" s="7"/>
      <c r="K908" s="7"/>
      <c r="L908" s="7"/>
      <c r="M908" s="7"/>
      <c r="N908" s="7"/>
    </row>
    <row r="909" spans="9:14" x14ac:dyDescent="0.2">
      <c r="I909" s="7"/>
      <c r="J909" s="7"/>
      <c r="K909" s="7"/>
      <c r="L909" s="7"/>
      <c r="M909" s="7"/>
      <c r="N909" s="7"/>
    </row>
    <row r="910" spans="9:14" x14ac:dyDescent="0.2">
      <c r="I910" s="7"/>
      <c r="J910" s="7"/>
      <c r="K910" s="7"/>
      <c r="L910" s="7"/>
      <c r="M910" s="7"/>
      <c r="N910" s="7"/>
    </row>
    <row r="911" spans="9:14" x14ac:dyDescent="0.2">
      <c r="I911" s="7"/>
      <c r="J911" s="7"/>
      <c r="K911" s="7"/>
      <c r="L911" s="7"/>
      <c r="M911" s="7"/>
      <c r="N911" s="7"/>
    </row>
    <row r="912" spans="9:14" x14ac:dyDescent="0.2">
      <c r="I912" s="7"/>
      <c r="J912" s="7"/>
      <c r="K912" s="7"/>
      <c r="L912" s="7"/>
      <c r="M912" s="7"/>
      <c r="N912" s="7"/>
    </row>
    <row r="913" spans="9:14" x14ac:dyDescent="0.2">
      <c r="I913" s="7"/>
      <c r="J913" s="7"/>
      <c r="K913" s="7"/>
      <c r="L913" s="7"/>
      <c r="M913" s="7"/>
      <c r="N913" s="7"/>
    </row>
    <row r="914" spans="9:14" x14ac:dyDescent="0.2">
      <c r="I914" s="7"/>
      <c r="J914" s="7"/>
      <c r="K914" s="7"/>
      <c r="L914" s="7"/>
      <c r="M914" s="7"/>
      <c r="N914" s="7"/>
    </row>
    <row r="915" spans="9:14" x14ac:dyDescent="0.2">
      <c r="I915" s="7"/>
      <c r="J915" s="7"/>
      <c r="K915" s="7"/>
      <c r="L915" s="7"/>
      <c r="M915" s="7"/>
      <c r="N915" s="7"/>
    </row>
    <row r="916" spans="9:14" x14ac:dyDescent="0.2">
      <c r="I916" s="7"/>
      <c r="J916" s="7"/>
      <c r="K916" s="7"/>
      <c r="L916" s="7"/>
      <c r="M916" s="7"/>
      <c r="N916" s="7"/>
    </row>
    <row r="917" spans="9:14" x14ac:dyDescent="0.2">
      <c r="I917" s="7"/>
      <c r="J917" s="7"/>
      <c r="K917" s="7"/>
      <c r="L917" s="7"/>
      <c r="M917" s="7"/>
      <c r="N917" s="7"/>
    </row>
    <row r="918" spans="9:14" x14ac:dyDescent="0.2">
      <c r="I918" s="7"/>
      <c r="J918" s="7"/>
      <c r="K918" s="7"/>
      <c r="L918" s="7"/>
      <c r="M918" s="7"/>
      <c r="N918" s="7"/>
    </row>
    <row r="919" spans="9:14" x14ac:dyDescent="0.2">
      <c r="I919" s="7"/>
      <c r="J919" s="7"/>
      <c r="K919" s="7"/>
      <c r="L919" s="7"/>
      <c r="M919" s="7"/>
      <c r="N919" s="7"/>
    </row>
    <row r="920" spans="9:14" x14ac:dyDescent="0.2">
      <c r="I920" s="7"/>
      <c r="J920" s="7"/>
      <c r="K920" s="7"/>
      <c r="L920" s="7"/>
      <c r="M920" s="7"/>
      <c r="N920" s="7"/>
    </row>
    <row r="921" spans="9:14" x14ac:dyDescent="0.2">
      <c r="I921" s="7"/>
      <c r="J921" s="7"/>
      <c r="K921" s="7"/>
      <c r="L921" s="7"/>
      <c r="M921" s="7"/>
      <c r="N921" s="7"/>
    </row>
    <row r="922" spans="9:14" x14ac:dyDescent="0.2">
      <c r="I922" s="7"/>
      <c r="J922" s="7"/>
      <c r="K922" s="7"/>
      <c r="L922" s="7"/>
      <c r="M922" s="7"/>
      <c r="N922" s="7"/>
    </row>
    <row r="923" spans="9:14" x14ac:dyDescent="0.2">
      <c r="I923" s="7"/>
      <c r="J923" s="7"/>
      <c r="K923" s="7"/>
      <c r="L923" s="7"/>
      <c r="M923" s="7"/>
      <c r="N923" s="7"/>
    </row>
    <row r="924" spans="9:14" x14ac:dyDescent="0.2">
      <c r="I924" s="7"/>
      <c r="J924" s="7"/>
      <c r="K924" s="7"/>
      <c r="L924" s="7"/>
      <c r="M924" s="7"/>
      <c r="N924" s="7"/>
    </row>
    <row r="925" spans="9:14" x14ac:dyDescent="0.2">
      <c r="I925" s="7"/>
      <c r="J925" s="7"/>
      <c r="K925" s="7"/>
      <c r="L925" s="7"/>
      <c r="M925" s="7"/>
      <c r="N925" s="7"/>
    </row>
    <row r="926" spans="9:14" x14ac:dyDescent="0.2">
      <c r="I926" s="7"/>
      <c r="J926" s="7"/>
      <c r="K926" s="7"/>
      <c r="L926" s="7"/>
      <c r="M926" s="7"/>
      <c r="N926" s="7"/>
    </row>
    <row r="927" spans="9:14" x14ac:dyDescent="0.2">
      <c r="I927" s="7"/>
      <c r="J927" s="7"/>
      <c r="K927" s="7"/>
      <c r="L927" s="7"/>
      <c r="M927" s="7"/>
      <c r="N927" s="7"/>
    </row>
    <row r="928" spans="9:14" x14ac:dyDescent="0.2">
      <c r="I928" s="7"/>
      <c r="J928" s="7"/>
      <c r="K928" s="7"/>
      <c r="L928" s="7"/>
      <c r="M928" s="7"/>
      <c r="N928" s="7"/>
    </row>
    <row r="929" spans="9:14" x14ac:dyDescent="0.2">
      <c r="I929" s="7"/>
      <c r="J929" s="7"/>
      <c r="K929" s="7"/>
      <c r="L929" s="7"/>
      <c r="M929" s="7"/>
      <c r="N929" s="7"/>
    </row>
    <row r="930" spans="9:14" x14ac:dyDescent="0.2">
      <c r="I930" s="7"/>
      <c r="J930" s="7"/>
      <c r="K930" s="7"/>
      <c r="L930" s="7"/>
      <c r="M930" s="7"/>
      <c r="N930" s="7"/>
    </row>
    <row r="931" spans="9:14" x14ac:dyDescent="0.2">
      <c r="I931" s="7"/>
      <c r="J931" s="7"/>
      <c r="K931" s="7"/>
      <c r="L931" s="7"/>
      <c r="M931" s="7"/>
      <c r="N931" s="7"/>
    </row>
    <row r="932" spans="9:14" x14ac:dyDescent="0.2">
      <c r="I932" s="7"/>
      <c r="J932" s="7"/>
      <c r="K932" s="7"/>
      <c r="L932" s="7"/>
      <c r="M932" s="7"/>
      <c r="N932" s="7"/>
    </row>
    <row r="933" spans="9:14" x14ac:dyDescent="0.2">
      <c r="I933" s="7"/>
      <c r="J933" s="7"/>
      <c r="K933" s="7"/>
      <c r="L933" s="7"/>
      <c r="M933" s="7"/>
      <c r="N933" s="7"/>
    </row>
    <row r="934" spans="9:14" x14ac:dyDescent="0.2">
      <c r="I934" s="7"/>
      <c r="J934" s="7"/>
      <c r="K934" s="7"/>
      <c r="L934" s="7"/>
      <c r="M934" s="7"/>
      <c r="N934" s="7"/>
    </row>
    <row r="935" spans="9:14" x14ac:dyDescent="0.2">
      <c r="I935" s="7"/>
      <c r="J935" s="7"/>
      <c r="K935" s="7"/>
      <c r="L935" s="7"/>
      <c r="M935" s="7"/>
      <c r="N935" s="7"/>
    </row>
    <row r="936" spans="9:14" x14ac:dyDescent="0.2">
      <c r="I936" s="7"/>
      <c r="J936" s="7"/>
      <c r="K936" s="7"/>
      <c r="L936" s="7"/>
      <c r="M936" s="7"/>
      <c r="N936" s="7"/>
    </row>
    <row r="937" spans="9:14" x14ac:dyDescent="0.2">
      <c r="I937" s="7"/>
      <c r="J937" s="7"/>
      <c r="K937" s="7"/>
      <c r="L937" s="7"/>
      <c r="M937" s="7"/>
      <c r="N937" s="7"/>
    </row>
    <row r="938" spans="9:14" x14ac:dyDescent="0.2">
      <c r="I938" s="7"/>
      <c r="J938" s="7"/>
      <c r="K938" s="7"/>
      <c r="L938" s="7"/>
      <c r="M938" s="7"/>
      <c r="N938" s="7"/>
    </row>
    <row r="939" spans="9:14" x14ac:dyDescent="0.2">
      <c r="I939" s="7"/>
      <c r="J939" s="7"/>
      <c r="K939" s="7"/>
      <c r="L939" s="7"/>
      <c r="M939" s="7"/>
      <c r="N939" s="7"/>
    </row>
    <row r="940" spans="9:14" x14ac:dyDescent="0.2">
      <c r="I940" s="7"/>
      <c r="J940" s="7"/>
      <c r="K940" s="7"/>
      <c r="L940" s="7"/>
      <c r="M940" s="7"/>
      <c r="N940" s="7"/>
    </row>
    <row r="941" spans="9:14" x14ac:dyDescent="0.2">
      <c r="I941" s="7"/>
      <c r="J941" s="7"/>
      <c r="K941" s="7"/>
      <c r="L941" s="7"/>
      <c r="M941" s="7"/>
      <c r="N941" s="7"/>
    </row>
    <row r="942" spans="9:14" x14ac:dyDescent="0.2">
      <c r="I942" s="7"/>
      <c r="J942" s="7"/>
      <c r="K942" s="7"/>
      <c r="L942" s="7"/>
      <c r="M942" s="7"/>
      <c r="N942" s="7"/>
    </row>
    <row r="943" spans="9:14" x14ac:dyDescent="0.2">
      <c r="I943" s="7"/>
      <c r="J943" s="7"/>
      <c r="K943" s="7"/>
      <c r="L943" s="7"/>
      <c r="M943" s="7"/>
      <c r="N943" s="7"/>
    </row>
    <row r="944" spans="9:14" x14ac:dyDescent="0.2">
      <c r="I944" s="7"/>
      <c r="J944" s="7"/>
      <c r="K944" s="7"/>
      <c r="L944" s="7"/>
      <c r="M944" s="7"/>
      <c r="N944" s="7"/>
    </row>
    <row r="945" spans="9:14" x14ac:dyDescent="0.2">
      <c r="I945" s="7"/>
      <c r="J945" s="7"/>
      <c r="K945" s="7"/>
      <c r="L945" s="7"/>
      <c r="M945" s="7"/>
      <c r="N945" s="7"/>
    </row>
    <row r="946" spans="9:14" x14ac:dyDescent="0.2">
      <c r="I946" s="7"/>
      <c r="J946" s="7"/>
      <c r="K946" s="7"/>
      <c r="L946" s="7"/>
      <c r="M946" s="7"/>
      <c r="N946" s="7"/>
    </row>
    <row r="947" spans="9:14" x14ac:dyDescent="0.2">
      <c r="I947" s="7"/>
      <c r="J947" s="7"/>
      <c r="K947" s="7"/>
      <c r="L947" s="7"/>
      <c r="M947" s="7"/>
      <c r="N947" s="7"/>
    </row>
    <row r="948" spans="9:14" x14ac:dyDescent="0.2">
      <c r="I948" s="7"/>
      <c r="J948" s="7"/>
      <c r="K948" s="7"/>
      <c r="L948" s="7"/>
      <c r="M948" s="7"/>
      <c r="N948" s="7"/>
    </row>
    <row r="949" spans="9:14" x14ac:dyDescent="0.2">
      <c r="I949" s="7"/>
      <c r="J949" s="7"/>
      <c r="K949" s="7"/>
      <c r="L949" s="7"/>
      <c r="M949" s="7"/>
      <c r="N949" s="7"/>
    </row>
    <row r="950" spans="9:14" x14ac:dyDescent="0.2">
      <c r="I950" s="7"/>
      <c r="J950" s="7"/>
      <c r="K950" s="7"/>
      <c r="L950" s="7"/>
      <c r="M950" s="7"/>
      <c r="N950" s="7"/>
    </row>
    <row r="951" spans="9:14" x14ac:dyDescent="0.2">
      <c r="I951" s="7"/>
      <c r="J951" s="7"/>
      <c r="K951" s="7"/>
      <c r="L951" s="7"/>
      <c r="M951" s="7"/>
      <c r="N951" s="7"/>
    </row>
    <row r="952" spans="9:14" x14ac:dyDescent="0.2">
      <c r="I952" s="7"/>
      <c r="J952" s="7"/>
      <c r="K952" s="7"/>
      <c r="L952" s="7"/>
      <c r="M952" s="7"/>
      <c r="N952" s="7"/>
    </row>
    <row r="953" spans="9:14" x14ac:dyDescent="0.2">
      <c r="I953" s="7"/>
      <c r="J953" s="7"/>
      <c r="K953" s="7"/>
      <c r="L953" s="7"/>
      <c r="M953" s="7"/>
      <c r="N953" s="7"/>
    </row>
    <row r="954" spans="9:14" x14ac:dyDescent="0.2">
      <c r="I954" s="7"/>
      <c r="J954" s="7"/>
      <c r="K954" s="7"/>
      <c r="L954" s="7"/>
      <c r="M954" s="7"/>
      <c r="N954" s="7"/>
    </row>
    <row r="955" spans="9:14" x14ac:dyDescent="0.2">
      <c r="I955" s="7"/>
      <c r="J955" s="7"/>
      <c r="K955" s="7"/>
      <c r="L955" s="7"/>
      <c r="M955" s="7"/>
      <c r="N955" s="7"/>
    </row>
    <row r="956" spans="9:14" x14ac:dyDescent="0.2">
      <c r="I956" s="7"/>
      <c r="J956" s="7"/>
      <c r="K956" s="7"/>
      <c r="L956" s="7"/>
      <c r="M956" s="7"/>
      <c r="N956" s="7"/>
    </row>
    <row r="957" spans="9:14" x14ac:dyDescent="0.2">
      <c r="I957" s="7"/>
      <c r="J957" s="7"/>
      <c r="K957" s="7"/>
      <c r="L957" s="7"/>
      <c r="M957" s="7"/>
      <c r="N957" s="7"/>
    </row>
    <row r="958" spans="9:14" x14ac:dyDescent="0.2">
      <c r="I958" s="7"/>
      <c r="J958" s="7"/>
      <c r="K958" s="7"/>
      <c r="L958" s="7"/>
      <c r="M958" s="7"/>
      <c r="N958" s="7"/>
    </row>
    <row r="959" spans="9:14" x14ac:dyDescent="0.2">
      <c r="I959" s="7"/>
      <c r="J959" s="7"/>
      <c r="K959" s="7"/>
      <c r="L959" s="7"/>
      <c r="M959" s="7"/>
      <c r="N959" s="7"/>
    </row>
    <row r="960" spans="9:14" x14ac:dyDescent="0.2">
      <c r="I960" s="7"/>
      <c r="J960" s="7"/>
      <c r="K960" s="7"/>
      <c r="L960" s="7"/>
      <c r="M960" s="7"/>
      <c r="N960" s="7"/>
    </row>
    <row r="961" spans="9:14" x14ac:dyDescent="0.2">
      <c r="I961" s="7"/>
      <c r="J961" s="7"/>
      <c r="K961" s="7"/>
      <c r="L961" s="7"/>
      <c r="M961" s="7"/>
      <c r="N961" s="7"/>
    </row>
    <row r="962" spans="9:14" x14ac:dyDescent="0.2">
      <c r="I962" s="7"/>
      <c r="J962" s="7"/>
      <c r="K962" s="7"/>
      <c r="L962" s="7"/>
      <c r="M962" s="7"/>
      <c r="N962" s="7"/>
    </row>
    <row r="963" spans="9:14" x14ac:dyDescent="0.2">
      <c r="I963" s="7"/>
      <c r="J963" s="7"/>
      <c r="K963" s="7"/>
      <c r="L963" s="7"/>
      <c r="M963" s="7"/>
      <c r="N963" s="7"/>
    </row>
    <row r="964" spans="9:14" x14ac:dyDescent="0.2">
      <c r="I964" s="7"/>
      <c r="J964" s="7"/>
      <c r="K964" s="7"/>
      <c r="L964" s="7"/>
      <c r="M964" s="7"/>
      <c r="N964" s="7"/>
    </row>
    <row r="965" spans="9:14" x14ac:dyDescent="0.2">
      <c r="I965" s="7"/>
      <c r="J965" s="7"/>
      <c r="K965" s="7"/>
      <c r="L965" s="7"/>
      <c r="M965" s="7"/>
      <c r="N965" s="7"/>
    </row>
    <row r="966" spans="9:14" x14ac:dyDescent="0.2">
      <c r="I966" s="7"/>
      <c r="J966" s="7"/>
      <c r="K966" s="7"/>
      <c r="L966" s="7"/>
      <c r="M966" s="7"/>
      <c r="N966" s="7"/>
    </row>
    <row r="967" spans="9:14" x14ac:dyDescent="0.2">
      <c r="I967" s="7"/>
      <c r="J967" s="7"/>
      <c r="K967" s="7"/>
      <c r="L967" s="7"/>
      <c r="M967" s="7"/>
      <c r="N967" s="7"/>
    </row>
    <row r="968" spans="9:14" x14ac:dyDescent="0.2">
      <c r="I968" s="7"/>
      <c r="J968" s="7"/>
      <c r="K968" s="7"/>
      <c r="L968" s="7"/>
      <c r="M968" s="7"/>
      <c r="N968" s="7"/>
    </row>
    <row r="969" spans="9:14" x14ac:dyDescent="0.2">
      <c r="I969" s="7"/>
      <c r="J969" s="7"/>
      <c r="K969" s="7"/>
      <c r="L969" s="7"/>
      <c r="M969" s="7"/>
      <c r="N969" s="7"/>
    </row>
    <row r="970" spans="9:14" x14ac:dyDescent="0.2">
      <c r="I970" s="7"/>
      <c r="J970" s="7"/>
      <c r="K970" s="7"/>
      <c r="L970" s="7"/>
      <c r="M970" s="7"/>
      <c r="N970" s="7"/>
    </row>
    <row r="971" spans="9:14" x14ac:dyDescent="0.2">
      <c r="I971" s="7"/>
      <c r="J971" s="7"/>
      <c r="K971" s="7"/>
      <c r="L971" s="7"/>
      <c r="M971" s="7"/>
      <c r="N971" s="7"/>
    </row>
    <row r="972" spans="9:14" x14ac:dyDescent="0.2">
      <c r="I972" s="7"/>
      <c r="J972" s="7"/>
      <c r="K972" s="7"/>
      <c r="L972" s="7"/>
      <c r="M972" s="7"/>
      <c r="N972" s="7"/>
    </row>
    <row r="973" spans="9:14" x14ac:dyDescent="0.2">
      <c r="I973" s="7"/>
      <c r="J973" s="7"/>
      <c r="K973" s="7"/>
      <c r="L973" s="7"/>
      <c r="M973" s="7"/>
      <c r="N973" s="7"/>
    </row>
    <row r="974" spans="9:14" x14ac:dyDescent="0.2">
      <c r="I974" s="7"/>
      <c r="J974" s="7"/>
      <c r="K974" s="7"/>
      <c r="L974" s="7"/>
      <c r="M974" s="7"/>
      <c r="N974" s="7"/>
    </row>
    <row r="975" spans="9:14" x14ac:dyDescent="0.2">
      <c r="I975" s="7"/>
      <c r="J975" s="7"/>
      <c r="K975" s="7"/>
      <c r="L975" s="7"/>
      <c r="M975" s="7"/>
      <c r="N975" s="7"/>
    </row>
    <row r="976" spans="9:14" x14ac:dyDescent="0.2">
      <c r="I976" s="7"/>
      <c r="J976" s="7"/>
      <c r="K976" s="7"/>
      <c r="L976" s="7"/>
      <c r="M976" s="7"/>
      <c r="N976" s="7"/>
    </row>
    <row r="977" spans="9:14" x14ac:dyDescent="0.2">
      <c r="I977" s="7"/>
      <c r="J977" s="7"/>
      <c r="K977" s="7"/>
      <c r="L977" s="7"/>
      <c r="M977" s="7"/>
      <c r="N977" s="7"/>
    </row>
    <row r="978" spans="9:14" x14ac:dyDescent="0.2">
      <c r="I978" s="7"/>
      <c r="J978" s="7"/>
      <c r="K978" s="7"/>
      <c r="L978" s="7"/>
      <c r="M978" s="7"/>
      <c r="N978" s="7"/>
    </row>
    <row r="979" spans="9:14" x14ac:dyDescent="0.2">
      <c r="I979" s="7"/>
      <c r="J979" s="7"/>
      <c r="K979" s="7"/>
      <c r="L979" s="7"/>
      <c r="M979" s="7"/>
      <c r="N979" s="7"/>
    </row>
    <row r="980" spans="9:14" x14ac:dyDescent="0.2">
      <c r="I980" s="7"/>
      <c r="J980" s="7"/>
      <c r="K980" s="7"/>
      <c r="L980" s="7"/>
      <c r="M980" s="7"/>
      <c r="N980" s="7"/>
    </row>
    <row r="981" spans="9:14" x14ac:dyDescent="0.2">
      <c r="I981" s="7"/>
      <c r="J981" s="7"/>
      <c r="K981" s="7"/>
      <c r="L981" s="7"/>
      <c r="M981" s="7"/>
      <c r="N981" s="7"/>
    </row>
    <row r="982" spans="9:14" x14ac:dyDescent="0.2">
      <c r="I982" s="7"/>
      <c r="J982" s="7"/>
      <c r="K982" s="7"/>
      <c r="L982" s="7"/>
      <c r="M982" s="7"/>
      <c r="N982" s="7"/>
    </row>
    <row r="983" spans="9:14" x14ac:dyDescent="0.2">
      <c r="I983" s="7"/>
      <c r="J983" s="7"/>
      <c r="K983" s="7"/>
      <c r="L983" s="7"/>
      <c r="M983" s="7"/>
      <c r="N983" s="7"/>
    </row>
    <row r="984" spans="9:14" x14ac:dyDescent="0.2">
      <c r="I984" s="7"/>
      <c r="J984" s="7"/>
      <c r="K984" s="7"/>
      <c r="L984" s="7"/>
      <c r="M984" s="7"/>
      <c r="N984" s="7"/>
    </row>
    <row r="985" spans="9:14" x14ac:dyDescent="0.2">
      <c r="I985" s="7"/>
      <c r="J985" s="7"/>
      <c r="K985" s="7"/>
      <c r="L985" s="7"/>
      <c r="M985" s="7"/>
      <c r="N985" s="7"/>
    </row>
    <row r="986" spans="9:14" x14ac:dyDescent="0.2">
      <c r="I986" s="7"/>
      <c r="J986" s="7"/>
      <c r="K986" s="7"/>
      <c r="L986" s="7"/>
      <c r="M986" s="7"/>
      <c r="N986" s="7"/>
    </row>
    <row r="987" spans="9:14" x14ac:dyDescent="0.2">
      <c r="I987" s="7"/>
      <c r="J987" s="7"/>
      <c r="K987" s="7"/>
      <c r="L987" s="7"/>
      <c r="M987" s="7"/>
      <c r="N987" s="7"/>
    </row>
    <row r="988" spans="9:14" x14ac:dyDescent="0.2">
      <c r="I988" s="7"/>
      <c r="J988" s="7"/>
      <c r="K988" s="7"/>
      <c r="L988" s="7"/>
      <c r="M988" s="7"/>
      <c r="N988" s="7"/>
    </row>
    <row r="989" spans="9:14" x14ac:dyDescent="0.2">
      <c r="I989" s="7"/>
      <c r="J989" s="7"/>
      <c r="K989" s="7"/>
      <c r="L989" s="7"/>
      <c r="M989" s="7"/>
      <c r="N989" s="7"/>
    </row>
    <row r="990" spans="9:14" x14ac:dyDescent="0.2">
      <c r="I990" s="7"/>
      <c r="J990" s="7"/>
      <c r="K990" s="7"/>
      <c r="L990" s="7"/>
      <c r="M990" s="7"/>
      <c r="N990" s="7"/>
    </row>
    <row r="991" spans="9:14" x14ac:dyDescent="0.2">
      <c r="I991" s="7"/>
      <c r="J991" s="7"/>
      <c r="K991" s="7"/>
      <c r="L991" s="7"/>
      <c r="M991" s="7"/>
      <c r="N991" s="7"/>
    </row>
    <row r="992" spans="9:14" x14ac:dyDescent="0.2">
      <c r="I992" s="7"/>
      <c r="J992" s="7"/>
      <c r="K992" s="7"/>
      <c r="L992" s="7"/>
      <c r="M992" s="7"/>
      <c r="N992" s="7"/>
    </row>
    <row r="993" spans="9:14" x14ac:dyDescent="0.2">
      <c r="I993" s="7"/>
      <c r="J993" s="7"/>
      <c r="K993" s="7"/>
      <c r="L993" s="7"/>
      <c r="M993" s="7"/>
      <c r="N993" s="7"/>
    </row>
    <row r="994" spans="9:14" x14ac:dyDescent="0.2">
      <c r="I994" s="7"/>
      <c r="J994" s="7"/>
      <c r="K994" s="7"/>
      <c r="L994" s="7"/>
      <c r="M994" s="7"/>
      <c r="N994" s="7"/>
    </row>
    <row r="995" spans="9:14" x14ac:dyDescent="0.2">
      <c r="I995" s="7"/>
      <c r="J995" s="7"/>
      <c r="K995" s="7"/>
      <c r="L995" s="7"/>
      <c r="M995" s="7"/>
      <c r="N995" s="7"/>
    </row>
    <row r="996" spans="9:14" x14ac:dyDescent="0.2">
      <c r="I996" s="7"/>
      <c r="J996" s="7"/>
      <c r="K996" s="7"/>
      <c r="L996" s="7"/>
      <c r="M996" s="7"/>
      <c r="N996" s="7"/>
    </row>
    <row r="997" spans="9:14" x14ac:dyDescent="0.2">
      <c r="I997" s="7"/>
      <c r="J997" s="7"/>
      <c r="K997" s="7"/>
      <c r="L997" s="7"/>
      <c r="M997" s="7"/>
      <c r="N997" s="7"/>
    </row>
    <row r="998" spans="9:14" x14ac:dyDescent="0.2">
      <c r="I998" s="7"/>
      <c r="J998" s="7"/>
      <c r="K998" s="7"/>
      <c r="L998" s="7"/>
      <c r="M998" s="7"/>
      <c r="N998" s="7"/>
    </row>
    <row r="999" spans="9:14" x14ac:dyDescent="0.2">
      <c r="I999" s="7"/>
      <c r="J999" s="7"/>
      <c r="K999" s="7"/>
      <c r="L999" s="7"/>
      <c r="M999" s="7"/>
      <c r="N999" s="7"/>
    </row>
    <row r="1000" spans="9:14" x14ac:dyDescent="0.2">
      <c r="I1000" s="7"/>
      <c r="J1000" s="7"/>
      <c r="K1000" s="7"/>
      <c r="L1000" s="7"/>
      <c r="M1000" s="7"/>
      <c r="N1000" s="7"/>
    </row>
    <row r="1001" spans="9:14" x14ac:dyDescent="0.2">
      <c r="I1001" s="7"/>
      <c r="J1001" s="7"/>
      <c r="K1001" s="7"/>
      <c r="L1001" s="7"/>
      <c r="M1001" s="7"/>
      <c r="N1001" s="7"/>
    </row>
    <row r="1002" spans="9:14" x14ac:dyDescent="0.2">
      <c r="I1002" s="7"/>
      <c r="J1002" s="7"/>
      <c r="K1002" s="7"/>
      <c r="L1002" s="7"/>
      <c r="M1002" s="7"/>
      <c r="N1002" s="7"/>
    </row>
    <row r="1003" spans="9:14" x14ac:dyDescent="0.2">
      <c r="I1003" s="7"/>
      <c r="J1003" s="7"/>
      <c r="K1003" s="7"/>
      <c r="L1003" s="7"/>
      <c r="M1003" s="7"/>
      <c r="N1003" s="7"/>
    </row>
    <row r="1004" spans="9:14" x14ac:dyDescent="0.2">
      <c r="I1004" s="7"/>
      <c r="J1004" s="7"/>
      <c r="K1004" s="7"/>
      <c r="L1004" s="7"/>
      <c r="M1004" s="7"/>
      <c r="N1004" s="7"/>
    </row>
    <row r="1005" spans="9:14" x14ac:dyDescent="0.2">
      <c r="I1005" s="7"/>
      <c r="J1005" s="7"/>
      <c r="K1005" s="7"/>
      <c r="L1005" s="7"/>
      <c r="M1005" s="7"/>
      <c r="N1005" s="7"/>
    </row>
    <row r="1006" spans="9:14" x14ac:dyDescent="0.2">
      <c r="I1006" s="7"/>
      <c r="J1006" s="7"/>
      <c r="K1006" s="7"/>
      <c r="L1006" s="7"/>
      <c r="M1006" s="7"/>
      <c r="N1006" s="7"/>
    </row>
    <row r="1007" spans="9:14" x14ac:dyDescent="0.2">
      <c r="I1007" s="7"/>
      <c r="J1007" s="7"/>
      <c r="K1007" s="7"/>
      <c r="L1007" s="7"/>
      <c r="M1007" s="7"/>
      <c r="N1007" s="7"/>
    </row>
    <row r="1008" spans="9:14" x14ac:dyDescent="0.2">
      <c r="I1008" s="7"/>
      <c r="J1008" s="7"/>
      <c r="K1008" s="7"/>
      <c r="L1008" s="7"/>
      <c r="M1008" s="7"/>
      <c r="N1008" s="7"/>
    </row>
    <row r="1009" spans="9:14" x14ac:dyDescent="0.2">
      <c r="I1009" s="7"/>
      <c r="J1009" s="7"/>
      <c r="K1009" s="7"/>
      <c r="L1009" s="7"/>
      <c r="M1009" s="7"/>
      <c r="N1009" s="7"/>
    </row>
    <row r="1010" spans="9:14" x14ac:dyDescent="0.2">
      <c r="I1010" s="7"/>
      <c r="J1010" s="7"/>
      <c r="K1010" s="7"/>
      <c r="L1010" s="7"/>
      <c r="M1010" s="7"/>
      <c r="N1010" s="7"/>
    </row>
    <row r="1011" spans="9:14" x14ac:dyDescent="0.2">
      <c r="I1011" s="7"/>
      <c r="J1011" s="7"/>
      <c r="K1011" s="7"/>
      <c r="L1011" s="7"/>
      <c r="M1011" s="7"/>
      <c r="N1011" s="7"/>
    </row>
    <row r="1012" spans="9:14" x14ac:dyDescent="0.2">
      <c r="I1012" s="7"/>
      <c r="J1012" s="7"/>
      <c r="K1012" s="7"/>
      <c r="L1012" s="7"/>
      <c r="M1012" s="7"/>
      <c r="N1012" s="7"/>
    </row>
    <row r="1013" spans="9:14" x14ac:dyDescent="0.2">
      <c r="I1013" s="7"/>
      <c r="J1013" s="7"/>
      <c r="K1013" s="7"/>
      <c r="L1013" s="7"/>
      <c r="M1013" s="7"/>
      <c r="N1013" s="7"/>
    </row>
    <row r="1014" spans="9:14" x14ac:dyDescent="0.2">
      <c r="I1014" s="7"/>
      <c r="J1014" s="7"/>
      <c r="K1014" s="7"/>
      <c r="L1014" s="7"/>
      <c r="M1014" s="7"/>
      <c r="N1014" s="7"/>
    </row>
    <row r="1015" spans="9:14" x14ac:dyDescent="0.2">
      <c r="I1015" s="7"/>
      <c r="J1015" s="7"/>
      <c r="K1015" s="7"/>
      <c r="L1015" s="7"/>
      <c r="M1015" s="7"/>
      <c r="N1015" s="7"/>
    </row>
    <row r="1016" spans="9:14" x14ac:dyDescent="0.2">
      <c r="I1016" s="7"/>
      <c r="J1016" s="7"/>
      <c r="K1016" s="7"/>
      <c r="L1016" s="7"/>
      <c r="M1016" s="7"/>
      <c r="N1016" s="7"/>
    </row>
    <row r="1017" spans="9:14" x14ac:dyDescent="0.2">
      <c r="I1017" s="7"/>
      <c r="J1017" s="7"/>
      <c r="K1017" s="7"/>
      <c r="L1017" s="7"/>
      <c r="M1017" s="7"/>
      <c r="N1017" s="7"/>
    </row>
    <row r="1018" spans="9:14" x14ac:dyDescent="0.2">
      <c r="I1018" s="7"/>
      <c r="J1018" s="7"/>
      <c r="K1018" s="7"/>
      <c r="L1018" s="7"/>
      <c r="M1018" s="7"/>
      <c r="N1018" s="7"/>
    </row>
    <row r="1019" spans="9:14" x14ac:dyDescent="0.2">
      <c r="I1019" s="7"/>
      <c r="J1019" s="7"/>
      <c r="K1019" s="7"/>
      <c r="L1019" s="7"/>
      <c r="M1019" s="7"/>
      <c r="N1019" s="7"/>
    </row>
    <row r="1020" spans="9:14" x14ac:dyDescent="0.2">
      <c r="I1020" s="7"/>
      <c r="J1020" s="7"/>
      <c r="K1020" s="7"/>
      <c r="L1020" s="7"/>
      <c r="M1020" s="7"/>
      <c r="N1020" s="7"/>
    </row>
    <row r="1021" spans="9:14" x14ac:dyDescent="0.2">
      <c r="I1021" s="7"/>
      <c r="J1021" s="7"/>
      <c r="K1021" s="7"/>
      <c r="L1021" s="7"/>
      <c r="M1021" s="7"/>
      <c r="N1021" s="7"/>
    </row>
    <row r="1022" spans="9:14" x14ac:dyDescent="0.2">
      <c r="I1022" s="7"/>
      <c r="J1022" s="7"/>
      <c r="K1022" s="7"/>
      <c r="L1022" s="7"/>
      <c r="M1022" s="7"/>
      <c r="N1022" s="7"/>
    </row>
    <row r="1023" spans="9:14" x14ac:dyDescent="0.2">
      <c r="I1023" s="7"/>
      <c r="J1023" s="7"/>
      <c r="K1023" s="7"/>
      <c r="L1023" s="7"/>
      <c r="M1023" s="7"/>
      <c r="N1023" s="7"/>
    </row>
    <row r="1024" spans="9:14" x14ac:dyDescent="0.2">
      <c r="I1024" s="7"/>
      <c r="J1024" s="7"/>
      <c r="K1024" s="7"/>
      <c r="L1024" s="7"/>
      <c r="M1024" s="7"/>
      <c r="N1024" s="7"/>
    </row>
    <row r="1025" spans="9:14" x14ac:dyDescent="0.2">
      <c r="I1025" s="7"/>
      <c r="J1025" s="7"/>
      <c r="K1025" s="7"/>
      <c r="L1025" s="7"/>
      <c r="M1025" s="7"/>
      <c r="N1025" s="7"/>
    </row>
    <row r="1026" spans="9:14" x14ac:dyDescent="0.2">
      <c r="I1026" s="7"/>
      <c r="J1026" s="7"/>
      <c r="K1026" s="7"/>
      <c r="L1026" s="7"/>
      <c r="M1026" s="7"/>
      <c r="N1026" s="7"/>
    </row>
    <row r="1027" spans="9:14" x14ac:dyDescent="0.2">
      <c r="I1027" s="7"/>
      <c r="J1027" s="7"/>
      <c r="K1027" s="7"/>
      <c r="L1027" s="7"/>
      <c r="M1027" s="7"/>
      <c r="N1027" s="7"/>
    </row>
    <row r="1028" spans="9:14" x14ac:dyDescent="0.2">
      <c r="I1028" s="7"/>
      <c r="J1028" s="7"/>
      <c r="K1028" s="7"/>
      <c r="L1028" s="7"/>
      <c r="M1028" s="7"/>
      <c r="N1028" s="7"/>
    </row>
    <row r="1029" spans="9:14" x14ac:dyDescent="0.2">
      <c r="I1029" s="7"/>
      <c r="J1029" s="7"/>
      <c r="K1029" s="7"/>
      <c r="L1029" s="7"/>
      <c r="M1029" s="7"/>
      <c r="N1029" s="7"/>
    </row>
    <row r="1030" spans="9:14" x14ac:dyDescent="0.2">
      <c r="I1030" s="7"/>
      <c r="J1030" s="7"/>
      <c r="K1030" s="7"/>
      <c r="L1030" s="7"/>
      <c r="M1030" s="7"/>
      <c r="N1030" s="7"/>
    </row>
    <row r="1031" spans="9:14" x14ac:dyDescent="0.2">
      <c r="I1031" s="7"/>
      <c r="J1031" s="7"/>
      <c r="K1031" s="7"/>
      <c r="L1031" s="7"/>
      <c r="M1031" s="7"/>
      <c r="N1031" s="7"/>
    </row>
    <row r="1032" spans="9:14" x14ac:dyDescent="0.2">
      <c r="I1032" s="7"/>
      <c r="J1032" s="7"/>
      <c r="K1032" s="7"/>
      <c r="L1032" s="7"/>
      <c r="M1032" s="7"/>
      <c r="N1032" s="7"/>
    </row>
    <row r="1033" spans="9:14" x14ac:dyDescent="0.2">
      <c r="I1033" s="7"/>
      <c r="J1033" s="7"/>
      <c r="K1033" s="7"/>
      <c r="L1033" s="7"/>
      <c r="M1033" s="7"/>
      <c r="N1033" s="7"/>
    </row>
    <row r="1034" spans="9:14" x14ac:dyDescent="0.2">
      <c r="I1034" s="7"/>
      <c r="J1034" s="7"/>
      <c r="K1034" s="7"/>
      <c r="L1034" s="7"/>
      <c r="M1034" s="7"/>
      <c r="N1034" s="7"/>
    </row>
    <row r="1035" spans="9:14" x14ac:dyDescent="0.2">
      <c r="I1035" s="7"/>
      <c r="J1035" s="7"/>
      <c r="K1035" s="7"/>
      <c r="L1035" s="7"/>
      <c r="M1035" s="7"/>
      <c r="N1035" s="7"/>
    </row>
    <row r="1036" spans="9:14" x14ac:dyDescent="0.2">
      <c r="I1036" s="7"/>
      <c r="J1036" s="7"/>
      <c r="K1036" s="7"/>
      <c r="L1036" s="7"/>
      <c r="M1036" s="7"/>
      <c r="N1036" s="7"/>
    </row>
    <row r="1037" spans="9:14" x14ac:dyDescent="0.2">
      <c r="I1037" s="7"/>
      <c r="J1037" s="7"/>
      <c r="K1037" s="7"/>
      <c r="L1037" s="7"/>
      <c r="M1037" s="7"/>
      <c r="N1037" s="7"/>
    </row>
    <row r="1038" spans="9:14" x14ac:dyDescent="0.2">
      <c r="I1038" s="7"/>
      <c r="J1038" s="7"/>
      <c r="K1038" s="7"/>
      <c r="L1038" s="7"/>
      <c r="M1038" s="7"/>
      <c r="N1038" s="7"/>
    </row>
    <row r="1039" spans="9:14" x14ac:dyDescent="0.2">
      <c r="I1039" s="7"/>
      <c r="J1039" s="7"/>
      <c r="K1039" s="7"/>
      <c r="L1039" s="7"/>
      <c r="M1039" s="7"/>
      <c r="N1039" s="7"/>
    </row>
    <row r="1040" spans="9:14" x14ac:dyDescent="0.2">
      <c r="I1040" s="7"/>
      <c r="J1040" s="7"/>
      <c r="K1040" s="7"/>
      <c r="L1040" s="7"/>
      <c r="M1040" s="7"/>
      <c r="N1040" s="7"/>
    </row>
    <row r="1041" spans="9:14" x14ac:dyDescent="0.2">
      <c r="I1041" s="7"/>
      <c r="J1041" s="7"/>
      <c r="K1041" s="7"/>
      <c r="L1041" s="7"/>
      <c r="M1041" s="7"/>
      <c r="N1041" s="7"/>
    </row>
    <row r="1042" spans="9:14" x14ac:dyDescent="0.2">
      <c r="I1042" s="7"/>
      <c r="J1042" s="7"/>
      <c r="K1042" s="7"/>
      <c r="L1042" s="7"/>
      <c r="M1042" s="7"/>
      <c r="N1042" s="7"/>
    </row>
    <row r="1043" spans="9:14" x14ac:dyDescent="0.2">
      <c r="I1043" s="7"/>
      <c r="J1043" s="7"/>
      <c r="K1043" s="7"/>
      <c r="L1043" s="7"/>
      <c r="M1043" s="7"/>
      <c r="N1043" s="7"/>
    </row>
    <row r="1044" spans="9:14" x14ac:dyDescent="0.2">
      <c r="I1044" s="7"/>
      <c r="J1044" s="7"/>
      <c r="K1044" s="7"/>
      <c r="L1044" s="7"/>
      <c r="M1044" s="7"/>
      <c r="N1044" s="7"/>
    </row>
    <row r="1045" spans="9:14" x14ac:dyDescent="0.2">
      <c r="I1045" s="7"/>
      <c r="J1045" s="7"/>
      <c r="K1045" s="7"/>
      <c r="L1045" s="7"/>
      <c r="M1045" s="7"/>
      <c r="N1045" s="7"/>
    </row>
    <row r="1046" spans="9:14" x14ac:dyDescent="0.2">
      <c r="I1046" s="7"/>
      <c r="J1046" s="7"/>
      <c r="K1046" s="7"/>
      <c r="L1046" s="7"/>
      <c r="M1046" s="7"/>
      <c r="N1046" s="7"/>
    </row>
    <row r="1047" spans="9:14" x14ac:dyDescent="0.2">
      <c r="I1047" s="7"/>
      <c r="J1047" s="7"/>
      <c r="K1047" s="7"/>
      <c r="L1047" s="7"/>
      <c r="M1047" s="7"/>
      <c r="N1047" s="7"/>
    </row>
    <row r="1048" spans="9:14" x14ac:dyDescent="0.2">
      <c r="I1048" s="7"/>
      <c r="J1048" s="7"/>
      <c r="K1048" s="7"/>
      <c r="L1048" s="7"/>
      <c r="M1048" s="7"/>
      <c r="N1048" s="7"/>
    </row>
    <row r="1049" spans="9:14" x14ac:dyDescent="0.2">
      <c r="I1049" s="7"/>
      <c r="J1049" s="7"/>
      <c r="K1049" s="7"/>
      <c r="L1049" s="7"/>
      <c r="M1049" s="7"/>
      <c r="N1049" s="7"/>
    </row>
    <row r="1050" spans="9:14" x14ac:dyDescent="0.2">
      <c r="I1050" s="7"/>
      <c r="J1050" s="7"/>
      <c r="K1050" s="7"/>
      <c r="L1050" s="7"/>
      <c r="M1050" s="7"/>
      <c r="N1050" s="7"/>
    </row>
    <row r="1051" spans="9:14" x14ac:dyDescent="0.2">
      <c r="I1051" s="7"/>
      <c r="J1051" s="7"/>
      <c r="K1051" s="7"/>
      <c r="L1051" s="7"/>
      <c r="M1051" s="7"/>
      <c r="N1051" s="7"/>
    </row>
    <row r="1052" spans="9:14" x14ac:dyDescent="0.2">
      <c r="I1052" s="7"/>
      <c r="J1052" s="7"/>
      <c r="K1052" s="7"/>
      <c r="L1052" s="7"/>
      <c r="M1052" s="7"/>
      <c r="N1052" s="7"/>
    </row>
    <row r="1053" spans="9:14" x14ac:dyDescent="0.2">
      <c r="I1053" s="7"/>
      <c r="J1053" s="7"/>
      <c r="K1053" s="7"/>
      <c r="L1053" s="7"/>
      <c r="M1053" s="7"/>
      <c r="N1053" s="7"/>
    </row>
    <row r="1054" spans="9:14" x14ac:dyDescent="0.2">
      <c r="I1054" s="7"/>
      <c r="J1054" s="7"/>
      <c r="K1054" s="7"/>
      <c r="L1054" s="7"/>
      <c r="M1054" s="7"/>
      <c r="N1054" s="7"/>
    </row>
    <row r="1055" spans="9:14" x14ac:dyDescent="0.2">
      <c r="I1055" s="7"/>
      <c r="J1055" s="7"/>
      <c r="K1055" s="7"/>
      <c r="L1055" s="7"/>
      <c r="M1055" s="7"/>
      <c r="N1055" s="7"/>
    </row>
    <row r="1056" spans="9:14" x14ac:dyDescent="0.2">
      <c r="I1056" s="7"/>
      <c r="J1056" s="7"/>
      <c r="K1056" s="7"/>
      <c r="L1056" s="7"/>
      <c r="M1056" s="7"/>
      <c r="N1056" s="7"/>
    </row>
    <row r="1057" spans="9:14" x14ac:dyDescent="0.2">
      <c r="I1057" s="7"/>
      <c r="J1057" s="7"/>
      <c r="K1057" s="7"/>
      <c r="L1057" s="7"/>
      <c r="M1057" s="7"/>
      <c r="N1057" s="7"/>
    </row>
    <row r="1058" spans="9:14" x14ac:dyDescent="0.2">
      <c r="I1058" s="7"/>
      <c r="J1058" s="7"/>
      <c r="K1058" s="7"/>
      <c r="L1058" s="7"/>
      <c r="M1058" s="7"/>
      <c r="N1058" s="7"/>
    </row>
    <row r="1059" spans="9:14" x14ac:dyDescent="0.2">
      <c r="I1059" s="7"/>
      <c r="J1059" s="7"/>
      <c r="K1059" s="7"/>
      <c r="L1059" s="7"/>
      <c r="M1059" s="7"/>
      <c r="N1059" s="7"/>
    </row>
    <row r="1060" spans="9:14" x14ac:dyDescent="0.2">
      <c r="I1060" s="7"/>
      <c r="J1060" s="7"/>
      <c r="K1060" s="7"/>
      <c r="L1060" s="7"/>
      <c r="M1060" s="7"/>
      <c r="N1060" s="7"/>
    </row>
    <row r="1061" spans="9:14" x14ac:dyDescent="0.2">
      <c r="I1061" s="7"/>
      <c r="J1061" s="7"/>
      <c r="K1061" s="7"/>
      <c r="L1061" s="7"/>
      <c r="M1061" s="7"/>
      <c r="N1061" s="7"/>
    </row>
    <row r="1062" spans="9:14" x14ac:dyDescent="0.2">
      <c r="I1062" s="7"/>
      <c r="J1062" s="7"/>
      <c r="K1062" s="7"/>
      <c r="L1062" s="7"/>
      <c r="M1062" s="7"/>
      <c r="N1062" s="7"/>
    </row>
    <row r="1063" spans="9:14" x14ac:dyDescent="0.2">
      <c r="I1063" s="7"/>
      <c r="J1063" s="7"/>
      <c r="K1063" s="7"/>
      <c r="L1063" s="7"/>
      <c r="M1063" s="7"/>
      <c r="N1063" s="7"/>
    </row>
    <row r="1064" spans="9:14" x14ac:dyDescent="0.2">
      <c r="I1064" s="7"/>
      <c r="J1064" s="7"/>
      <c r="K1064" s="7"/>
      <c r="L1064" s="7"/>
      <c r="M1064" s="7"/>
      <c r="N1064" s="7"/>
    </row>
    <row r="1065" spans="9:14" x14ac:dyDescent="0.2">
      <c r="I1065" s="7"/>
      <c r="J1065" s="7"/>
      <c r="K1065" s="7"/>
      <c r="L1065" s="7"/>
      <c r="M1065" s="7"/>
      <c r="N1065" s="7"/>
    </row>
    <row r="1066" spans="9:14" x14ac:dyDescent="0.2">
      <c r="I1066" s="7"/>
      <c r="J1066" s="7"/>
      <c r="K1066" s="7"/>
      <c r="L1066" s="7"/>
      <c r="M1066" s="7"/>
      <c r="N1066" s="7"/>
    </row>
    <row r="1067" spans="9:14" x14ac:dyDescent="0.2">
      <c r="I1067" s="7"/>
      <c r="J1067" s="7"/>
      <c r="K1067" s="7"/>
      <c r="L1067" s="7"/>
      <c r="M1067" s="7"/>
      <c r="N1067" s="7"/>
    </row>
    <row r="1068" spans="9:14" x14ac:dyDescent="0.2">
      <c r="I1068" s="7"/>
      <c r="J1068" s="7"/>
      <c r="K1068" s="7"/>
      <c r="L1068" s="7"/>
      <c r="M1068" s="7"/>
      <c r="N1068" s="7"/>
    </row>
    <row r="1069" spans="9:14" x14ac:dyDescent="0.2">
      <c r="I1069" s="7"/>
      <c r="J1069" s="7"/>
      <c r="K1069" s="7"/>
      <c r="L1069" s="7"/>
      <c r="M1069" s="7"/>
      <c r="N1069" s="7"/>
    </row>
    <row r="1070" spans="9:14" x14ac:dyDescent="0.2">
      <c r="I1070" s="7"/>
      <c r="J1070" s="7"/>
      <c r="K1070" s="7"/>
      <c r="L1070" s="7"/>
      <c r="M1070" s="7"/>
      <c r="N1070" s="7"/>
    </row>
    <row r="1071" spans="9:14" x14ac:dyDescent="0.2">
      <c r="I1071" s="7"/>
      <c r="J1071" s="7"/>
      <c r="K1071" s="7"/>
      <c r="L1071" s="7"/>
      <c r="M1071" s="7"/>
      <c r="N1071" s="7"/>
    </row>
    <row r="1072" spans="9:14" x14ac:dyDescent="0.2">
      <c r="I1072" s="7"/>
      <c r="J1072" s="7"/>
      <c r="K1072" s="7"/>
      <c r="L1072" s="7"/>
      <c r="M1072" s="7"/>
      <c r="N1072" s="7"/>
    </row>
    <row r="1073" spans="9:14" x14ac:dyDescent="0.2">
      <c r="I1073" s="7"/>
      <c r="J1073" s="7"/>
      <c r="K1073" s="7"/>
      <c r="L1073" s="7"/>
      <c r="M1073" s="7"/>
      <c r="N1073" s="7"/>
    </row>
    <row r="1074" spans="9:14" x14ac:dyDescent="0.2">
      <c r="I1074" s="7"/>
      <c r="J1074" s="7"/>
      <c r="K1074" s="7"/>
      <c r="L1074" s="7"/>
      <c r="M1074" s="7"/>
      <c r="N1074" s="7"/>
    </row>
    <row r="1075" spans="9:14" x14ac:dyDescent="0.2">
      <c r="I1075" s="7"/>
      <c r="J1075" s="7"/>
      <c r="K1075" s="7"/>
      <c r="L1075" s="7"/>
      <c r="M1075" s="7"/>
      <c r="N1075" s="7"/>
    </row>
    <row r="1076" spans="9:14" x14ac:dyDescent="0.2">
      <c r="I1076" s="7"/>
      <c r="J1076" s="7"/>
      <c r="K1076" s="7"/>
      <c r="L1076" s="7"/>
      <c r="M1076" s="7"/>
      <c r="N1076" s="7"/>
    </row>
    <row r="1077" spans="9:14" x14ac:dyDescent="0.2">
      <c r="I1077" s="7"/>
      <c r="J1077" s="7"/>
      <c r="K1077" s="7"/>
      <c r="L1077" s="7"/>
      <c r="M1077" s="7"/>
      <c r="N1077" s="7"/>
    </row>
    <row r="1078" spans="9:14" x14ac:dyDescent="0.2">
      <c r="I1078" s="7"/>
      <c r="J1078" s="7"/>
      <c r="K1078" s="7"/>
      <c r="L1078" s="7"/>
      <c r="M1078" s="7"/>
      <c r="N1078" s="7"/>
    </row>
    <row r="1079" spans="9:14" x14ac:dyDescent="0.2">
      <c r="I1079" s="7"/>
      <c r="J1079" s="7"/>
      <c r="K1079" s="7"/>
      <c r="L1079" s="7"/>
      <c r="M1079" s="7"/>
      <c r="N1079" s="7"/>
    </row>
    <row r="1080" spans="9:14" x14ac:dyDescent="0.2">
      <c r="I1080" s="7"/>
      <c r="J1080" s="7"/>
      <c r="K1080" s="7"/>
      <c r="L1080" s="7"/>
      <c r="M1080" s="7"/>
      <c r="N1080" s="7"/>
    </row>
    <row r="1081" spans="9:14" x14ac:dyDescent="0.2">
      <c r="I1081" s="7"/>
      <c r="J1081" s="7"/>
      <c r="K1081" s="7"/>
      <c r="L1081" s="7"/>
      <c r="M1081" s="7"/>
      <c r="N1081" s="7"/>
    </row>
    <row r="1082" spans="9:14" x14ac:dyDescent="0.2">
      <c r="I1082" s="7"/>
      <c r="J1082" s="7"/>
      <c r="K1082" s="7"/>
      <c r="L1082" s="7"/>
      <c r="M1082" s="7"/>
      <c r="N1082" s="7"/>
    </row>
    <row r="1083" spans="9:14" x14ac:dyDescent="0.2">
      <c r="I1083" s="7"/>
      <c r="J1083" s="7"/>
      <c r="K1083" s="7"/>
      <c r="L1083" s="7"/>
      <c r="M1083" s="7"/>
      <c r="N1083" s="7"/>
    </row>
    <row r="1084" spans="9:14" x14ac:dyDescent="0.2">
      <c r="I1084" s="7"/>
      <c r="J1084" s="7"/>
      <c r="K1084" s="7"/>
      <c r="L1084" s="7"/>
      <c r="M1084" s="7"/>
      <c r="N1084" s="7"/>
    </row>
    <row r="1085" spans="9:14" x14ac:dyDescent="0.2">
      <c r="I1085" s="7"/>
      <c r="J1085" s="7"/>
      <c r="K1085" s="7"/>
      <c r="L1085" s="7"/>
      <c r="M1085" s="7"/>
      <c r="N1085" s="7"/>
    </row>
    <row r="1086" spans="9:14" x14ac:dyDescent="0.2">
      <c r="I1086" s="7"/>
      <c r="J1086" s="7"/>
      <c r="K1086" s="7"/>
      <c r="L1086" s="7"/>
      <c r="M1086" s="7"/>
      <c r="N1086" s="7"/>
    </row>
    <row r="1087" spans="9:14" x14ac:dyDescent="0.2">
      <c r="I1087" s="7"/>
      <c r="J1087" s="7"/>
      <c r="K1087" s="7"/>
      <c r="L1087" s="7"/>
      <c r="M1087" s="7"/>
      <c r="N1087" s="7"/>
    </row>
    <row r="1088" spans="9:14" x14ac:dyDescent="0.2">
      <c r="I1088" s="7"/>
      <c r="J1088" s="7"/>
      <c r="K1088" s="7"/>
      <c r="L1088" s="7"/>
      <c r="M1088" s="7"/>
      <c r="N1088" s="7"/>
    </row>
    <row r="1089" spans="9:14" x14ac:dyDescent="0.2">
      <c r="I1089" s="7"/>
      <c r="J1089" s="7"/>
      <c r="K1089" s="7"/>
      <c r="L1089" s="7"/>
      <c r="M1089" s="7"/>
      <c r="N1089" s="7"/>
    </row>
    <row r="1090" spans="9:14" x14ac:dyDescent="0.2">
      <c r="I1090" s="7"/>
      <c r="J1090" s="7"/>
      <c r="K1090" s="7"/>
      <c r="L1090" s="7"/>
      <c r="M1090" s="7"/>
      <c r="N1090" s="7"/>
    </row>
    <row r="1091" spans="9:14" x14ac:dyDescent="0.2">
      <c r="I1091" s="7"/>
      <c r="J1091" s="7"/>
      <c r="K1091" s="7"/>
      <c r="L1091" s="7"/>
      <c r="M1091" s="7"/>
      <c r="N1091" s="7"/>
    </row>
    <row r="1092" spans="9:14" x14ac:dyDescent="0.2">
      <c r="I1092" s="7"/>
      <c r="J1092" s="7"/>
      <c r="K1092" s="7"/>
      <c r="L1092" s="7"/>
      <c r="M1092" s="7"/>
      <c r="N1092" s="7"/>
    </row>
    <row r="1093" spans="9:14" x14ac:dyDescent="0.2">
      <c r="I1093" s="7"/>
      <c r="J1093" s="7"/>
      <c r="K1093" s="7"/>
      <c r="L1093" s="7"/>
      <c r="M1093" s="7"/>
      <c r="N1093" s="7"/>
    </row>
    <row r="1094" spans="9:14" x14ac:dyDescent="0.2">
      <c r="I1094" s="7"/>
      <c r="J1094" s="7"/>
      <c r="K1094" s="7"/>
      <c r="L1094" s="7"/>
      <c r="M1094" s="7"/>
      <c r="N1094" s="7"/>
    </row>
    <row r="1095" spans="9:14" x14ac:dyDescent="0.2">
      <c r="I1095" s="7"/>
      <c r="J1095" s="7"/>
      <c r="K1095" s="7"/>
      <c r="L1095" s="7"/>
      <c r="M1095" s="7"/>
      <c r="N1095" s="7"/>
    </row>
    <row r="1096" spans="9:14" x14ac:dyDescent="0.2">
      <c r="I1096" s="7"/>
      <c r="J1096" s="7"/>
      <c r="K1096" s="7"/>
      <c r="L1096" s="7"/>
      <c r="M1096" s="7"/>
      <c r="N1096" s="7"/>
    </row>
    <row r="1097" spans="9:14" x14ac:dyDescent="0.2">
      <c r="I1097" s="7"/>
      <c r="J1097" s="7"/>
      <c r="K1097" s="7"/>
      <c r="L1097" s="7"/>
      <c r="M1097" s="7"/>
      <c r="N1097" s="7"/>
    </row>
    <row r="1098" spans="9:14" x14ac:dyDescent="0.2">
      <c r="I1098" s="7"/>
      <c r="J1098" s="7"/>
      <c r="K1098" s="7"/>
      <c r="L1098" s="7"/>
      <c r="M1098" s="7"/>
      <c r="N1098" s="7"/>
    </row>
    <row r="1099" spans="9:14" x14ac:dyDescent="0.2">
      <c r="I1099" s="7"/>
      <c r="J1099" s="7"/>
      <c r="K1099" s="7"/>
      <c r="L1099" s="7"/>
      <c r="M1099" s="7"/>
      <c r="N1099" s="7"/>
    </row>
    <row r="1100" spans="9:14" x14ac:dyDescent="0.2">
      <c r="I1100" s="7"/>
      <c r="J1100" s="7"/>
      <c r="K1100" s="7"/>
      <c r="L1100" s="7"/>
      <c r="M1100" s="7"/>
      <c r="N1100" s="7"/>
    </row>
    <row r="1101" spans="9:14" x14ac:dyDescent="0.2">
      <c r="I1101" s="7"/>
      <c r="J1101" s="7"/>
      <c r="K1101" s="7"/>
      <c r="L1101" s="7"/>
      <c r="M1101" s="7"/>
      <c r="N1101" s="7"/>
    </row>
    <row r="1102" spans="9:14" x14ac:dyDescent="0.2">
      <c r="I1102" s="7"/>
      <c r="J1102" s="7"/>
      <c r="K1102" s="7"/>
      <c r="L1102" s="7"/>
      <c r="M1102" s="7"/>
      <c r="N1102" s="7"/>
    </row>
    <row r="1103" spans="9:14" x14ac:dyDescent="0.2">
      <c r="I1103" s="7"/>
      <c r="J1103" s="7"/>
      <c r="K1103" s="7"/>
      <c r="L1103" s="7"/>
      <c r="M1103" s="7"/>
      <c r="N1103" s="7"/>
    </row>
    <row r="1104" spans="9:14" x14ac:dyDescent="0.2">
      <c r="I1104" s="7"/>
      <c r="J1104" s="7"/>
      <c r="K1104" s="7"/>
      <c r="L1104" s="7"/>
      <c r="M1104" s="7"/>
      <c r="N1104" s="7"/>
    </row>
    <row r="1105" spans="9:14" x14ac:dyDescent="0.2">
      <c r="I1105" s="7"/>
      <c r="J1105" s="7"/>
      <c r="K1105" s="7"/>
      <c r="L1105" s="7"/>
      <c r="M1105" s="7"/>
      <c r="N1105" s="7"/>
    </row>
    <row r="1106" spans="9:14" x14ac:dyDescent="0.2">
      <c r="I1106" s="7"/>
      <c r="J1106" s="7"/>
      <c r="K1106" s="7"/>
      <c r="L1106" s="7"/>
      <c r="M1106" s="7"/>
      <c r="N1106" s="7"/>
    </row>
    <row r="1107" spans="9:14" x14ac:dyDescent="0.2">
      <c r="I1107" s="7"/>
      <c r="J1107" s="7"/>
      <c r="K1107" s="7"/>
      <c r="L1107" s="7"/>
      <c r="M1107" s="7"/>
      <c r="N1107" s="7"/>
    </row>
    <row r="1108" spans="9:14" x14ac:dyDescent="0.2">
      <c r="I1108" s="7"/>
      <c r="J1108" s="7"/>
      <c r="K1108" s="7"/>
      <c r="L1108" s="7"/>
      <c r="M1108" s="7"/>
      <c r="N1108" s="7"/>
    </row>
    <row r="1109" spans="9:14" x14ac:dyDescent="0.2">
      <c r="I1109" s="7"/>
      <c r="J1109" s="7"/>
      <c r="K1109" s="7"/>
      <c r="L1109" s="7"/>
      <c r="M1109" s="7"/>
      <c r="N1109" s="7"/>
    </row>
    <row r="1110" spans="9:14" x14ac:dyDescent="0.2">
      <c r="I1110" s="7"/>
      <c r="J1110" s="7"/>
      <c r="K1110" s="7"/>
      <c r="L1110" s="7"/>
      <c r="M1110" s="7"/>
      <c r="N1110" s="7"/>
    </row>
    <row r="1111" spans="9:14" x14ac:dyDescent="0.2">
      <c r="I1111" s="7"/>
      <c r="J1111" s="7"/>
      <c r="K1111" s="7"/>
      <c r="L1111" s="7"/>
      <c r="M1111" s="7"/>
      <c r="N1111" s="7"/>
    </row>
    <row r="1112" spans="9:14" x14ac:dyDescent="0.2">
      <c r="I1112" s="7"/>
      <c r="J1112" s="7"/>
      <c r="K1112" s="7"/>
      <c r="L1112" s="7"/>
      <c r="M1112" s="7"/>
      <c r="N1112" s="7"/>
    </row>
    <row r="1113" spans="9:14" x14ac:dyDescent="0.2">
      <c r="I1113" s="7"/>
      <c r="J1113" s="7"/>
      <c r="K1113" s="7"/>
      <c r="L1113" s="7"/>
      <c r="M1113" s="7"/>
      <c r="N1113" s="7"/>
    </row>
    <row r="1114" spans="9:14" x14ac:dyDescent="0.2">
      <c r="I1114" s="7"/>
      <c r="J1114" s="7"/>
      <c r="K1114" s="7"/>
      <c r="L1114" s="7"/>
      <c r="M1114" s="7"/>
      <c r="N1114" s="7"/>
    </row>
    <row r="1115" spans="9:14" x14ac:dyDescent="0.2">
      <c r="I1115" s="7"/>
      <c r="J1115" s="7"/>
      <c r="K1115" s="7"/>
      <c r="L1115" s="7"/>
      <c r="M1115" s="7"/>
      <c r="N1115" s="7"/>
    </row>
    <row r="1116" spans="9:14" x14ac:dyDescent="0.2">
      <c r="I1116" s="7"/>
      <c r="J1116" s="7"/>
      <c r="K1116" s="7"/>
      <c r="L1116" s="7"/>
      <c r="M1116" s="7"/>
      <c r="N1116" s="7"/>
    </row>
    <row r="1117" spans="9:14" x14ac:dyDescent="0.2">
      <c r="I1117" s="7"/>
      <c r="J1117" s="7"/>
      <c r="K1117" s="7"/>
      <c r="L1117" s="7"/>
      <c r="M1117" s="7"/>
      <c r="N1117" s="7"/>
    </row>
    <row r="1118" spans="9:14" x14ac:dyDescent="0.2">
      <c r="I1118" s="7"/>
      <c r="J1118" s="7"/>
      <c r="K1118" s="7"/>
      <c r="L1118" s="7"/>
      <c r="M1118" s="7"/>
      <c r="N1118" s="7"/>
    </row>
    <row r="1119" spans="9:14" x14ac:dyDescent="0.2">
      <c r="I1119" s="7"/>
      <c r="J1119" s="7"/>
      <c r="K1119" s="7"/>
      <c r="L1119" s="7"/>
      <c r="M1119" s="7"/>
      <c r="N1119" s="7"/>
    </row>
    <row r="1120" spans="9:14" x14ac:dyDescent="0.2">
      <c r="I1120" s="7"/>
      <c r="J1120" s="7"/>
      <c r="K1120" s="7"/>
      <c r="L1120" s="7"/>
      <c r="M1120" s="7"/>
      <c r="N1120" s="7"/>
    </row>
    <row r="1121" spans="9:14" x14ac:dyDescent="0.2">
      <c r="I1121" s="7"/>
      <c r="J1121" s="7"/>
      <c r="K1121" s="7"/>
      <c r="L1121" s="7"/>
      <c r="M1121" s="7"/>
      <c r="N1121" s="7"/>
    </row>
    <row r="1122" spans="9:14" x14ac:dyDescent="0.2">
      <c r="I1122" s="7"/>
      <c r="J1122" s="7"/>
      <c r="K1122" s="7"/>
      <c r="L1122" s="7"/>
      <c r="M1122" s="7"/>
      <c r="N1122" s="7"/>
    </row>
    <row r="1123" spans="9:14" x14ac:dyDescent="0.2">
      <c r="I1123" s="7"/>
      <c r="J1123" s="7"/>
      <c r="K1123" s="7"/>
      <c r="L1123" s="7"/>
      <c r="M1123" s="7"/>
      <c r="N1123" s="7"/>
    </row>
    <row r="1124" spans="9:14" x14ac:dyDescent="0.2">
      <c r="I1124" s="7"/>
      <c r="J1124" s="7"/>
      <c r="K1124" s="7"/>
      <c r="L1124" s="7"/>
      <c r="M1124" s="7"/>
      <c r="N1124" s="7"/>
    </row>
    <row r="1125" spans="9:14" x14ac:dyDescent="0.2">
      <c r="I1125" s="7"/>
      <c r="J1125" s="7"/>
      <c r="K1125" s="7"/>
      <c r="L1125" s="7"/>
      <c r="M1125" s="7"/>
      <c r="N1125" s="7"/>
    </row>
    <row r="1126" spans="9:14" x14ac:dyDescent="0.2">
      <c r="I1126" s="7"/>
      <c r="J1126" s="7"/>
      <c r="K1126" s="7"/>
      <c r="L1126" s="7"/>
      <c r="M1126" s="7"/>
      <c r="N1126" s="7"/>
    </row>
    <row r="1127" spans="9:14" x14ac:dyDescent="0.2">
      <c r="I1127" s="7"/>
      <c r="J1127" s="7"/>
      <c r="K1127" s="7"/>
      <c r="L1127" s="7"/>
      <c r="M1127" s="7"/>
      <c r="N1127" s="7"/>
    </row>
    <row r="1128" spans="9:14" x14ac:dyDescent="0.2">
      <c r="I1128" s="7"/>
      <c r="J1128" s="7"/>
      <c r="K1128" s="7"/>
      <c r="L1128" s="7"/>
      <c r="M1128" s="7"/>
      <c r="N1128" s="7"/>
    </row>
    <row r="1129" spans="9:14" x14ac:dyDescent="0.2">
      <c r="I1129" s="7"/>
      <c r="J1129" s="7"/>
      <c r="K1129" s="7"/>
      <c r="L1129" s="7"/>
      <c r="M1129" s="7"/>
      <c r="N1129" s="7"/>
    </row>
    <row r="1130" spans="9:14" x14ac:dyDescent="0.2">
      <c r="I1130" s="7"/>
      <c r="J1130" s="7"/>
      <c r="K1130" s="7"/>
      <c r="L1130" s="7"/>
      <c r="M1130" s="7"/>
      <c r="N1130" s="7"/>
    </row>
    <row r="1131" spans="9:14" x14ac:dyDescent="0.2">
      <c r="I1131" s="7"/>
      <c r="J1131" s="7"/>
      <c r="K1131" s="7"/>
      <c r="L1131" s="7"/>
      <c r="M1131" s="7"/>
      <c r="N1131" s="7"/>
    </row>
    <row r="1132" spans="9:14" x14ac:dyDescent="0.2">
      <c r="I1132" s="7"/>
      <c r="J1132" s="7"/>
      <c r="K1132" s="7"/>
      <c r="L1132" s="7"/>
      <c r="M1132" s="7"/>
      <c r="N1132" s="7"/>
    </row>
    <row r="1133" spans="9:14" x14ac:dyDescent="0.2">
      <c r="I1133" s="7"/>
      <c r="J1133" s="7"/>
      <c r="K1133" s="7"/>
      <c r="L1133" s="7"/>
      <c r="M1133" s="7"/>
      <c r="N1133" s="7"/>
    </row>
    <row r="1134" spans="9:14" x14ac:dyDescent="0.2">
      <c r="I1134" s="7"/>
      <c r="J1134" s="7"/>
      <c r="K1134" s="7"/>
      <c r="L1134" s="7"/>
      <c r="M1134" s="7"/>
      <c r="N1134" s="7"/>
    </row>
    <row r="1135" spans="9:14" x14ac:dyDescent="0.2">
      <c r="I1135" s="7"/>
      <c r="J1135" s="7"/>
      <c r="K1135" s="7"/>
      <c r="L1135" s="7"/>
      <c r="M1135" s="7"/>
      <c r="N1135" s="7"/>
    </row>
    <row r="1136" spans="9:14" x14ac:dyDescent="0.2">
      <c r="I1136" s="7"/>
      <c r="J1136" s="7"/>
      <c r="K1136" s="7"/>
      <c r="L1136" s="7"/>
      <c r="M1136" s="7"/>
      <c r="N1136" s="7"/>
    </row>
    <row r="1137" spans="9:14" x14ac:dyDescent="0.2">
      <c r="I1137" s="7"/>
      <c r="J1137" s="7"/>
      <c r="K1137" s="7"/>
      <c r="L1137" s="7"/>
      <c r="M1137" s="7"/>
      <c r="N1137" s="7"/>
    </row>
    <row r="1138" spans="9:14" x14ac:dyDescent="0.2">
      <c r="I1138" s="7"/>
      <c r="J1138" s="7"/>
      <c r="K1138" s="7"/>
      <c r="L1138" s="7"/>
      <c r="M1138" s="7"/>
      <c r="N1138" s="7"/>
    </row>
    <row r="1139" spans="9:14" x14ac:dyDescent="0.2">
      <c r="I1139" s="7"/>
      <c r="J1139" s="7"/>
      <c r="K1139" s="7"/>
      <c r="L1139" s="7"/>
      <c r="M1139" s="7"/>
      <c r="N1139" s="7"/>
    </row>
    <row r="1140" spans="9:14" x14ac:dyDescent="0.2">
      <c r="I1140" s="7"/>
      <c r="J1140" s="7"/>
      <c r="K1140" s="7"/>
      <c r="L1140" s="7"/>
      <c r="M1140" s="7"/>
      <c r="N1140" s="7"/>
    </row>
    <row r="1141" spans="9:14" x14ac:dyDescent="0.2">
      <c r="I1141" s="7"/>
      <c r="J1141" s="7"/>
      <c r="K1141" s="7"/>
      <c r="L1141" s="7"/>
      <c r="M1141" s="7"/>
      <c r="N1141" s="7"/>
    </row>
    <row r="1142" spans="9:14" x14ac:dyDescent="0.2">
      <c r="I1142" s="7"/>
      <c r="J1142" s="7"/>
      <c r="K1142" s="7"/>
      <c r="L1142" s="7"/>
      <c r="M1142" s="7"/>
      <c r="N1142" s="7"/>
    </row>
    <row r="1143" spans="9:14" x14ac:dyDescent="0.2">
      <c r="I1143" s="7"/>
      <c r="J1143" s="7"/>
      <c r="K1143" s="7"/>
      <c r="L1143" s="7"/>
      <c r="M1143" s="7"/>
      <c r="N1143" s="7"/>
    </row>
    <row r="1144" spans="9:14" x14ac:dyDescent="0.2">
      <c r="I1144" s="7"/>
      <c r="J1144" s="7"/>
      <c r="K1144" s="7"/>
      <c r="L1144" s="7"/>
      <c r="M1144" s="7"/>
      <c r="N1144" s="7"/>
    </row>
    <row r="1145" spans="9:14" x14ac:dyDescent="0.2">
      <c r="I1145" s="7"/>
      <c r="J1145" s="7"/>
      <c r="K1145" s="7"/>
      <c r="L1145" s="7"/>
      <c r="M1145" s="7"/>
      <c r="N1145" s="7"/>
    </row>
    <row r="1146" spans="9:14" x14ac:dyDescent="0.2">
      <c r="I1146" s="7"/>
      <c r="J1146" s="7"/>
      <c r="K1146" s="7"/>
      <c r="L1146" s="7"/>
      <c r="M1146" s="7"/>
      <c r="N1146" s="7"/>
    </row>
    <row r="1147" spans="9:14" x14ac:dyDescent="0.2">
      <c r="I1147" s="7"/>
      <c r="J1147" s="7"/>
      <c r="K1147" s="7"/>
      <c r="L1147" s="7"/>
      <c r="M1147" s="7"/>
      <c r="N1147" s="7"/>
    </row>
    <row r="1148" spans="9:14" x14ac:dyDescent="0.2">
      <c r="I1148" s="7"/>
      <c r="J1148" s="7"/>
      <c r="K1148" s="7"/>
      <c r="L1148" s="7"/>
      <c r="M1148" s="7"/>
      <c r="N1148" s="7"/>
    </row>
    <row r="1149" spans="9:14" x14ac:dyDescent="0.2">
      <c r="I1149" s="7"/>
      <c r="J1149" s="7"/>
      <c r="K1149" s="7"/>
      <c r="L1149" s="7"/>
      <c r="M1149" s="7"/>
      <c r="N1149" s="7"/>
    </row>
    <row r="1150" spans="9:14" x14ac:dyDescent="0.2">
      <c r="I1150" s="7"/>
      <c r="J1150" s="7"/>
      <c r="K1150" s="7"/>
      <c r="L1150" s="7"/>
      <c r="M1150" s="7"/>
      <c r="N1150" s="7"/>
    </row>
    <row r="1151" spans="9:14" x14ac:dyDescent="0.2">
      <c r="I1151" s="7"/>
      <c r="J1151" s="7"/>
      <c r="K1151" s="7"/>
      <c r="L1151" s="7"/>
      <c r="M1151" s="7"/>
      <c r="N1151" s="7"/>
    </row>
    <row r="1152" spans="9:14" x14ac:dyDescent="0.2">
      <c r="I1152" s="7"/>
      <c r="J1152" s="7"/>
      <c r="K1152" s="7"/>
      <c r="L1152" s="7"/>
      <c r="M1152" s="7"/>
      <c r="N1152" s="7"/>
    </row>
    <row r="1153" spans="9:14" x14ac:dyDescent="0.2">
      <c r="I1153" s="7"/>
      <c r="J1153" s="7"/>
      <c r="K1153" s="7"/>
      <c r="L1153" s="7"/>
      <c r="M1153" s="7"/>
      <c r="N1153" s="7"/>
    </row>
    <row r="1154" spans="9:14" x14ac:dyDescent="0.2">
      <c r="I1154" s="7"/>
      <c r="J1154" s="7"/>
      <c r="K1154" s="7"/>
      <c r="L1154" s="7"/>
      <c r="M1154" s="7"/>
      <c r="N1154" s="7"/>
    </row>
    <row r="1155" spans="9:14" x14ac:dyDescent="0.2">
      <c r="I1155" s="7"/>
      <c r="J1155" s="7"/>
      <c r="K1155" s="7"/>
      <c r="L1155" s="7"/>
      <c r="M1155" s="7"/>
      <c r="N1155" s="7"/>
    </row>
    <row r="1156" spans="9:14" x14ac:dyDescent="0.2">
      <c r="I1156" s="7"/>
      <c r="J1156" s="7"/>
      <c r="K1156" s="7"/>
      <c r="L1156" s="7"/>
      <c r="M1156" s="7"/>
      <c r="N1156" s="7"/>
    </row>
    <row r="1157" spans="9:14" x14ac:dyDescent="0.2">
      <c r="I1157" s="7"/>
      <c r="J1157" s="7"/>
      <c r="K1157" s="7"/>
      <c r="L1157" s="7"/>
      <c r="M1157" s="7"/>
      <c r="N1157" s="7"/>
    </row>
    <row r="1158" spans="9:14" x14ac:dyDescent="0.2">
      <c r="I1158" s="7"/>
      <c r="J1158" s="7"/>
      <c r="K1158" s="7"/>
      <c r="L1158" s="7"/>
      <c r="M1158" s="7"/>
      <c r="N1158" s="7"/>
    </row>
    <row r="1159" spans="9:14" x14ac:dyDescent="0.2">
      <c r="I1159" s="7"/>
      <c r="J1159" s="7"/>
      <c r="K1159" s="7"/>
      <c r="L1159" s="7"/>
      <c r="M1159" s="7"/>
      <c r="N1159" s="7"/>
    </row>
    <row r="1160" spans="9:14" x14ac:dyDescent="0.2">
      <c r="I1160" s="7"/>
      <c r="J1160" s="7"/>
      <c r="K1160" s="7"/>
      <c r="L1160" s="7"/>
      <c r="M1160" s="7"/>
      <c r="N1160" s="7"/>
    </row>
    <row r="1161" spans="9:14" x14ac:dyDescent="0.2">
      <c r="I1161" s="7"/>
      <c r="J1161" s="7"/>
      <c r="K1161" s="7"/>
      <c r="L1161" s="7"/>
      <c r="M1161" s="7"/>
      <c r="N1161" s="7"/>
    </row>
    <row r="1162" spans="9:14" x14ac:dyDescent="0.2">
      <c r="I1162" s="7"/>
      <c r="J1162" s="7"/>
      <c r="K1162" s="7"/>
      <c r="L1162" s="7"/>
      <c r="M1162" s="7"/>
      <c r="N1162" s="7"/>
    </row>
    <row r="1163" spans="9:14" x14ac:dyDescent="0.2">
      <c r="I1163" s="7"/>
      <c r="J1163" s="7"/>
      <c r="K1163" s="7"/>
      <c r="L1163" s="7"/>
      <c r="M1163" s="7"/>
      <c r="N1163" s="7"/>
    </row>
    <row r="1164" spans="9:14" x14ac:dyDescent="0.2">
      <c r="I1164" s="7"/>
      <c r="J1164" s="7"/>
      <c r="K1164" s="7"/>
      <c r="L1164" s="7"/>
      <c r="M1164" s="7"/>
      <c r="N1164" s="7"/>
    </row>
    <row r="1165" spans="9:14" x14ac:dyDescent="0.2">
      <c r="I1165" s="7"/>
      <c r="J1165" s="7"/>
      <c r="K1165" s="7"/>
      <c r="L1165" s="7"/>
      <c r="M1165" s="7"/>
      <c r="N1165" s="7"/>
    </row>
    <row r="1166" spans="9:14" x14ac:dyDescent="0.2">
      <c r="I1166" s="7"/>
      <c r="J1166" s="7"/>
      <c r="K1166" s="7"/>
      <c r="L1166" s="7"/>
      <c r="M1166" s="7"/>
      <c r="N1166" s="7"/>
    </row>
    <row r="1167" spans="9:14" x14ac:dyDescent="0.2">
      <c r="I1167" s="7"/>
      <c r="J1167" s="7"/>
      <c r="K1167" s="7"/>
      <c r="L1167" s="7"/>
      <c r="M1167" s="7"/>
      <c r="N1167" s="7"/>
    </row>
    <row r="1168" spans="9:14" x14ac:dyDescent="0.2">
      <c r="I1168" s="7"/>
      <c r="J1168" s="7"/>
      <c r="K1168" s="7"/>
      <c r="L1168" s="7"/>
      <c r="M1168" s="7"/>
      <c r="N1168" s="7"/>
    </row>
    <row r="1169" spans="9:14" x14ac:dyDescent="0.2">
      <c r="I1169" s="7"/>
      <c r="J1169" s="7"/>
      <c r="K1169" s="7"/>
      <c r="L1169" s="7"/>
      <c r="M1169" s="7"/>
      <c r="N1169" s="7"/>
    </row>
    <row r="1170" spans="9:14" x14ac:dyDescent="0.2">
      <c r="I1170" s="7"/>
      <c r="J1170" s="7"/>
      <c r="K1170" s="7"/>
      <c r="L1170" s="7"/>
      <c r="M1170" s="7"/>
      <c r="N1170" s="7"/>
    </row>
    <row r="1171" spans="9:14" x14ac:dyDescent="0.2">
      <c r="I1171" s="7"/>
      <c r="J1171" s="7"/>
      <c r="K1171" s="7"/>
      <c r="L1171" s="7"/>
      <c r="M1171" s="7"/>
      <c r="N1171" s="7"/>
    </row>
    <row r="1172" spans="9:14" x14ac:dyDescent="0.2">
      <c r="I1172" s="7"/>
      <c r="J1172" s="7"/>
      <c r="K1172" s="7"/>
      <c r="L1172" s="7"/>
      <c r="M1172" s="7"/>
      <c r="N1172" s="7"/>
    </row>
    <row r="1173" spans="9:14" x14ac:dyDescent="0.2">
      <c r="I1173" s="7"/>
      <c r="J1173" s="7"/>
      <c r="K1173" s="7"/>
      <c r="L1173" s="7"/>
      <c r="M1173" s="7"/>
      <c r="N1173" s="7"/>
    </row>
    <row r="1174" spans="9:14" x14ac:dyDescent="0.2">
      <c r="I1174" s="7"/>
      <c r="J1174" s="7"/>
      <c r="K1174" s="7"/>
      <c r="L1174" s="7"/>
      <c r="M1174" s="7"/>
      <c r="N1174" s="7"/>
    </row>
    <row r="1175" spans="9:14" x14ac:dyDescent="0.2">
      <c r="I1175" s="7"/>
      <c r="J1175" s="7"/>
      <c r="K1175" s="7"/>
      <c r="L1175" s="7"/>
      <c r="M1175" s="7"/>
      <c r="N1175" s="7"/>
    </row>
    <row r="1176" spans="9:14" x14ac:dyDescent="0.2">
      <c r="I1176" s="7"/>
      <c r="J1176" s="7"/>
      <c r="K1176" s="7"/>
      <c r="L1176" s="7"/>
      <c r="M1176" s="7"/>
      <c r="N1176" s="7"/>
    </row>
    <row r="1177" spans="9:14" x14ac:dyDescent="0.2">
      <c r="I1177" s="7"/>
      <c r="J1177" s="7"/>
      <c r="K1177" s="7"/>
      <c r="L1177" s="7"/>
      <c r="M1177" s="7"/>
      <c r="N1177" s="7"/>
    </row>
    <row r="1178" spans="9:14" x14ac:dyDescent="0.2">
      <c r="I1178" s="7"/>
      <c r="J1178" s="7"/>
      <c r="K1178" s="7"/>
      <c r="L1178" s="7"/>
      <c r="M1178" s="7"/>
      <c r="N1178" s="7"/>
    </row>
    <row r="1179" spans="9:14" x14ac:dyDescent="0.2">
      <c r="I1179" s="7"/>
      <c r="J1179" s="7"/>
      <c r="K1179" s="7"/>
      <c r="L1179" s="7"/>
      <c r="M1179" s="7"/>
      <c r="N1179" s="7"/>
    </row>
    <row r="1180" spans="9:14" x14ac:dyDescent="0.2">
      <c r="I1180" s="7"/>
      <c r="J1180" s="7"/>
      <c r="K1180" s="7"/>
      <c r="L1180" s="7"/>
      <c r="M1180" s="7"/>
      <c r="N1180" s="7"/>
    </row>
    <row r="1181" spans="9:14" x14ac:dyDescent="0.2">
      <c r="I1181" s="7"/>
      <c r="J1181" s="7"/>
      <c r="K1181" s="7"/>
      <c r="L1181" s="7"/>
      <c r="M1181" s="7"/>
      <c r="N1181" s="7"/>
    </row>
    <row r="1182" spans="9:14" x14ac:dyDescent="0.2">
      <c r="I1182" s="7"/>
      <c r="J1182" s="7"/>
      <c r="K1182" s="7"/>
      <c r="L1182" s="7"/>
      <c r="M1182" s="7"/>
      <c r="N1182" s="7"/>
    </row>
    <row r="1183" spans="9:14" x14ac:dyDescent="0.2">
      <c r="I1183" s="7"/>
      <c r="J1183" s="7"/>
      <c r="K1183" s="7"/>
      <c r="L1183" s="7"/>
      <c r="M1183" s="7"/>
      <c r="N1183" s="7"/>
    </row>
    <row r="1184" spans="9:14" x14ac:dyDescent="0.2">
      <c r="I1184" s="7"/>
      <c r="J1184" s="7"/>
      <c r="K1184" s="7"/>
      <c r="L1184" s="7"/>
      <c r="M1184" s="7"/>
      <c r="N1184" s="7"/>
    </row>
    <row r="1185" spans="9:14" x14ac:dyDescent="0.2">
      <c r="I1185" s="7"/>
      <c r="J1185" s="7"/>
      <c r="K1185" s="7"/>
      <c r="L1185" s="7"/>
      <c r="M1185" s="7"/>
      <c r="N1185" s="7"/>
    </row>
    <row r="1186" spans="9:14" x14ac:dyDescent="0.2">
      <c r="I1186" s="7"/>
      <c r="J1186" s="7"/>
      <c r="K1186" s="7"/>
      <c r="L1186" s="7"/>
      <c r="M1186" s="7"/>
      <c r="N1186" s="7"/>
    </row>
    <row r="1187" spans="9:14" x14ac:dyDescent="0.2">
      <c r="I1187" s="7"/>
      <c r="J1187" s="7"/>
      <c r="K1187" s="7"/>
      <c r="L1187" s="7"/>
      <c r="M1187" s="7"/>
      <c r="N1187" s="7"/>
    </row>
    <row r="1188" spans="9:14" x14ac:dyDescent="0.2">
      <c r="I1188" s="7"/>
      <c r="J1188" s="7"/>
      <c r="K1188" s="7"/>
      <c r="L1188" s="7"/>
      <c r="M1188" s="7"/>
      <c r="N1188" s="7"/>
    </row>
    <row r="1189" spans="9:14" x14ac:dyDescent="0.2">
      <c r="I1189" s="7"/>
      <c r="J1189" s="7"/>
      <c r="K1189" s="7"/>
      <c r="L1189" s="7"/>
      <c r="M1189" s="7"/>
      <c r="N1189" s="7"/>
    </row>
    <row r="1190" spans="9:14" x14ac:dyDescent="0.2">
      <c r="I1190" s="7"/>
      <c r="J1190" s="7"/>
      <c r="K1190" s="7"/>
      <c r="L1190" s="7"/>
      <c r="M1190" s="7"/>
      <c r="N1190" s="7"/>
    </row>
    <row r="1191" spans="9:14" x14ac:dyDescent="0.2">
      <c r="I1191" s="7"/>
      <c r="J1191" s="7"/>
      <c r="K1191" s="7"/>
      <c r="L1191" s="7"/>
      <c r="M1191" s="7"/>
      <c r="N1191" s="7"/>
    </row>
    <row r="1192" spans="9:14" x14ac:dyDescent="0.2">
      <c r="I1192" s="7"/>
      <c r="J1192" s="7"/>
      <c r="K1192" s="7"/>
      <c r="L1192" s="7"/>
      <c r="M1192" s="7"/>
      <c r="N1192" s="7"/>
    </row>
    <row r="1193" spans="9:14" x14ac:dyDescent="0.2">
      <c r="I1193" s="7"/>
      <c r="J1193" s="7"/>
      <c r="K1193" s="7"/>
      <c r="L1193" s="7"/>
      <c r="M1193" s="7"/>
      <c r="N1193" s="7"/>
    </row>
    <row r="1194" spans="9:14" x14ac:dyDescent="0.2">
      <c r="I1194" s="7"/>
      <c r="J1194" s="7"/>
      <c r="K1194" s="7"/>
      <c r="L1194" s="7"/>
      <c r="M1194" s="7"/>
      <c r="N1194" s="7"/>
    </row>
    <row r="1195" spans="9:14" x14ac:dyDescent="0.2">
      <c r="I1195" s="7"/>
      <c r="J1195" s="7"/>
      <c r="K1195" s="7"/>
      <c r="L1195" s="7"/>
      <c r="M1195" s="7"/>
      <c r="N1195" s="7"/>
    </row>
    <row r="1196" spans="9:14" x14ac:dyDescent="0.2">
      <c r="I1196" s="7"/>
      <c r="J1196" s="7"/>
      <c r="K1196" s="7"/>
      <c r="L1196" s="7"/>
      <c r="M1196" s="7"/>
      <c r="N1196" s="7"/>
    </row>
    <row r="1197" spans="9:14" x14ac:dyDescent="0.2">
      <c r="I1197" s="7"/>
      <c r="J1197" s="7"/>
      <c r="K1197" s="7"/>
      <c r="L1197" s="7"/>
      <c r="M1197" s="7"/>
      <c r="N1197" s="7"/>
    </row>
    <row r="1198" spans="9:14" x14ac:dyDescent="0.2">
      <c r="I1198" s="7"/>
      <c r="J1198" s="7"/>
      <c r="K1198" s="7"/>
      <c r="L1198" s="7"/>
      <c r="M1198" s="7"/>
      <c r="N1198" s="7"/>
    </row>
    <row r="1199" spans="9:14" x14ac:dyDescent="0.2">
      <c r="I1199" s="7"/>
      <c r="J1199" s="7"/>
      <c r="K1199" s="7"/>
      <c r="L1199" s="7"/>
      <c r="M1199" s="7"/>
      <c r="N1199" s="7"/>
    </row>
    <row r="1200" spans="9:14" x14ac:dyDescent="0.2">
      <c r="I1200" s="7"/>
      <c r="J1200" s="7"/>
      <c r="K1200" s="7"/>
      <c r="L1200" s="7"/>
      <c r="M1200" s="7"/>
      <c r="N1200" s="7"/>
    </row>
    <row r="1201" spans="9:14" x14ac:dyDescent="0.2">
      <c r="I1201" s="7"/>
      <c r="J1201" s="7"/>
      <c r="K1201" s="7"/>
      <c r="L1201" s="7"/>
      <c r="M1201" s="7"/>
      <c r="N1201" s="7"/>
    </row>
    <row r="1202" spans="9:14" x14ac:dyDescent="0.2">
      <c r="I1202" s="7"/>
      <c r="J1202" s="7"/>
      <c r="K1202" s="7"/>
      <c r="L1202" s="7"/>
      <c r="M1202" s="7"/>
      <c r="N1202" s="7"/>
    </row>
    <row r="1203" spans="9:14" x14ac:dyDescent="0.2">
      <c r="I1203" s="7"/>
      <c r="J1203" s="7"/>
      <c r="K1203" s="7"/>
      <c r="L1203" s="7"/>
      <c r="M1203" s="7"/>
      <c r="N1203" s="7"/>
    </row>
    <row r="1204" spans="9:14" x14ac:dyDescent="0.2">
      <c r="I1204" s="7"/>
      <c r="J1204" s="7"/>
      <c r="K1204" s="7"/>
      <c r="L1204" s="7"/>
      <c r="M1204" s="7"/>
      <c r="N1204" s="7"/>
    </row>
    <row r="1205" spans="9:14" x14ac:dyDescent="0.2">
      <c r="I1205" s="7"/>
      <c r="J1205" s="7"/>
      <c r="K1205" s="7"/>
      <c r="L1205" s="7"/>
      <c r="M1205" s="7"/>
      <c r="N1205" s="7"/>
    </row>
    <row r="1206" spans="9:14" x14ac:dyDescent="0.2">
      <c r="I1206" s="7"/>
      <c r="J1206" s="7"/>
      <c r="K1206" s="7"/>
      <c r="L1206" s="7"/>
      <c r="M1206" s="7"/>
      <c r="N1206" s="7"/>
    </row>
    <row r="1207" spans="9:14" x14ac:dyDescent="0.2">
      <c r="I1207" s="7"/>
      <c r="J1207" s="7"/>
      <c r="K1207" s="7"/>
      <c r="L1207" s="7"/>
      <c r="M1207" s="7"/>
      <c r="N1207" s="7"/>
    </row>
    <row r="1208" spans="9:14" x14ac:dyDescent="0.2">
      <c r="I1208" s="7"/>
      <c r="J1208" s="7"/>
      <c r="K1208" s="7"/>
      <c r="L1208" s="7"/>
      <c r="M1208" s="7"/>
      <c r="N1208" s="7"/>
    </row>
    <row r="1209" spans="9:14" x14ac:dyDescent="0.2">
      <c r="I1209" s="7"/>
      <c r="J1209" s="7"/>
      <c r="K1209" s="7"/>
      <c r="L1209" s="7"/>
      <c r="M1209" s="7"/>
      <c r="N1209" s="7"/>
    </row>
    <row r="1210" spans="9:14" x14ac:dyDescent="0.2">
      <c r="I1210" s="7"/>
      <c r="J1210" s="7"/>
      <c r="K1210" s="7"/>
      <c r="L1210" s="7"/>
      <c r="M1210" s="7"/>
      <c r="N1210" s="7"/>
    </row>
    <row r="1211" spans="9:14" x14ac:dyDescent="0.2">
      <c r="I1211" s="7"/>
      <c r="J1211" s="7"/>
      <c r="K1211" s="7"/>
      <c r="L1211" s="7"/>
      <c r="M1211" s="7"/>
      <c r="N1211" s="7"/>
    </row>
    <row r="1212" spans="9:14" x14ac:dyDescent="0.2">
      <c r="I1212" s="7"/>
      <c r="J1212" s="7"/>
      <c r="K1212" s="7"/>
      <c r="L1212" s="7"/>
      <c r="M1212" s="7"/>
      <c r="N1212" s="7"/>
    </row>
    <row r="1213" spans="9:14" x14ac:dyDescent="0.2">
      <c r="I1213" s="7"/>
      <c r="J1213" s="7"/>
      <c r="K1213" s="7"/>
      <c r="L1213" s="7"/>
      <c r="M1213" s="7"/>
      <c r="N1213" s="7"/>
    </row>
    <row r="1214" spans="9:14" x14ac:dyDescent="0.2">
      <c r="I1214" s="7"/>
      <c r="J1214" s="7"/>
      <c r="K1214" s="7"/>
      <c r="L1214" s="7"/>
      <c r="M1214" s="7"/>
      <c r="N1214" s="7"/>
    </row>
    <row r="1215" spans="9:14" x14ac:dyDescent="0.2">
      <c r="I1215" s="7"/>
      <c r="J1215" s="7"/>
      <c r="K1215" s="7"/>
      <c r="L1215" s="7"/>
      <c r="M1215" s="7"/>
      <c r="N1215" s="7"/>
    </row>
    <row r="1216" spans="9:14" x14ac:dyDescent="0.2">
      <c r="I1216" s="7"/>
      <c r="J1216" s="7"/>
      <c r="K1216" s="7"/>
      <c r="L1216" s="7"/>
      <c r="M1216" s="7"/>
      <c r="N1216" s="7"/>
    </row>
    <row r="1217" spans="9:14" x14ac:dyDescent="0.2">
      <c r="I1217" s="7"/>
      <c r="J1217" s="7"/>
      <c r="K1217" s="7"/>
      <c r="L1217" s="7"/>
      <c r="M1217" s="7"/>
      <c r="N1217" s="7"/>
    </row>
    <row r="1218" spans="9:14" x14ac:dyDescent="0.2">
      <c r="I1218" s="7"/>
      <c r="J1218" s="7"/>
      <c r="K1218" s="7"/>
      <c r="L1218" s="7"/>
      <c r="M1218" s="7"/>
      <c r="N1218" s="7"/>
    </row>
    <row r="1219" spans="9:14" x14ac:dyDescent="0.2">
      <c r="I1219" s="7"/>
      <c r="J1219" s="7"/>
      <c r="K1219" s="7"/>
      <c r="L1219" s="7"/>
      <c r="M1219" s="7"/>
      <c r="N1219" s="7"/>
    </row>
    <row r="1220" spans="9:14" x14ac:dyDescent="0.2">
      <c r="I1220" s="7"/>
      <c r="J1220" s="7"/>
      <c r="K1220" s="7"/>
      <c r="L1220" s="7"/>
      <c r="M1220" s="7"/>
      <c r="N1220" s="7"/>
    </row>
    <row r="1221" spans="9:14" x14ac:dyDescent="0.2">
      <c r="I1221" s="7"/>
      <c r="J1221" s="7"/>
      <c r="K1221" s="7"/>
      <c r="L1221" s="7"/>
      <c r="M1221" s="7"/>
      <c r="N1221" s="7"/>
    </row>
    <row r="1222" spans="9:14" x14ac:dyDescent="0.2">
      <c r="I1222" s="7"/>
      <c r="J1222" s="7"/>
      <c r="K1222" s="7"/>
      <c r="L1222" s="7"/>
      <c r="M1222" s="7"/>
      <c r="N1222" s="7"/>
    </row>
    <row r="1223" spans="9:14" x14ac:dyDescent="0.2">
      <c r="I1223" s="7"/>
      <c r="J1223" s="7"/>
      <c r="K1223" s="7"/>
      <c r="L1223" s="7"/>
      <c r="M1223" s="7"/>
      <c r="N1223" s="7"/>
    </row>
    <row r="1224" spans="9:14" x14ac:dyDescent="0.2">
      <c r="I1224" s="7"/>
      <c r="J1224" s="7"/>
      <c r="K1224" s="7"/>
      <c r="L1224" s="7"/>
      <c r="M1224" s="7"/>
      <c r="N1224" s="7"/>
    </row>
    <row r="1225" spans="9:14" x14ac:dyDescent="0.2">
      <c r="I1225" s="7"/>
      <c r="J1225" s="7"/>
      <c r="K1225" s="7"/>
      <c r="L1225" s="7"/>
      <c r="M1225" s="7"/>
      <c r="N1225" s="7"/>
    </row>
    <row r="1226" spans="9:14" x14ac:dyDescent="0.2">
      <c r="I1226" s="7"/>
      <c r="J1226" s="7"/>
      <c r="K1226" s="7"/>
      <c r="L1226" s="7"/>
      <c r="M1226" s="7"/>
      <c r="N1226" s="7"/>
    </row>
    <row r="1227" spans="9:14" x14ac:dyDescent="0.2">
      <c r="I1227" s="7"/>
      <c r="J1227" s="7"/>
      <c r="K1227" s="7"/>
      <c r="L1227" s="7"/>
      <c r="M1227" s="7"/>
      <c r="N1227" s="7"/>
    </row>
    <row r="1228" spans="9:14" x14ac:dyDescent="0.2">
      <c r="I1228" s="7"/>
      <c r="J1228" s="7"/>
      <c r="K1228" s="7"/>
      <c r="L1228" s="7"/>
      <c r="M1228" s="7"/>
      <c r="N1228" s="7"/>
    </row>
    <row r="1229" spans="9:14" x14ac:dyDescent="0.2">
      <c r="I1229" s="7"/>
      <c r="J1229" s="7"/>
      <c r="K1229" s="7"/>
      <c r="L1229" s="7"/>
      <c r="M1229" s="7"/>
      <c r="N1229" s="7"/>
    </row>
    <row r="1230" spans="9:14" x14ac:dyDescent="0.2">
      <c r="I1230" s="7"/>
      <c r="J1230" s="7"/>
      <c r="K1230" s="7"/>
      <c r="L1230" s="7"/>
      <c r="M1230" s="7"/>
      <c r="N1230" s="7"/>
    </row>
    <row r="1231" spans="9:14" x14ac:dyDescent="0.2">
      <c r="I1231" s="7"/>
      <c r="J1231" s="7"/>
      <c r="K1231" s="7"/>
      <c r="L1231" s="7"/>
      <c r="M1231" s="7"/>
      <c r="N1231" s="7"/>
    </row>
    <row r="1232" spans="9:14" x14ac:dyDescent="0.2">
      <c r="I1232" s="7"/>
      <c r="J1232" s="7"/>
      <c r="K1232" s="7"/>
      <c r="L1232" s="7"/>
      <c r="M1232" s="7"/>
      <c r="N1232" s="7"/>
    </row>
    <row r="1233" spans="9:14" x14ac:dyDescent="0.2">
      <c r="I1233" s="7"/>
      <c r="J1233" s="7"/>
      <c r="K1233" s="7"/>
      <c r="L1233" s="7"/>
      <c r="M1233" s="7"/>
      <c r="N1233" s="7"/>
    </row>
    <row r="1234" spans="9:14" x14ac:dyDescent="0.2">
      <c r="I1234" s="7"/>
      <c r="J1234" s="7"/>
      <c r="K1234" s="7"/>
      <c r="L1234" s="7"/>
      <c r="M1234" s="7"/>
      <c r="N1234" s="7"/>
    </row>
    <row r="1235" spans="9:14" x14ac:dyDescent="0.2">
      <c r="I1235" s="7"/>
      <c r="J1235" s="7"/>
      <c r="K1235" s="7"/>
      <c r="L1235" s="7"/>
      <c r="M1235" s="7"/>
      <c r="N1235" s="7"/>
    </row>
    <row r="1236" spans="9:14" x14ac:dyDescent="0.2">
      <c r="I1236" s="7"/>
      <c r="J1236" s="7"/>
      <c r="K1236" s="7"/>
      <c r="L1236" s="7"/>
      <c r="M1236" s="7"/>
      <c r="N1236" s="7"/>
    </row>
    <row r="1237" spans="9:14" x14ac:dyDescent="0.2">
      <c r="I1237" s="7"/>
      <c r="J1237" s="7"/>
      <c r="K1237" s="7"/>
      <c r="L1237" s="7"/>
      <c r="M1237" s="7"/>
      <c r="N1237" s="7"/>
    </row>
    <row r="1238" spans="9:14" x14ac:dyDescent="0.2">
      <c r="I1238" s="7"/>
      <c r="J1238" s="7"/>
      <c r="K1238" s="7"/>
      <c r="L1238" s="7"/>
      <c r="M1238" s="7"/>
      <c r="N1238" s="7"/>
    </row>
    <row r="1239" spans="9:14" x14ac:dyDescent="0.2">
      <c r="I1239" s="7"/>
      <c r="J1239" s="7"/>
      <c r="K1239" s="7"/>
      <c r="L1239" s="7"/>
      <c r="M1239" s="7"/>
      <c r="N1239" s="7"/>
    </row>
    <row r="1240" spans="9:14" x14ac:dyDescent="0.2">
      <c r="I1240" s="7"/>
      <c r="J1240" s="7"/>
      <c r="K1240" s="7"/>
      <c r="L1240" s="7"/>
      <c r="M1240" s="7"/>
      <c r="N1240" s="7"/>
    </row>
    <row r="1241" spans="9:14" x14ac:dyDescent="0.2">
      <c r="I1241" s="7"/>
      <c r="J1241" s="7"/>
      <c r="K1241" s="7"/>
      <c r="L1241" s="7"/>
      <c r="M1241" s="7"/>
      <c r="N1241" s="7"/>
    </row>
    <row r="1242" spans="9:14" x14ac:dyDescent="0.2">
      <c r="I1242" s="7"/>
      <c r="J1242" s="7"/>
      <c r="K1242" s="7"/>
      <c r="L1242" s="7"/>
      <c r="M1242" s="7"/>
      <c r="N1242" s="7"/>
    </row>
    <row r="1243" spans="9:14" x14ac:dyDescent="0.2">
      <c r="I1243" s="7"/>
      <c r="J1243" s="7"/>
      <c r="K1243" s="7"/>
      <c r="L1243" s="7"/>
      <c r="M1243" s="7"/>
      <c r="N1243" s="7"/>
    </row>
    <row r="1244" spans="9:14" x14ac:dyDescent="0.2">
      <c r="I1244" s="7"/>
      <c r="J1244" s="7"/>
      <c r="K1244" s="7"/>
      <c r="L1244" s="7"/>
      <c r="M1244" s="7"/>
      <c r="N1244" s="7"/>
    </row>
    <row r="1245" spans="9:14" x14ac:dyDescent="0.2">
      <c r="I1245" s="7"/>
      <c r="J1245" s="7"/>
      <c r="K1245" s="7"/>
      <c r="L1245" s="7"/>
      <c r="M1245" s="7"/>
      <c r="N1245" s="7"/>
    </row>
    <row r="1246" spans="9:14" x14ac:dyDescent="0.2">
      <c r="I1246" s="7"/>
      <c r="J1246" s="7"/>
      <c r="K1246" s="7"/>
      <c r="L1246" s="7"/>
      <c r="M1246" s="7"/>
      <c r="N1246" s="7"/>
    </row>
    <row r="1247" spans="9:14" x14ac:dyDescent="0.2">
      <c r="I1247" s="7"/>
      <c r="J1247" s="7"/>
      <c r="K1247" s="7"/>
      <c r="L1247" s="7"/>
      <c r="M1247" s="7"/>
      <c r="N1247" s="7"/>
    </row>
    <row r="1248" spans="9:14" x14ac:dyDescent="0.2">
      <c r="I1248" s="7"/>
      <c r="J1248" s="7"/>
      <c r="K1248" s="7"/>
      <c r="L1248" s="7"/>
      <c r="M1248" s="7"/>
      <c r="N1248" s="7"/>
    </row>
    <row r="1249" spans="9:14" x14ac:dyDescent="0.2">
      <c r="I1249" s="7"/>
      <c r="J1249" s="7"/>
      <c r="K1249" s="7"/>
      <c r="L1249" s="7"/>
      <c r="M1249" s="7"/>
      <c r="N1249" s="7"/>
    </row>
    <row r="1250" spans="9:14" x14ac:dyDescent="0.2">
      <c r="I1250" s="7"/>
      <c r="J1250" s="7"/>
      <c r="K1250" s="7"/>
      <c r="L1250" s="7"/>
      <c r="M1250" s="7"/>
      <c r="N1250" s="7"/>
    </row>
    <row r="1251" spans="9:14" x14ac:dyDescent="0.2">
      <c r="I1251" s="7"/>
      <c r="J1251" s="7"/>
      <c r="K1251" s="7"/>
      <c r="L1251" s="7"/>
      <c r="M1251" s="7"/>
      <c r="N1251" s="7"/>
    </row>
    <row r="1252" spans="9:14" x14ac:dyDescent="0.2">
      <c r="I1252" s="7"/>
      <c r="J1252" s="7"/>
      <c r="K1252" s="7"/>
      <c r="L1252" s="7"/>
      <c r="M1252" s="7"/>
      <c r="N1252" s="7"/>
    </row>
    <row r="1253" spans="9:14" x14ac:dyDescent="0.2">
      <c r="I1253" s="7"/>
      <c r="J1253" s="7"/>
      <c r="K1253" s="7"/>
      <c r="L1253" s="7"/>
      <c r="M1253" s="7"/>
      <c r="N1253" s="7"/>
    </row>
    <row r="1254" spans="9:14" x14ac:dyDescent="0.2">
      <c r="I1254" s="7"/>
      <c r="J1254" s="7"/>
      <c r="K1254" s="7"/>
      <c r="L1254" s="7"/>
      <c r="M1254" s="7"/>
      <c r="N1254" s="7"/>
    </row>
    <row r="1255" spans="9:14" x14ac:dyDescent="0.2">
      <c r="I1255" s="7"/>
      <c r="J1255" s="7"/>
      <c r="K1255" s="7"/>
      <c r="L1255" s="7"/>
      <c r="M1255" s="7"/>
      <c r="N1255" s="7"/>
    </row>
    <row r="1256" spans="9:14" x14ac:dyDescent="0.2">
      <c r="I1256" s="7"/>
      <c r="J1256" s="7"/>
      <c r="K1256" s="7"/>
      <c r="L1256" s="7"/>
      <c r="M1256" s="7"/>
      <c r="N1256" s="7"/>
    </row>
    <row r="1257" spans="9:14" x14ac:dyDescent="0.2">
      <c r="I1257" s="7"/>
      <c r="J1257" s="7"/>
      <c r="K1257" s="7"/>
      <c r="L1257" s="7"/>
      <c r="M1257" s="7"/>
      <c r="N1257" s="7"/>
    </row>
    <row r="1258" spans="9:14" x14ac:dyDescent="0.2">
      <c r="I1258" s="7"/>
      <c r="J1258" s="7"/>
      <c r="K1258" s="7"/>
      <c r="L1258" s="7"/>
      <c r="M1258" s="7"/>
      <c r="N1258" s="7"/>
    </row>
    <row r="1259" spans="9:14" x14ac:dyDescent="0.2">
      <c r="I1259" s="7"/>
      <c r="J1259" s="7"/>
      <c r="K1259" s="7"/>
      <c r="L1259" s="7"/>
      <c r="M1259" s="7"/>
      <c r="N1259" s="7"/>
    </row>
    <row r="1260" spans="9:14" x14ac:dyDescent="0.2">
      <c r="I1260" s="7"/>
      <c r="J1260" s="7"/>
      <c r="K1260" s="7"/>
      <c r="L1260" s="7"/>
      <c r="M1260" s="7"/>
      <c r="N1260" s="7"/>
    </row>
    <row r="1261" spans="9:14" x14ac:dyDescent="0.2">
      <c r="I1261" s="7"/>
      <c r="J1261" s="7"/>
      <c r="K1261" s="7"/>
      <c r="L1261" s="7"/>
      <c r="M1261" s="7"/>
      <c r="N1261" s="7"/>
    </row>
    <row r="1262" spans="9:14" x14ac:dyDescent="0.2">
      <c r="I1262" s="7"/>
      <c r="J1262" s="7"/>
      <c r="K1262" s="7"/>
      <c r="L1262" s="7"/>
      <c r="M1262" s="7"/>
      <c r="N1262" s="7"/>
    </row>
    <row r="1263" spans="9:14" x14ac:dyDescent="0.2">
      <c r="I1263" s="7"/>
      <c r="J1263" s="7"/>
      <c r="K1263" s="7"/>
      <c r="L1263" s="7"/>
      <c r="M1263" s="7"/>
      <c r="N1263" s="7"/>
    </row>
    <row r="1264" spans="9:14" x14ac:dyDescent="0.2">
      <c r="I1264" s="7"/>
      <c r="J1264" s="7"/>
      <c r="K1264" s="7"/>
      <c r="L1264" s="7"/>
      <c r="M1264" s="7"/>
      <c r="N1264" s="7"/>
    </row>
    <row r="1265" spans="9:14" x14ac:dyDescent="0.2">
      <c r="I1265" s="7"/>
      <c r="J1265" s="7"/>
      <c r="K1265" s="7"/>
      <c r="L1265" s="7"/>
      <c r="M1265" s="7"/>
      <c r="N1265" s="7"/>
    </row>
    <row r="1266" spans="9:14" x14ac:dyDescent="0.2">
      <c r="I1266" s="7"/>
      <c r="J1266" s="7"/>
      <c r="K1266" s="7"/>
      <c r="L1266" s="7"/>
      <c r="M1266" s="7"/>
      <c r="N1266" s="7"/>
    </row>
    <row r="1267" spans="9:14" x14ac:dyDescent="0.2">
      <c r="I1267" s="7"/>
      <c r="J1267" s="7"/>
      <c r="K1267" s="7"/>
      <c r="L1267" s="7"/>
      <c r="M1267" s="7"/>
      <c r="N1267" s="7"/>
    </row>
    <row r="1268" spans="9:14" x14ac:dyDescent="0.2">
      <c r="I1268" s="7"/>
      <c r="J1268" s="7"/>
      <c r="K1268" s="7"/>
      <c r="L1268" s="7"/>
      <c r="M1268" s="7"/>
      <c r="N1268" s="7"/>
    </row>
    <row r="1269" spans="9:14" x14ac:dyDescent="0.2">
      <c r="I1269" s="7"/>
      <c r="J1269" s="7"/>
      <c r="K1269" s="7"/>
      <c r="L1269" s="7"/>
      <c r="M1269" s="7"/>
      <c r="N1269" s="7"/>
    </row>
    <row r="1270" spans="9:14" x14ac:dyDescent="0.2">
      <c r="I1270" s="7"/>
      <c r="J1270" s="7"/>
      <c r="K1270" s="7"/>
      <c r="L1270" s="7"/>
      <c r="M1270" s="7"/>
      <c r="N1270" s="7"/>
    </row>
    <row r="1271" spans="9:14" x14ac:dyDescent="0.2">
      <c r="I1271" s="7"/>
      <c r="J1271" s="7"/>
      <c r="K1271" s="7"/>
      <c r="L1271" s="7"/>
      <c r="M1271" s="7"/>
      <c r="N1271" s="7"/>
    </row>
    <row r="1272" spans="9:14" x14ac:dyDescent="0.2">
      <c r="I1272" s="7"/>
      <c r="J1272" s="7"/>
      <c r="K1272" s="7"/>
      <c r="L1272" s="7"/>
      <c r="M1272" s="7"/>
      <c r="N1272" s="7"/>
    </row>
    <row r="1273" spans="9:14" x14ac:dyDescent="0.2">
      <c r="I1273" s="7"/>
      <c r="J1273" s="7"/>
      <c r="K1273" s="7"/>
      <c r="L1273" s="7"/>
      <c r="M1273" s="7"/>
      <c r="N1273" s="7"/>
    </row>
    <row r="1274" spans="9:14" x14ac:dyDescent="0.2">
      <c r="I1274" s="7"/>
      <c r="J1274" s="7"/>
      <c r="K1274" s="7"/>
      <c r="L1274" s="7"/>
      <c r="M1274" s="7"/>
      <c r="N1274" s="7"/>
    </row>
    <row r="1275" spans="9:14" x14ac:dyDescent="0.2">
      <c r="I1275" s="7"/>
      <c r="J1275" s="7"/>
      <c r="K1275" s="7"/>
      <c r="L1275" s="7"/>
      <c r="M1275" s="7"/>
      <c r="N1275" s="7"/>
    </row>
    <row r="1276" spans="9:14" x14ac:dyDescent="0.2">
      <c r="I1276" s="7"/>
      <c r="J1276" s="7"/>
      <c r="K1276" s="7"/>
      <c r="L1276" s="7"/>
      <c r="M1276" s="7"/>
      <c r="N1276" s="7"/>
    </row>
    <row r="1277" spans="9:14" x14ac:dyDescent="0.2">
      <c r="I1277" s="7"/>
      <c r="J1277" s="7"/>
      <c r="K1277" s="7"/>
      <c r="L1277" s="7"/>
      <c r="M1277" s="7"/>
      <c r="N1277" s="7"/>
    </row>
    <row r="1278" spans="9:14" x14ac:dyDescent="0.2">
      <c r="I1278" s="7"/>
      <c r="J1278" s="7"/>
      <c r="K1278" s="7"/>
      <c r="L1278" s="7"/>
      <c r="M1278" s="7"/>
      <c r="N1278" s="7"/>
    </row>
    <row r="1279" spans="9:14" x14ac:dyDescent="0.2">
      <c r="I1279" s="7"/>
      <c r="J1279" s="7"/>
      <c r="K1279" s="7"/>
      <c r="L1279" s="7"/>
      <c r="M1279" s="7"/>
      <c r="N1279" s="7"/>
    </row>
    <row r="1280" spans="9:14" x14ac:dyDescent="0.2">
      <c r="I1280" s="7"/>
      <c r="J1280" s="7"/>
      <c r="K1280" s="7"/>
      <c r="L1280" s="7"/>
      <c r="M1280" s="7"/>
      <c r="N1280" s="7"/>
    </row>
    <row r="1281" spans="9:14" x14ac:dyDescent="0.2">
      <c r="I1281" s="7"/>
      <c r="J1281" s="7"/>
      <c r="K1281" s="7"/>
      <c r="L1281" s="7"/>
      <c r="M1281" s="7"/>
      <c r="N1281" s="7"/>
    </row>
    <row r="1282" spans="9:14" x14ac:dyDescent="0.2">
      <c r="I1282" s="7"/>
      <c r="J1282" s="7"/>
      <c r="K1282" s="7"/>
      <c r="L1282" s="7"/>
      <c r="M1282" s="7"/>
      <c r="N1282" s="7"/>
    </row>
    <row r="1283" spans="9:14" x14ac:dyDescent="0.2">
      <c r="I1283" s="7"/>
      <c r="J1283" s="7"/>
      <c r="K1283" s="7"/>
      <c r="L1283" s="7"/>
      <c r="M1283" s="7"/>
      <c r="N1283" s="7"/>
    </row>
    <row r="1284" spans="9:14" x14ac:dyDescent="0.2">
      <c r="I1284" s="7"/>
      <c r="J1284" s="7"/>
      <c r="K1284" s="7"/>
      <c r="L1284" s="7"/>
      <c r="M1284" s="7"/>
      <c r="N1284" s="7"/>
    </row>
    <row r="1285" spans="9:14" x14ac:dyDescent="0.2">
      <c r="I1285" s="7"/>
      <c r="J1285" s="7"/>
      <c r="K1285" s="7"/>
      <c r="L1285" s="7"/>
      <c r="M1285" s="7"/>
      <c r="N1285" s="7"/>
    </row>
    <row r="1286" spans="9:14" x14ac:dyDescent="0.2">
      <c r="I1286" s="7"/>
      <c r="J1286" s="7"/>
      <c r="K1286" s="7"/>
      <c r="L1286" s="7"/>
      <c r="M1286" s="7"/>
      <c r="N1286" s="7"/>
    </row>
    <row r="1287" spans="9:14" x14ac:dyDescent="0.2">
      <c r="I1287" s="7"/>
      <c r="J1287" s="7"/>
      <c r="K1287" s="7"/>
      <c r="L1287" s="7"/>
      <c r="M1287" s="7"/>
      <c r="N1287" s="7"/>
    </row>
    <row r="1288" spans="9:14" x14ac:dyDescent="0.2">
      <c r="I1288" s="7"/>
      <c r="J1288" s="7"/>
      <c r="K1288" s="7"/>
      <c r="L1288" s="7"/>
      <c r="M1288" s="7"/>
      <c r="N1288" s="7"/>
    </row>
    <row r="1289" spans="9:14" x14ac:dyDescent="0.2">
      <c r="I1289" s="7"/>
      <c r="J1289" s="7"/>
      <c r="K1289" s="7"/>
      <c r="L1289" s="7"/>
      <c r="M1289" s="7"/>
      <c r="N1289" s="7"/>
    </row>
    <row r="1290" spans="9:14" x14ac:dyDescent="0.2">
      <c r="I1290" s="7"/>
      <c r="J1290" s="7"/>
      <c r="K1290" s="7"/>
      <c r="L1290" s="7"/>
      <c r="M1290" s="7"/>
      <c r="N1290" s="7"/>
    </row>
    <row r="1291" spans="9:14" x14ac:dyDescent="0.2">
      <c r="I1291" s="7"/>
      <c r="J1291" s="7"/>
      <c r="K1291" s="7"/>
      <c r="L1291" s="7"/>
      <c r="M1291" s="7"/>
      <c r="N1291" s="7"/>
    </row>
    <row r="1292" spans="9:14" x14ac:dyDescent="0.2">
      <c r="I1292" s="7"/>
      <c r="J1292" s="7"/>
      <c r="K1292" s="7"/>
      <c r="L1292" s="7"/>
      <c r="M1292" s="7"/>
      <c r="N1292" s="7"/>
    </row>
    <row r="1293" spans="9:14" x14ac:dyDescent="0.2">
      <c r="I1293" s="7"/>
      <c r="J1293" s="7"/>
      <c r="K1293" s="7"/>
      <c r="L1293" s="7"/>
      <c r="M1293" s="7"/>
      <c r="N1293" s="7"/>
    </row>
    <row r="1294" spans="9:14" x14ac:dyDescent="0.2">
      <c r="I1294" s="7"/>
      <c r="J1294" s="7"/>
      <c r="K1294" s="7"/>
      <c r="L1294" s="7"/>
      <c r="M1294" s="7"/>
      <c r="N1294" s="7"/>
    </row>
    <row r="1295" spans="9:14" x14ac:dyDescent="0.2">
      <c r="I1295" s="7"/>
      <c r="J1295" s="7"/>
      <c r="K1295" s="7"/>
      <c r="L1295" s="7"/>
      <c r="M1295" s="7"/>
      <c r="N1295" s="7"/>
    </row>
    <row r="1296" spans="9:14" x14ac:dyDescent="0.2">
      <c r="I1296" s="7"/>
      <c r="J1296" s="7"/>
      <c r="K1296" s="7"/>
      <c r="L1296" s="7"/>
      <c r="M1296" s="7"/>
      <c r="N1296" s="7"/>
    </row>
    <row r="1297" spans="9:14" x14ac:dyDescent="0.2">
      <c r="I1297" s="7"/>
      <c r="J1297" s="7"/>
      <c r="K1297" s="7"/>
      <c r="L1297" s="7"/>
      <c r="M1297" s="7"/>
      <c r="N1297" s="7"/>
    </row>
    <row r="1298" spans="9:14" x14ac:dyDescent="0.2">
      <c r="I1298" s="7"/>
      <c r="J1298" s="7"/>
      <c r="K1298" s="7"/>
      <c r="L1298" s="7"/>
      <c r="M1298" s="7"/>
      <c r="N1298" s="7"/>
    </row>
    <row r="1299" spans="9:14" x14ac:dyDescent="0.2">
      <c r="I1299" s="7"/>
      <c r="J1299" s="7"/>
      <c r="K1299" s="7"/>
      <c r="L1299" s="7"/>
      <c r="M1299" s="7"/>
      <c r="N1299" s="7"/>
    </row>
    <row r="1300" spans="9:14" x14ac:dyDescent="0.2">
      <c r="I1300" s="7"/>
      <c r="J1300" s="7"/>
      <c r="K1300" s="7"/>
      <c r="L1300" s="7"/>
      <c r="M1300" s="7"/>
      <c r="N1300" s="7"/>
    </row>
    <row r="1301" spans="9:14" x14ac:dyDescent="0.2">
      <c r="I1301" s="7"/>
      <c r="J1301" s="7"/>
      <c r="K1301" s="7"/>
      <c r="L1301" s="7"/>
      <c r="M1301" s="7"/>
      <c r="N1301" s="7"/>
    </row>
    <row r="1302" spans="9:14" x14ac:dyDescent="0.2">
      <c r="I1302" s="7"/>
      <c r="J1302" s="7"/>
      <c r="K1302" s="7"/>
      <c r="L1302" s="7"/>
      <c r="M1302" s="7"/>
      <c r="N1302" s="7"/>
    </row>
    <row r="1303" spans="9:14" x14ac:dyDescent="0.2">
      <c r="I1303" s="7"/>
      <c r="J1303" s="7"/>
      <c r="K1303" s="7"/>
      <c r="L1303" s="7"/>
      <c r="M1303" s="7"/>
      <c r="N1303" s="7"/>
    </row>
    <row r="1304" spans="9:14" x14ac:dyDescent="0.2">
      <c r="I1304" s="7"/>
      <c r="J1304" s="7"/>
      <c r="K1304" s="7"/>
      <c r="L1304" s="7"/>
      <c r="M1304" s="7"/>
      <c r="N1304" s="7"/>
    </row>
    <row r="1305" spans="9:14" x14ac:dyDescent="0.2">
      <c r="I1305" s="7"/>
      <c r="J1305" s="7"/>
      <c r="K1305" s="7"/>
      <c r="L1305" s="7"/>
      <c r="M1305" s="7"/>
      <c r="N1305" s="7"/>
    </row>
    <row r="1306" spans="9:14" x14ac:dyDescent="0.2">
      <c r="I1306" s="7"/>
      <c r="J1306" s="7"/>
      <c r="K1306" s="7"/>
      <c r="L1306" s="7"/>
      <c r="M1306" s="7"/>
      <c r="N1306" s="7"/>
    </row>
    <row r="1307" spans="9:14" x14ac:dyDescent="0.2">
      <c r="I1307" s="7"/>
      <c r="J1307" s="7"/>
      <c r="K1307" s="7"/>
      <c r="L1307" s="7"/>
      <c r="M1307" s="7"/>
      <c r="N1307" s="7"/>
    </row>
    <row r="1308" spans="9:14" x14ac:dyDescent="0.2">
      <c r="I1308" s="7"/>
      <c r="J1308" s="7"/>
      <c r="K1308" s="7"/>
      <c r="L1308" s="7"/>
      <c r="M1308" s="7"/>
      <c r="N1308" s="7"/>
    </row>
    <row r="1309" spans="9:14" x14ac:dyDescent="0.2">
      <c r="I1309" s="7"/>
      <c r="J1309" s="7"/>
      <c r="K1309" s="7"/>
      <c r="L1309" s="7"/>
      <c r="M1309" s="7"/>
      <c r="N1309" s="7"/>
    </row>
    <row r="1310" spans="9:14" x14ac:dyDescent="0.2">
      <c r="I1310" s="7"/>
      <c r="J1310" s="7"/>
      <c r="K1310" s="7"/>
      <c r="L1310" s="7"/>
      <c r="M1310" s="7"/>
      <c r="N1310" s="7"/>
    </row>
    <row r="1311" spans="9:14" x14ac:dyDescent="0.2">
      <c r="I1311" s="7"/>
      <c r="J1311" s="7"/>
      <c r="K1311" s="7"/>
      <c r="L1311" s="7"/>
      <c r="M1311" s="7"/>
      <c r="N1311" s="7"/>
    </row>
    <row r="1312" spans="9:14" x14ac:dyDescent="0.2">
      <c r="I1312" s="7"/>
      <c r="J1312" s="7"/>
      <c r="K1312" s="7"/>
      <c r="L1312" s="7"/>
      <c r="M1312" s="7"/>
      <c r="N1312" s="7"/>
    </row>
    <row r="1313" spans="9:14" x14ac:dyDescent="0.2">
      <c r="I1313" s="7"/>
      <c r="J1313" s="7"/>
      <c r="K1313" s="7"/>
      <c r="L1313" s="7"/>
      <c r="M1313" s="7"/>
      <c r="N1313" s="7"/>
    </row>
    <row r="1314" spans="9:14" x14ac:dyDescent="0.2">
      <c r="I1314" s="7"/>
      <c r="J1314" s="7"/>
      <c r="K1314" s="7"/>
      <c r="L1314" s="7"/>
      <c r="M1314" s="7"/>
      <c r="N1314" s="7"/>
    </row>
    <row r="1315" spans="9:14" x14ac:dyDescent="0.2">
      <c r="I1315" s="7"/>
      <c r="J1315" s="7"/>
      <c r="K1315" s="7"/>
      <c r="L1315" s="7"/>
      <c r="M1315" s="7"/>
      <c r="N1315" s="7"/>
    </row>
    <row r="1316" spans="9:14" x14ac:dyDescent="0.2">
      <c r="I1316" s="7"/>
      <c r="J1316" s="7"/>
      <c r="K1316" s="7"/>
      <c r="L1316" s="7"/>
      <c r="M1316" s="7"/>
      <c r="N1316" s="7"/>
    </row>
    <row r="1317" spans="9:14" x14ac:dyDescent="0.2">
      <c r="I1317" s="7"/>
      <c r="J1317" s="7"/>
      <c r="K1317" s="7"/>
      <c r="L1317" s="7"/>
      <c r="M1317" s="7"/>
      <c r="N1317" s="7"/>
    </row>
    <row r="1318" spans="9:14" x14ac:dyDescent="0.2">
      <c r="I1318" s="7"/>
      <c r="J1318" s="7"/>
      <c r="K1318" s="7"/>
      <c r="L1318" s="7"/>
      <c r="M1318" s="7"/>
      <c r="N1318" s="7"/>
    </row>
    <row r="1319" spans="9:14" x14ac:dyDescent="0.2">
      <c r="I1319" s="7"/>
      <c r="J1319" s="7"/>
      <c r="K1319" s="7"/>
      <c r="L1319" s="7"/>
      <c r="M1319" s="7"/>
      <c r="N1319" s="7"/>
    </row>
    <row r="1320" spans="9:14" x14ac:dyDescent="0.2">
      <c r="I1320" s="7"/>
      <c r="J1320" s="7"/>
      <c r="K1320" s="7"/>
      <c r="L1320" s="7"/>
      <c r="M1320" s="7"/>
      <c r="N1320" s="7"/>
    </row>
    <row r="1321" spans="9:14" x14ac:dyDescent="0.2">
      <c r="I1321" s="7"/>
      <c r="J1321" s="7"/>
      <c r="K1321" s="7"/>
      <c r="L1321" s="7"/>
      <c r="M1321" s="7"/>
      <c r="N1321" s="7"/>
    </row>
    <row r="1322" spans="9:14" x14ac:dyDescent="0.2">
      <c r="I1322" s="7"/>
      <c r="J1322" s="7"/>
      <c r="K1322" s="7"/>
      <c r="L1322" s="7"/>
      <c r="M1322" s="7"/>
      <c r="N1322" s="7"/>
    </row>
    <row r="1323" spans="9:14" x14ac:dyDescent="0.2">
      <c r="I1323" s="7"/>
      <c r="J1323" s="7"/>
      <c r="K1323" s="7"/>
      <c r="L1323" s="7"/>
      <c r="M1323" s="7"/>
      <c r="N1323" s="7"/>
    </row>
    <row r="1324" spans="9:14" x14ac:dyDescent="0.2">
      <c r="I1324" s="7"/>
      <c r="J1324" s="7"/>
      <c r="K1324" s="7"/>
      <c r="L1324" s="7"/>
      <c r="M1324" s="7"/>
      <c r="N1324" s="7"/>
    </row>
    <row r="1325" spans="9:14" x14ac:dyDescent="0.2">
      <c r="I1325" s="7"/>
      <c r="J1325" s="7"/>
      <c r="K1325" s="7"/>
      <c r="L1325" s="7"/>
      <c r="M1325" s="7"/>
      <c r="N1325" s="7"/>
    </row>
    <row r="1326" spans="9:14" x14ac:dyDescent="0.2">
      <c r="I1326" s="7"/>
      <c r="J1326" s="7"/>
      <c r="K1326" s="7"/>
      <c r="L1326" s="7"/>
      <c r="M1326" s="7"/>
      <c r="N1326" s="7"/>
    </row>
    <row r="1327" spans="9:14" x14ac:dyDescent="0.2">
      <c r="I1327" s="7"/>
      <c r="J1327" s="7"/>
      <c r="K1327" s="7"/>
      <c r="L1327" s="7"/>
      <c r="M1327" s="7"/>
      <c r="N1327" s="7"/>
    </row>
    <row r="1328" spans="9:14" x14ac:dyDescent="0.2">
      <c r="I1328" s="7"/>
      <c r="J1328" s="7"/>
      <c r="K1328" s="7"/>
      <c r="L1328" s="7"/>
      <c r="M1328" s="7"/>
      <c r="N1328" s="7"/>
    </row>
    <row r="1329" spans="9:14" x14ac:dyDescent="0.2">
      <c r="I1329" s="7"/>
      <c r="J1329" s="7"/>
      <c r="K1329" s="7"/>
      <c r="L1329" s="7"/>
      <c r="M1329" s="7"/>
      <c r="N1329" s="7"/>
    </row>
    <row r="1330" spans="9:14" x14ac:dyDescent="0.2">
      <c r="I1330" s="7"/>
      <c r="J1330" s="7"/>
      <c r="K1330" s="7"/>
      <c r="L1330" s="7"/>
      <c r="M1330" s="7"/>
      <c r="N1330" s="7"/>
    </row>
    <row r="1331" spans="9:14" x14ac:dyDescent="0.2">
      <c r="I1331" s="7"/>
      <c r="J1331" s="7"/>
      <c r="K1331" s="7"/>
      <c r="L1331" s="7"/>
      <c r="M1331" s="7"/>
      <c r="N1331" s="7"/>
    </row>
    <row r="1332" spans="9:14" x14ac:dyDescent="0.2">
      <c r="I1332" s="7"/>
      <c r="J1332" s="7"/>
      <c r="K1332" s="7"/>
      <c r="L1332" s="7"/>
      <c r="M1332" s="7"/>
      <c r="N1332" s="7"/>
    </row>
    <row r="1333" spans="9:14" x14ac:dyDescent="0.2">
      <c r="I1333" s="7"/>
      <c r="J1333" s="7"/>
      <c r="K1333" s="7"/>
      <c r="L1333" s="7"/>
      <c r="M1333" s="7"/>
      <c r="N1333" s="7"/>
    </row>
    <row r="1334" spans="9:14" x14ac:dyDescent="0.2">
      <c r="I1334" s="7"/>
      <c r="J1334" s="7"/>
      <c r="K1334" s="7"/>
      <c r="L1334" s="7"/>
      <c r="M1334" s="7"/>
      <c r="N1334" s="7"/>
    </row>
    <row r="1335" spans="9:14" x14ac:dyDescent="0.2">
      <c r="I1335" s="7"/>
      <c r="J1335" s="7"/>
      <c r="K1335" s="7"/>
      <c r="L1335" s="7"/>
      <c r="M1335" s="7"/>
      <c r="N1335" s="7"/>
    </row>
    <row r="1336" spans="9:14" x14ac:dyDescent="0.2">
      <c r="I1336" s="7"/>
      <c r="J1336" s="7"/>
      <c r="K1336" s="7"/>
      <c r="L1336" s="7"/>
      <c r="M1336" s="7"/>
      <c r="N1336" s="7"/>
    </row>
    <row r="1337" spans="9:14" x14ac:dyDescent="0.2">
      <c r="I1337" s="7"/>
      <c r="J1337" s="7"/>
      <c r="K1337" s="7"/>
      <c r="L1337" s="7"/>
      <c r="M1337" s="7"/>
      <c r="N1337" s="7"/>
    </row>
    <row r="1338" spans="9:14" x14ac:dyDescent="0.2">
      <c r="I1338" s="7"/>
      <c r="J1338" s="7"/>
      <c r="K1338" s="7"/>
      <c r="L1338" s="7"/>
      <c r="M1338" s="7"/>
      <c r="N1338" s="7"/>
    </row>
    <row r="1339" spans="9:14" x14ac:dyDescent="0.2">
      <c r="I1339" s="7"/>
      <c r="J1339" s="7"/>
      <c r="K1339" s="7"/>
      <c r="L1339" s="7"/>
      <c r="M1339" s="7"/>
      <c r="N1339" s="7"/>
    </row>
    <row r="1340" spans="9:14" x14ac:dyDescent="0.2">
      <c r="I1340" s="7"/>
      <c r="J1340" s="7"/>
      <c r="K1340" s="7"/>
      <c r="L1340" s="7"/>
      <c r="M1340" s="7"/>
      <c r="N1340" s="7"/>
    </row>
    <row r="1341" spans="9:14" x14ac:dyDescent="0.2">
      <c r="I1341" s="7"/>
      <c r="J1341" s="7"/>
      <c r="K1341" s="7"/>
      <c r="L1341" s="7"/>
      <c r="M1341" s="7"/>
      <c r="N1341" s="7"/>
    </row>
    <row r="1342" spans="9:14" x14ac:dyDescent="0.2">
      <c r="I1342" s="7"/>
      <c r="J1342" s="7"/>
      <c r="K1342" s="7"/>
      <c r="L1342" s="7"/>
      <c r="M1342" s="7"/>
      <c r="N1342" s="7"/>
    </row>
    <row r="1343" spans="9:14" x14ac:dyDescent="0.2">
      <c r="I1343" s="7"/>
      <c r="J1343" s="7"/>
      <c r="K1343" s="7"/>
      <c r="L1343" s="7"/>
      <c r="M1343" s="7"/>
      <c r="N1343" s="7"/>
    </row>
    <row r="1344" spans="9:14" x14ac:dyDescent="0.2">
      <c r="I1344" s="7"/>
      <c r="J1344" s="7"/>
      <c r="K1344" s="7"/>
      <c r="L1344" s="7"/>
      <c r="M1344" s="7"/>
      <c r="N1344" s="7"/>
    </row>
    <row r="1345" spans="9:14" x14ac:dyDescent="0.2">
      <c r="I1345" s="7"/>
      <c r="J1345" s="7"/>
      <c r="K1345" s="7"/>
      <c r="L1345" s="7"/>
      <c r="M1345" s="7"/>
      <c r="N1345" s="7"/>
    </row>
    <row r="1346" spans="9:14" x14ac:dyDescent="0.2">
      <c r="I1346" s="7"/>
      <c r="J1346" s="7"/>
      <c r="K1346" s="7"/>
      <c r="L1346" s="7"/>
      <c r="M1346" s="7"/>
      <c r="N1346" s="7"/>
    </row>
    <row r="1347" spans="9:14" x14ac:dyDescent="0.2">
      <c r="I1347" s="7"/>
      <c r="J1347" s="7"/>
      <c r="K1347" s="7"/>
      <c r="L1347" s="7"/>
      <c r="M1347" s="7"/>
      <c r="N1347" s="7"/>
    </row>
    <row r="1348" spans="9:14" x14ac:dyDescent="0.2">
      <c r="I1348" s="7"/>
      <c r="J1348" s="7"/>
      <c r="K1348" s="7"/>
      <c r="L1348" s="7"/>
      <c r="M1348" s="7"/>
      <c r="N1348" s="7"/>
    </row>
    <row r="1349" spans="9:14" x14ac:dyDescent="0.2">
      <c r="I1349" s="7"/>
      <c r="J1349" s="7"/>
      <c r="K1349" s="7"/>
      <c r="L1349" s="7"/>
      <c r="M1349" s="7"/>
      <c r="N1349" s="7"/>
    </row>
    <row r="1350" spans="9:14" x14ac:dyDescent="0.2">
      <c r="I1350" s="7"/>
      <c r="J1350" s="7"/>
      <c r="K1350" s="7"/>
      <c r="L1350" s="7"/>
      <c r="M1350" s="7"/>
      <c r="N1350" s="7"/>
    </row>
    <row r="1351" spans="9:14" x14ac:dyDescent="0.2">
      <c r="I1351" s="7"/>
      <c r="J1351" s="7"/>
      <c r="K1351" s="7"/>
      <c r="L1351" s="7"/>
      <c r="M1351" s="7"/>
      <c r="N1351" s="7"/>
    </row>
    <row r="1352" spans="9:14" x14ac:dyDescent="0.2">
      <c r="I1352" s="7"/>
      <c r="J1352" s="7"/>
      <c r="K1352" s="7"/>
      <c r="L1352" s="7"/>
      <c r="M1352" s="7"/>
      <c r="N1352" s="7"/>
    </row>
    <row r="1353" spans="9:14" x14ac:dyDescent="0.2">
      <c r="I1353" s="7"/>
      <c r="J1353" s="7"/>
      <c r="K1353" s="7"/>
      <c r="L1353" s="7"/>
      <c r="M1353" s="7"/>
      <c r="N1353" s="7"/>
    </row>
    <row r="1354" spans="9:14" x14ac:dyDescent="0.2">
      <c r="I1354" s="7"/>
      <c r="J1354" s="7"/>
      <c r="K1354" s="7"/>
      <c r="L1354" s="7"/>
      <c r="M1354" s="7"/>
      <c r="N1354" s="7"/>
    </row>
    <row r="1355" spans="9:14" x14ac:dyDescent="0.2">
      <c r="I1355" s="7"/>
      <c r="J1355" s="7"/>
      <c r="K1355" s="7"/>
      <c r="L1355" s="7"/>
      <c r="M1355" s="7"/>
      <c r="N1355" s="7"/>
    </row>
    <row r="1356" spans="9:14" x14ac:dyDescent="0.2">
      <c r="I1356" s="7"/>
      <c r="J1356" s="7"/>
      <c r="K1356" s="7"/>
      <c r="L1356" s="7"/>
      <c r="M1356" s="7"/>
      <c r="N1356" s="7"/>
    </row>
    <row r="1357" spans="9:14" x14ac:dyDescent="0.2">
      <c r="I1357" s="7"/>
      <c r="J1357" s="7"/>
      <c r="K1357" s="7"/>
      <c r="L1357" s="7"/>
      <c r="M1357" s="7"/>
      <c r="N1357" s="7"/>
    </row>
    <row r="1358" spans="9:14" x14ac:dyDescent="0.2">
      <c r="I1358" s="7"/>
      <c r="J1358" s="7"/>
      <c r="K1358" s="7"/>
      <c r="L1358" s="7"/>
      <c r="M1358" s="7"/>
      <c r="N1358" s="7"/>
    </row>
    <row r="1359" spans="9:14" x14ac:dyDescent="0.2">
      <c r="I1359" s="7"/>
      <c r="J1359" s="7"/>
      <c r="K1359" s="7"/>
      <c r="L1359" s="7"/>
      <c r="M1359" s="7"/>
      <c r="N1359" s="7"/>
    </row>
    <row r="1360" spans="9:14" x14ac:dyDescent="0.2">
      <c r="I1360" s="7"/>
      <c r="J1360" s="7"/>
      <c r="K1360" s="7"/>
      <c r="L1360" s="7"/>
      <c r="M1360" s="7"/>
      <c r="N1360" s="7"/>
    </row>
    <row r="1361" spans="9:14" x14ac:dyDescent="0.2">
      <c r="I1361" s="7"/>
      <c r="J1361" s="7"/>
      <c r="K1361" s="7"/>
      <c r="L1361" s="7"/>
      <c r="M1361" s="7"/>
      <c r="N1361" s="7"/>
    </row>
    <row r="1362" spans="9:14" x14ac:dyDescent="0.2">
      <c r="I1362" s="7"/>
      <c r="J1362" s="7"/>
      <c r="K1362" s="7"/>
      <c r="L1362" s="7"/>
      <c r="M1362" s="7"/>
      <c r="N1362" s="7"/>
    </row>
    <row r="1363" spans="9:14" x14ac:dyDescent="0.2">
      <c r="I1363" s="7"/>
      <c r="J1363" s="7"/>
      <c r="K1363" s="7"/>
      <c r="L1363" s="7"/>
      <c r="M1363" s="7"/>
      <c r="N1363" s="7"/>
    </row>
    <row r="1364" spans="9:14" x14ac:dyDescent="0.2">
      <c r="I1364" s="7"/>
      <c r="J1364" s="7"/>
      <c r="K1364" s="7"/>
      <c r="L1364" s="7"/>
      <c r="M1364" s="7"/>
      <c r="N1364" s="7"/>
    </row>
    <row r="1365" spans="9:14" x14ac:dyDescent="0.2">
      <c r="I1365" s="7"/>
      <c r="J1365" s="7"/>
      <c r="K1365" s="7"/>
      <c r="L1365" s="7"/>
      <c r="M1365" s="7"/>
      <c r="N1365" s="7"/>
    </row>
    <row r="1366" spans="9:14" x14ac:dyDescent="0.2">
      <c r="I1366" s="7"/>
      <c r="J1366" s="7"/>
      <c r="K1366" s="7"/>
      <c r="L1366" s="7"/>
      <c r="M1366" s="7"/>
      <c r="N1366" s="7"/>
    </row>
    <row r="1367" spans="9:14" x14ac:dyDescent="0.2">
      <c r="I1367" s="7"/>
      <c r="J1367" s="7"/>
      <c r="K1367" s="7"/>
      <c r="L1367" s="7"/>
      <c r="M1367" s="7"/>
      <c r="N1367" s="7"/>
    </row>
    <row r="1368" spans="9:14" x14ac:dyDescent="0.2">
      <c r="I1368" s="7"/>
      <c r="J1368" s="7"/>
      <c r="K1368" s="7"/>
      <c r="L1368" s="7"/>
      <c r="M1368" s="7"/>
      <c r="N1368" s="7"/>
    </row>
    <row r="1369" spans="9:14" x14ac:dyDescent="0.2">
      <c r="I1369" s="7"/>
      <c r="J1369" s="7"/>
      <c r="K1369" s="7"/>
      <c r="L1369" s="7"/>
      <c r="M1369" s="7"/>
      <c r="N1369" s="7"/>
    </row>
    <row r="1370" spans="9:14" x14ac:dyDescent="0.2">
      <c r="I1370" s="7"/>
      <c r="J1370" s="7"/>
      <c r="K1370" s="7"/>
      <c r="L1370" s="7"/>
      <c r="M1370" s="7"/>
      <c r="N1370" s="7"/>
    </row>
    <row r="1371" spans="9:14" x14ac:dyDescent="0.2">
      <c r="I1371" s="7"/>
      <c r="J1371" s="7"/>
      <c r="K1371" s="7"/>
      <c r="L1371" s="7"/>
      <c r="M1371" s="7"/>
      <c r="N1371" s="7"/>
    </row>
    <row r="1372" spans="9:14" x14ac:dyDescent="0.2">
      <c r="I1372" s="7"/>
      <c r="J1372" s="7"/>
      <c r="K1372" s="7"/>
      <c r="L1372" s="7"/>
      <c r="M1372" s="7"/>
      <c r="N1372" s="7"/>
    </row>
    <row r="1373" spans="9:14" x14ac:dyDescent="0.2">
      <c r="I1373" s="7"/>
      <c r="J1373" s="7"/>
      <c r="K1373" s="7"/>
      <c r="L1373" s="7"/>
      <c r="M1373" s="7"/>
      <c r="N1373" s="7"/>
    </row>
    <row r="1374" spans="9:14" x14ac:dyDescent="0.2">
      <c r="I1374" s="7"/>
      <c r="J1374" s="7"/>
      <c r="K1374" s="7"/>
      <c r="L1374" s="7"/>
      <c r="M1374" s="7"/>
      <c r="N1374" s="7"/>
    </row>
    <row r="1375" spans="9:14" x14ac:dyDescent="0.2">
      <c r="I1375" s="7"/>
      <c r="J1375" s="7"/>
      <c r="K1375" s="7"/>
      <c r="L1375" s="7"/>
      <c r="M1375" s="7"/>
      <c r="N1375" s="7"/>
    </row>
    <row r="1376" spans="9:14" x14ac:dyDescent="0.2">
      <c r="I1376" s="7"/>
      <c r="J1376" s="7"/>
      <c r="K1376" s="7"/>
      <c r="L1376" s="7"/>
      <c r="M1376" s="7"/>
      <c r="N1376" s="7"/>
    </row>
    <row r="1377" spans="9:14" x14ac:dyDescent="0.2">
      <c r="I1377" s="7"/>
      <c r="J1377" s="7"/>
      <c r="K1377" s="7"/>
      <c r="L1377" s="7"/>
      <c r="M1377" s="7"/>
      <c r="N1377" s="7"/>
    </row>
    <row r="1378" spans="9:14" x14ac:dyDescent="0.2">
      <c r="I1378" s="7"/>
      <c r="J1378" s="7"/>
      <c r="K1378" s="7"/>
      <c r="L1378" s="7"/>
      <c r="M1378" s="7"/>
      <c r="N1378" s="7"/>
    </row>
    <row r="1379" spans="9:14" x14ac:dyDescent="0.2">
      <c r="I1379" s="7"/>
      <c r="J1379" s="7"/>
      <c r="K1379" s="7"/>
      <c r="L1379" s="7"/>
      <c r="M1379" s="7"/>
      <c r="N1379" s="7"/>
    </row>
    <row r="1380" spans="9:14" x14ac:dyDescent="0.2">
      <c r="I1380" s="7"/>
      <c r="J1380" s="7"/>
      <c r="K1380" s="7"/>
      <c r="L1380" s="7"/>
      <c r="M1380" s="7"/>
      <c r="N1380" s="7"/>
    </row>
    <row r="1381" spans="9:14" x14ac:dyDescent="0.2">
      <c r="I1381" s="7"/>
      <c r="J1381" s="7"/>
      <c r="K1381" s="7"/>
      <c r="L1381" s="7"/>
      <c r="M1381" s="7"/>
      <c r="N1381" s="7"/>
    </row>
    <row r="1382" spans="9:14" x14ac:dyDescent="0.2">
      <c r="I1382" s="7"/>
      <c r="J1382" s="7"/>
      <c r="K1382" s="7"/>
      <c r="L1382" s="7"/>
      <c r="M1382" s="7"/>
      <c r="N1382" s="7"/>
    </row>
    <row r="1383" spans="9:14" x14ac:dyDescent="0.2">
      <c r="I1383" s="7"/>
      <c r="J1383" s="7"/>
      <c r="K1383" s="7"/>
      <c r="L1383" s="7"/>
      <c r="M1383" s="7"/>
      <c r="N1383" s="7"/>
    </row>
    <row r="1384" spans="9:14" x14ac:dyDescent="0.2">
      <c r="I1384" s="7"/>
      <c r="J1384" s="7"/>
      <c r="K1384" s="7"/>
      <c r="L1384" s="7"/>
      <c r="M1384" s="7"/>
      <c r="N1384" s="7"/>
    </row>
    <row r="1385" spans="9:14" x14ac:dyDescent="0.2">
      <c r="I1385" s="7"/>
      <c r="J1385" s="7"/>
      <c r="K1385" s="7"/>
      <c r="L1385" s="7"/>
      <c r="M1385" s="7"/>
      <c r="N1385" s="7"/>
    </row>
    <row r="1386" spans="9:14" x14ac:dyDescent="0.2">
      <c r="I1386" s="7"/>
      <c r="J1386" s="7"/>
      <c r="K1386" s="7"/>
      <c r="L1386" s="7"/>
      <c r="M1386" s="7"/>
      <c r="N1386" s="7"/>
    </row>
    <row r="1387" spans="9:14" x14ac:dyDescent="0.2">
      <c r="I1387" s="7"/>
      <c r="J1387" s="7"/>
      <c r="K1387" s="7"/>
      <c r="L1387" s="7"/>
      <c r="M1387" s="7"/>
      <c r="N1387" s="7"/>
    </row>
    <row r="1388" spans="9:14" x14ac:dyDescent="0.2">
      <c r="I1388" s="7"/>
      <c r="J1388" s="7"/>
      <c r="K1388" s="7"/>
      <c r="L1388" s="7"/>
      <c r="M1388" s="7"/>
      <c r="N1388" s="7"/>
    </row>
    <row r="1389" spans="9:14" x14ac:dyDescent="0.2">
      <c r="I1389" s="7"/>
      <c r="J1389" s="7"/>
      <c r="K1389" s="7"/>
      <c r="L1389" s="7"/>
      <c r="M1389" s="7"/>
      <c r="N1389" s="7"/>
    </row>
    <row r="1390" spans="9:14" x14ac:dyDescent="0.2">
      <c r="I1390" s="7"/>
      <c r="J1390" s="7"/>
      <c r="K1390" s="7"/>
      <c r="L1390" s="7"/>
      <c r="M1390" s="7"/>
      <c r="N1390" s="7"/>
    </row>
    <row r="1391" spans="9:14" x14ac:dyDescent="0.2">
      <c r="I1391" s="7"/>
      <c r="J1391" s="7"/>
      <c r="K1391" s="7"/>
      <c r="L1391" s="7"/>
      <c r="M1391" s="7"/>
      <c r="N1391" s="7"/>
    </row>
    <row r="1392" spans="9:14" x14ac:dyDescent="0.2">
      <c r="I1392" s="7"/>
      <c r="J1392" s="7"/>
      <c r="K1392" s="7"/>
      <c r="L1392" s="7"/>
      <c r="M1392" s="7"/>
      <c r="N1392" s="7"/>
    </row>
    <row r="1393" spans="9:14" x14ac:dyDescent="0.2">
      <c r="I1393" s="7"/>
      <c r="J1393" s="7"/>
      <c r="K1393" s="7"/>
      <c r="L1393" s="7"/>
      <c r="M1393" s="7"/>
      <c r="N1393" s="7"/>
    </row>
    <row r="1394" spans="9:14" x14ac:dyDescent="0.2">
      <c r="I1394" s="7"/>
      <c r="J1394" s="7"/>
      <c r="K1394" s="7"/>
      <c r="L1394" s="7"/>
      <c r="M1394" s="7"/>
      <c r="N1394" s="7"/>
    </row>
    <row r="1395" spans="9:14" x14ac:dyDescent="0.2">
      <c r="I1395" s="7"/>
      <c r="J1395" s="7"/>
      <c r="K1395" s="7"/>
      <c r="L1395" s="7"/>
      <c r="M1395" s="7"/>
      <c r="N1395" s="7"/>
    </row>
    <row r="1396" spans="9:14" x14ac:dyDescent="0.2">
      <c r="I1396" s="7"/>
      <c r="J1396" s="7"/>
      <c r="K1396" s="7"/>
      <c r="L1396" s="7"/>
      <c r="M1396" s="7"/>
      <c r="N1396" s="7"/>
    </row>
    <row r="1397" spans="9:14" x14ac:dyDescent="0.2">
      <c r="I1397" s="7"/>
      <c r="J1397" s="7"/>
      <c r="K1397" s="7"/>
      <c r="L1397" s="7"/>
      <c r="M1397" s="7"/>
      <c r="N1397" s="7"/>
    </row>
    <row r="1398" spans="9:14" x14ac:dyDescent="0.2">
      <c r="I1398" s="7"/>
      <c r="J1398" s="7"/>
      <c r="K1398" s="7"/>
      <c r="L1398" s="7"/>
      <c r="M1398" s="7"/>
      <c r="N1398" s="7"/>
    </row>
    <row r="1399" spans="9:14" x14ac:dyDescent="0.2">
      <c r="I1399" s="7"/>
      <c r="J1399" s="7"/>
      <c r="K1399" s="7"/>
      <c r="L1399" s="7"/>
      <c r="M1399" s="7"/>
      <c r="N1399" s="7"/>
    </row>
    <row r="1400" spans="9:14" x14ac:dyDescent="0.2">
      <c r="I1400" s="7"/>
      <c r="J1400" s="7"/>
      <c r="K1400" s="7"/>
      <c r="L1400" s="7"/>
      <c r="M1400" s="7"/>
      <c r="N1400" s="7"/>
    </row>
    <row r="1401" spans="9:14" x14ac:dyDescent="0.2">
      <c r="I1401" s="7"/>
      <c r="J1401" s="7"/>
      <c r="K1401" s="7"/>
      <c r="L1401" s="7"/>
      <c r="M1401" s="7"/>
      <c r="N1401" s="7"/>
    </row>
    <row r="1402" spans="9:14" x14ac:dyDescent="0.2">
      <c r="I1402" s="7"/>
      <c r="J1402" s="7"/>
      <c r="K1402" s="7"/>
      <c r="L1402" s="7"/>
      <c r="M1402" s="7"/>
      <c r="N1402" s="7"/>
    </row>
    <row r="1403" spans="9:14" x14ac:dyDescent="0.2">
      <c r="I1403" s="7"/>
      <c r="J1403" s="7"/>
      <c r="K1403" s="7"/>
      <c r="L1403" s="7"/>
      <c r="M1403" s="7"/>
      <c r="N1403" s="7"/>
    </row>
    <row r="1404" spans="9:14" x14ac:dyDescent="0.2">
      <c r="I1404" s="7"/>
      <c r="J1404" s="7"/>
      <c r="K1404" s="7"/>
      <c r="L1404" s="7"/>
      <c r="M1404" s="7"/>
      <c r="N1404" s="7"/>
    </row>
    <row r="1405" spans="9:14" x14ac:dyDescent="0.2">
      <c r="I1405" s="7"/>
      <c r="J1405" s="7"/>
      <c r="K1405" s="7"/>
      <c r="L1405" s="7"/>
      <c r="M1405" s="7"/>
      <c r="N1405" s="7"/>
    </row>
    <row r="1406" spans="9:14" x14ac:dyDescent="0.2">
      <c r="I1406" s="7"/>
      <c r="J1406" s="7"/>
      <c r="K1406" s="7"/>
      <c r="L1406" s="7"/>
      <c r="M1406" s="7"/>
      <c r="N1406" s="7"/>
    </row>
    <row r="1407" spans="9:14" x14ac:dyDescent="0.2">
      <c r="I1407" s="7"/>
      <c r="J1407" s="7"/>
      <c r="K1407" s="7"/>
      <c r="L1407" s="7"/>
      <c r="M1407" s="7"/>
      <c r="N1407" s="7"/>
    </row>
    <row r="1408" spans="9:14" x14ac:dyDescent="0.2">
      <c r="I1408" s="7"/>
      <c r="J1408" s="7"/>
      <c r="K1408" s="7"/>
      <c r="L1408" s="7"/>
      <c r="M1408" s="7"/>
      <c r="N1408" s="7"/>
    </row>
    <row r="1409" spans="9:14" x14ac:dyDescent="0.2">
      <c r="I1409" s="7"/>
      <c r="J1409" s="7"/>
      <c r="K1409" s="7"/>
      <c r="L1409" s="7"/>
      <c r="M1409" s="7"/>
      <c r="N1409" s="7"/>
    </row>
    <row r="1410" spans="9:14" x14ac:dyDescent="0.2">
      <c r="I1410" s="7"/>
      <c r="J1410" s="7"/>
      <c r="K1410" s="7"/>
      <c r="L1410" s="7"/>
      <c r="M1410" s="7"/>
      <c r="N1410" s="7"/>
    </row>
    <row r="1411" spans="9:14" x14ac:dyDescent="0.2">
      <c r="I1411" s="7"/>
      <c r="J1411" s="7"/>
      <c r="K1411" s="7"/>
      <c r="L1411" s="7"/>
      <c r="M1411" s="7"/>
      <c r="N1411" s="7"/>
    </row>
    <row r="1412" spans="9:14" x14ac:dyDescent="0.2">
      <c r="I1412" s="7"/>
      <c r="J1412" s="7"/>
      <c r="K1412" s="7"/>
      <c r="L1412" s="7"/>
      <c r="M1412" s="7"/>
      <c r="N1412" s="7"/>
    </row>
    <row r="1413" spans="9:14" x14ac:dyDescent="0.2">
      <c r="I1413" s="7"/>
      <c r="J1413" s="7"/>
      <c r="K1413" s="7"/>
      <c r="L1413" s="7"/>
      <c r="M1413" s="7"/>
      <c r="N1413" s="7"/>
    </row>
    <row r="1414" spans="9:14" x14ac:dyDescent="0.2">
      <c r="I1414" s="7"/>
      <c r="J1414" s="7"/>
      <c r="K1414" s="7"/>
      <c r="L1414" s="7"/>
      <c r="M1414" s="7"/>
      <c r="N1414" s="7"/>
    </row>
    <row r="1415" spans="9:14" x14ac:dyDescent="0.2">
      <c r="I1415" s="7"/>
      <c r="J1415" s="7"/>
      <c r="K1415" s="7"/>
      <c r="L1415" s="7"/>
      <c r="M1415" s="7"/>
      <c r="N1415" s="7"/>
    </row>
    <row r="1416" spans="9:14" x14ac:dyDescent="0.2">
      <c r="I1416" s="7"/>
      <c r="J1416" s="7"/>
      <c r="K1416" s="7"/>
      <c r="L1416" s="7"/>
      <c r="M1416" s="7"/>
      <c r="N1416" s="7"/>
    </row>
    <row r="1417" spans="9:14" x14ac:dyDescent="0.2">
      <c r="I1417" s="7"/>
      <c r="J1417" s="7"/>
      <c r="K1417" s="7"/>
      <c r="L1417" s="7"/>
      <c r="M1417" s="7"/>
      <c r="N1417" s="7"/>
    </row>
    <row r="1418" spans="9:14" x14ac:dyDescent="0.2">
      <c r="I1418" s="7"/>
      <c r="J1418" s="7"/>
      <c r="K1418" s="7"/>
      <c r="L1418" s="7"/>
      <c r="M1418" s="7"/>
      <c r="N1418" s="7"/>
    </row>
    <row r="1419" spans="9:14" x14ac:dyDescent="0.2">
      <c r="I1419" s="7"/>
      <c r="J1419" s="7"/>
      <c r="K1419" s="7"/>
      <c r="L1419" s="7"/>
      <c r="M1419" s="7"/>
      <c r="N1419" s="7"/>
    </row>
    <row r="1420" spans="9:14" x14ac:dyDescent="0.2">
      <c r="I1420" s="7"/>
      <c r="J1420" s="7"/>
      <c r="K1420" s="7"/>
      <c r="L1420" s="7"/>
      <c r="M1420" s="7"/>
      <c r="N1420" s="7"/>
    </row>
    <row r="1421" spans="9:14" x14ac:dyDescent="0.2">
      <c r="I1421" s="7"/>
      <c r="J1421" s="7"/>
      <c r="K1421" s="7"/>
      <c r="L1421" s="7"/>
      <c r="M1421" s="7"/>
      <c r="N1421" s="7"/>
    </row>
    <row r="1422" spans="9:14" x14ac:dyDescent="0.2">
      <c r="I1422" s="7"/>
      <c r="J1422" s="7"/>
      <c r="K1422" s="7"/>
      <c r="L1422" s="7"/>
      <c r="M1422" s="7"/>
      <c r="N1422" s="7"/>
    </row>
    <row r="1423" spans="9:14" x14ac:dyDescent="0.2">
      <c r="I1423" s="7"/>
      <c r="J1423" s="7"/>
      <c r="K1423" s="7"/>
      <c r="L1423" s="7"/>
      <c r="M1423" s="7"/>
      <c r="N1423" s="7"/>
    </row>
    <row r="1424" spans="9:14" x14ac:dyDescent="0.2">
      <c r="I1424" s="7"/>
      <c r="J1424" s="7"/>
      <c r="K1424" s="7"/>
      <c r="L1424" s="7"/>
      <c r="M1424" s="7"/>
      <c r="N1424" s="7"/>
    </row>
    <row r="1425" spans="9:14" x14ac:dyDescent="0.2">
      <c r="I1425" s="7"/>
      <c r="J1425" s="7"/>
      <c r="K1425" s="7"/>
      <c r="L1425" s="7"/>
      <c r="M1425" s="7"/>
      <c r="N1425" s="7"/>
    </row>
    <row r="1426" spans="9:14" x14ac:dyDescent="0.2">
      <c r="I1426" s="7"/>
      <c r="J1426" s="7"/>
      <c r="K1426" s="7"/>
      <c r="L1426" s="7"/>
      <c r="M1426" s="7"/>
      <c r="N1426" s="7"/>
    </row>
    <row r="1427" spans="9:14" x14ac:dyDescent="0.2">
      <c r="I1427" s="7"/>
      <c r="J1427" s="7"/>
      <c r="K1427" s="7"/>
      <c r="L1427" s="7"/>
      <c r="M1427" s="7"/>
      <c r="N1427" s="7"/>
    </row>
    <row r="1428" spans="9:14" x14ac:dyDescent="0.2">
      <c r="I1428" s="7"/>
      <c r="J1428" s="7"/>
      <c r="K1428" s="7"/>
      <c r="L1428" s="7"/>
      <c r="M1428" s="7"/>
      <c r="N1428" s="7"/>
    </row>
    <row r="1429" spans="9:14" x14ac:dyDescent="0.2">
      <c r="I1429" s="7"/>
      <c r="J1429" s="7"/>
      <c r="K1429" s="7"/>
      <c r="L1429" s="7"/>
      <c r="M1429" s="7"/>
      <c r="N1429" s="7"/>
    </row>
    <row r="1430" spans="9:14" x14ac:dyDescent="0.2">
      <c r="I1430" s="7"/>
      <c r="J1430" s="7"/>
      <c r="K1430" s="7"/>
      <c r="L1430" s="7"/>
      <c r="M1430" s="7"/>
      <c r="N1430" s="7"/>
    </row>
    <row r="1431" spans="9:14" x14ac:dyDescent="0.2">
      <c r="I1431" s="7"/>
      <c r="J1431" s="7"/>
      <c r="K1431" s="7"/>
      <c r="L1431" s="7"/>
      <c r="M1431" s="7"/>
      <c r="N1431" s="7"/>
    </row>
    <row r="1432" spans="9:14" x14ac:dyDescent="0.2">
      <c r="I1432" s="7"/>
      <c r="J1432" s="7"/>
      <c r="K1432" s="7"/>
      <c r="L1432" s="7"/>
      <c r="M1432" s="7"/>
      <c r="N1432" s="7"/>
    </row>
    <row r="1433" spans="9:14" x14ac:dyDescent="0.2">
      <c r="I1433" s="7"/>
      <c r="J1433" s="7"/>
      <c r="K1433" s="7"/>
      <c r="L1433" s="7"/>
      <c r="M1433" s="7"/>
      <c r="N1433" s="7"/>
    </row>
    <row r="1434" spans="9:14" x14ac:dyDescent="0.2">
      <c r="I1434" s="7"/>
      <c r="J1434" s="7"/>
      <c r="K1434" s="7"/>
      <c r="L1434" s="7"/>
      <c r="M1434" s="7"/>
      <c r="N1434" s="7"/>
    </row>
    <row r="1435" spans="9:14" x14ac:dyDescent="0.2">
      <c r="I1435" s="7"/>
      <c r="J1435" s="7"/>
      <c r="K1435" s="7"/>
      <c r="L1435" s="7"/>
      <c r="M1435" s="7"/>
      <c r="N1435" s="7"/>
    </row>
    <row r="1436" spans="9:14" x14ac:dyDescent="0.2">
      <c r="I1436" s="7"/>
      <c r="J1436" s="7"/>
      <c r="K1436" s="7"/>
      <c r="L1436" s="7"/>
      <c r="M1436" s="7"/>
      <c r="N1436" s="7"/>
    </row>
    <row r="1437" spans="9:14" x14ac:dyDescent="0.2">
      <c r="I1437" s="7"/>
      <c r="J1437" s="7"/>
      <c r="K1437" s="7"/>
      <c r="L1437" s="7"/>
      <c r="M1437" s="7"/>
      <c r="N1437" s="7"/>
    </row>
    <row r="1438" spans="9:14" x14ac:dyDescent="0.2">
      <c r="I1438" s="7"/>
      <c r="J1438" s="7"/>
      <c r="K1438" s="7"/>
      <c r="L1438" s="7"/>
      <c r="M1438" s="7"/>
      <c r="N1438" s="7"/>
    </row>
    <row r="1439" spans="9:14" x14ac:dyDescent="0.2">
      <c r="I1439" s="7"/>
      <c r="J1439" s="7"/>
      <c r="K1439" s="7"/>
      <c r="L1439" s="7"/>
      <c r="M1439" s="7"/>
      <c r="N1439" s="7"/>
    </row>
    <row r="1440" spans="9:14" x14ac:dyDescent="0.2">
      <c r="I1440" s="7"/>
      <c r="J1440" s="7"/>
      <c r="K1440" s="7"/>
      <c r="L1440" s="7"/>
      <c r="M1440" s="7"/>
      <c r="N1440" s="7"/>
    </row>
    <row r="1441" spans="9:14" x14ac:dyDescent="0.2">
      <c r="I1441" s="7"/>
      <c r="J1441" s="7"/>
      <c r="K1441" s="7"/>
      <c r="L1441" s="7"/>
      <c r="M1441" s="7"/>
      <c r="N1441" s="7"/>
    </row>
    <row r="1442" spans="9:14" x14ac:dyDescent="0.2">
      <c r="I1442" s="7"/>
      <c r="J1442" s="7"/>
      <c r="K1442" s="7"/>
      <c r="L1442" s="7"/>
      <c r="M1442" s="7"/>
      <c r="N1442" s="7"/>
    </row>
    <row r="1443" spans="9:14" x14ac:dyDescent="0.2">
      <c r="I1443" s="7"/>
      <c r="J1443" s="7"/>
      <c r="K1443" s="7"/>
      <c r="L1443" s="7"/>
      <c r="M1443" s="7"/>
      <c r="N1443" s="7"/>
    </row>
    <row r="1444" spans="9:14" x14ac:dyDescent="0.2">
      <c r="I1444" s="7"/>
      <c r="J1444" s="7"/>
      <c r="K1444" s="7"/>
      <c r="L1444" s="7"/>
      <c r="M1444" s="7"/>
      <c r="N1444" s="7"/>
    </row>
    <row r="1445" spans="9:14" x14ac:dyDescent="0.2">
      <c r="I1445" s="7"/>
      <c r="J1445" s="7"/>
      <c r="K1445" s="7"/>
      <c r="L1445" s="7"/>
      <c r="M1445" s="7"/>
      <c r="N1445" s="7"/>
    </row>
    <row r="1446" spans="9:14" x14ac:dyDescent="0.2">
      <c r="I1446" s="7"/>
      <c r="J1446" s="7"/>
      <c r="K1446" s="7"/>
      <c r="L1446" s="7"/>
      <c r="M1446" s="7"/>
      <c r="N1446" s="7"/>
    </row>
    <row r="1447" spans="9:14" x14ac:dyDescent="0.2">
      <c r="I1447" s="7"/>
      <c r="J1447" s="7"/>
      <c r="K1447" s="7"/>
      <c r="L1447" s="7"/>
      <c r="M1447" s="7"/>
      <c r="N1447" s="7"/>
    </row>
    <row r="1448" spans="9:14" x14ac:dyDescent="0.2">
      <c r="I1448" s="7"/>
      <c r="J1448" s="7"/>
      <c r="K1448" s="7"/>
      <c r="L1448" s="7"/>
      <c r="M1448" s="7"/>
      <c r="N1448" s="7"/>
    </row>
    <row r="1449" spans="9:14" x14ac:dyDescent="0.2">
      <c r="I1449" s="7"/>
      <c r="J1449" s="7"/>
      <c r="K1449" s="7"/>
      <c r="L1449" s="7"/>
      <c r="M1449" s="7"/>
      <c r="N1449" s="7"/>
    </row>
    <row r="1450" spans="9:14" x14ac:dyDescent="0.2">
      <c r="I1450" s="7"/>
      <c r="J1450" s="7"/>
      <c r="K1450" s="7"/>
      <c r="L1450" s="7"/>
      <c r="M1450" s="7"/>
      <c r="N1450" s="7"/>
    </row>
    <row r="1451" spans="9:14" x14ac:dyDescent="0.2">
      <c r="I1451" s="7"/>
      <c r="J1451" s="7"/>
      <c r="K1451" s="7"/>
      <c r="L1451" s="7"/>
      <c r="M1451" s="7"/>
      <c r="N1451" s="7"/>
    </row>
    <row r="1452" spans="9:14" x14ac:dyDescent="0.2">
      <c r="I1452" s="7"/>
      <c r="J1452" s="7"/>
      <c r="K1452" s="7"/>
      <c r="L1452" s="7"/>
      <c r="M1452" s="7"/>
      <c r="N1452" s="7"/>
    </row>
    <row r="1453" spans="9:14" x14ac:dyDescent="0.2">
      <c r="I1453" s="7"/>
      <c r="J1453" s="7"/>
      <c r="K1453" s="7"/>
      <c r="L1453" s="7"/>
      <c r="M1453" s="7"/>
      <c r="N1453" s="7"/>
    </row>
    <row r="1454" spans="9:14" x14ac:dyDescent="0.2">
      <c r="I1454" s="7"/>
      <c r="J1454" s="7"/>
      <c r="K1454" s="7"/>
      <c r="L1454" s="7"/>
      <c r="M1454" s="7"/>
      <c r="N1454" s="7"/>
    </row>
    <row r="1455" spans="9:14" x14ac:dyDescent="0.2">
      <c r="I1455" s="7"/>
      <c r="J1455" s="7"/>
      <c r="K1455" s="7"/>
      <c r="L1455" s="7"/>
      <c r="M1455" s="7"/>
      <c r="N1455" s="7"/>
    </row>
    <row r="1456" spans="9:14" x14ac:dyDescent="0.2">
      <c r="I1456" s="7"/>
      <c r="J1456" s="7"/>
      <c r="K1456" s="7"/>
      <c r="L1456" s="7"/>
      <c r="M1456" s="7"/>
      <c r="N1456" s="7"/>
    </row>
    <row r="1457" spans="9:14" x14ac:dyDescent="0.2">
      <c r="I1457" s="7"/>
      <c r="J1457" s="7"/>
      <c r="K1457" s="7"/>
      <c r="L1457" s="7"/>
      <c r="M1457" s="7"/>
      <c r="N1457" s="7"/>
    </row>
    <row r="1458" spans="9:14" x14ac:dyDescent="0.2">
      <c r="I1458" s="7"/>
      <c r="J1458" s="7"/>
      <c r="K1458" s="7"/>
      <c r="L1458" s="7"/>
      <c r="M1458" s="7"/>
      <c r="N1458" s="7"/>
    </row>
    <row r="1459" spans="9:14" x14ac:dyDescent="0.2">
      <c r="I1459" s="7"/>
      <c r="J1459" s="7"/>
      <c r="K1459" s="7"/>
      <c r="L1459" s="7"/>
      <c r="M1459" s="7"/>
      <c r="N1459" s="7"/>
    </row>
    <row r="1460" spans="9:14" x14ac:dyDescent="0.2">
      <c r="I1460" s="7"/>
      <c r="J1460" s="7"/>
      <c r="K1460" s="7"/>
      <c r="L1460" s="7"/>
      <c r="M1460" s="7"/>
      <c r="N1460" s="7"/>
    </row>
    <row r="1461" spans="9:14" x14ac:dyDescent="0.2">
      <c r="I1461" s="7"/>
      <c r="J1461" s="7"/>
      <c r="K1461" s="7"/>
      <c r="L1461" s="7"/>
      <c r="M1461" s="7"/>
      <c r="N1461" s="7"/>
    </row>
    <row r="1462" spans="9:14" x14ac:dyDescent="0.2">
      <c r="I1462" s="7"/>
      <c r="J1462" s="7"/>
      <c r="K1462" s="7"/>
      <c r="L1462" s="7"/>
      <c r="M1462" s="7"/>
      <c r="N1462" s="7"/>
    </row>
    <row r="1463" spans="9:14" x14ac:dyDescent="0.2">
      <c r="I1463" s="7"/>
      <c r="J1463" s="7"/>
      <c r="K1463" s="7"/>
      <c r="L1463" s="7"/>
      <c r="M1463" s="7"/>
      <c r="N1463" s="7"/>
    </row>
    <row r="1464" spans="9:14" x14ac:dyDescent="0.2">
      <c r="I1464" s="7"/>
      <c r="J1464" s="7"/>
      <c r="K1464" s="7"/>
      <c r="L1464" s="7"/>
      <c r="M1464" s="7"/>
      <c r="N1464" s="7"/>
    </row>
    <row r="1465" spans="9:14" x14ac:dyDescent="0.2">
      <c r="I1465" s="7"/>
      <c r="J1465" s="7"/>
      <c r="K1465" s="7"/>
      <c r="L1465" s="7"/>
      <c r="M1465" s="7"/>
      <c r="N1465" s="7"/>
    </row>
    <row r="1466" spans="9:14" x14ac:dyDescent="0.2">
      <c r="I1466" s="7"/>
      <c r="J1466" s="7"/>
      <c r="K1466" s="7"/>
      <c r="L1466" s="7"/>
      <c r="M1466" s="7"/>
      <c r="N1466" s="7"/>
    </row>
    <row r="1467" spans="9:14" x14ac:dyDescent="0.2">
      <c r="I1467" s="7"/>
      <c r="J1467" s="7"/>
      <c r="K1467" s="7"/>
      <c r="L1467" s="7"/>
      <c r="M1467" s="7"/>
      <c r="N1467" s="7"/>
    </row>
    <row r="1468" spans="9:14" x14ac:dyDescent="0.2">
      <c r="I1468" s="7"/>
      <c r="J1468" s="7"/>
      <c r="K1468" s="7"/>
      <c r="L1468" s="7"/>
      <c r="M1468" s="7"/>
      <c r="N1468" s="7"/>
    </row>
    <row r="1469" spans="9:14" x14ac:dyDescent="0.2">
      <c r="I1469" s="7"/>
      <c r="J1469" s="7"/>
      <c r="K1469" s="7"/>
      <c r="L1469" s="7"/>
      <c r="M1469" s="7"/>
      <c r="N1469" s="7"/>
    </row>
    <row r="1470" spans="9:14" x14ac:dyDescent="0.2">
      <c r="I1470" s="7"/>
      <c r="J1470" s="7"/>
      <c r="K1470" s="7"/>
      <c r="L1470" s="7"/>
      <c r="M1470" s="7"/>
      <c r="N1470" s="7"/>
    </row>
    <row r="1471" spans="9:14" x14ac:dyDescent="0.2">
      <c r="I1471" s="7"/>
      <c r="J1471" s="7"/>
      <c r="K1471" s="7"/>
      <c r="L1471" s="7"/>
      <c r="M1471" s="7"/>
      <c r="N1471" s="7"/>
    </row>
    <row r="1472" spans="9:14" x14ac:dyDescent="0.2">
      <c r="I1472" s="7"/>
      <c r="J1472" s="7"/>
      <c r="K1472" s="7"/>
      <c r="L1472" s="7"/>
      <c r="M1472" s="7"/>
      <c r="N1472" s="7"/>
    </row>
    <row r="1473" spans="9:14" x14ac:dyDescent="0.2">
      <c r="I1473" s="7"/>
      <c r="J1473" s="7"/>
      <c r="K1473" s="7"/>
      <c r="L1473" s="7"/>
      <c r="M1473" s="7"/>
      <c r="N1473" s="7"/>
    </row>
    <row r="1474" spans="9:14" x14ac:dyDescent="0.2">
      <c r="I1474" s="7"/>
      <c r="J1474" s="7"/>
      <c r="K1474" s="7"/>
      <c r="L1474" s="7"/>
      <c r="M1474" s="7"/>
      <c r="N1474" s="7"/>
    </row>
    <row r="1475" spans="9:14" x14ac:dyDescent="0.2">
      <c r="I1475" s="7"/>
      <c r="J1475" s="7"/>
      <c r="K1475" s="7"/>
      <c r="L1475" s="7"/>
      <c r="M1475" s="7"/>
      <c r="N1475" s="7"/>
    </row>
    <row r="1476" spans="9:14" x14ac:dyDescent="0.2">
      <c r="I1476" s="7"/>
      <c r="J1476" s="7"/>
      <c r="K1476" s="7"/>
      <c r="L1476" s="7"/>
      <c r="M1476" s="7"/>
      <c r="N1476" s="7"/>
    </row>
    <row r="1477" spans="9:14" x14ac:dyDescent="0.2">
      <c r="I1477" s="7"/>
      <c r="J1477" s="7"/>
      <c r="K1477" s="7"/>
      <c r="L1477" s="7"/>
      <c r="M1477" s="7"/>
      <c r="N1477" s="7"/>
    </row>
    <row r="1478" spans="9:14" x14ac:dyDescent="0.2">
      <c r="I1478" s="7"/>
      <c r="J1478" s="7"/>
      <c r="K1478" s="7"/>
      <c r="L1478" s="7"/>
      <c r="M1478" s="7"/>
      <c r="N1478" s="7"/>
    </row>
    <row r="1479" spans="9:14" x14ac:dyDescent="0.2">
      <c r="I1479" s="7"/>
      <c r="J1479" s="7"/>
      <c r="K1479" s="7"/>
      <c r="L1479" s="7"/>
      <c r="M1479" s="7"/>
      <c r="N1479" s="7"/>
    </row>
    <row r="1480" spans="9:14" x14ac:dyDescent="0.2">
      <c r="I1480" s="7"/>
      <c r="J1480" s="7"/>
      <c r="K1480" s="7"/>
      <c r="L1480" s="7"/>
      <c r="M1480" s="7"/>
      <c r="N1480" s="7"/>
    </row>
    <row r="1481" spans="9:14" x14ac:dyDescent="0.2">
      <c r="I1481" s="7"/>
      <c r="J1481" s="7"/>
      <c r="K1481" s="7"/>
      <c r="L1481" s="7"/>
      <c r="M1481" s="7"/>
      <c r="N1481" s="7"/>
    </row>
    <row r="1482" spans="9:14" x14ac:dyDescent="0.2">
      <c r="I1482" s="7"/>
      <c r="J1482" s="7"/>
      <c r="K1482" s="7"/>
      <c r="L1482" s="7"/>
      <c r="M1482" s="7"/>
      <c r="N1482" s="7"/>
    </row>
    <row r="1483" spans="9:14" x14ac:dyDescent="0.2">
      <c r="I1483" s="7"/>
      <c r="J1483" s="7"/>
      <c r="K1483" s="7"/>
      <c r="L1483" s="7"/>
      <c r="M1483" s="7"/>
      <c r="N1483" s="7"/>
    </row>
    <row r="1484" spans="9:14" x14ac:dyDescent="0.2">
      <c r="I1484" s="7"/>
      <c r="J1484" s="7"/>
      <c r="K1484" s="7"/>
      <c r="L1484" s="7"/>
      <c r="M1484" s="7"/>
      <c r="N1484" s="7"/>
    </row>
    <row r="1485" spans="9:14" x14ac:dyDescent="0.2">
      <c r="I1485" s="7"/>
      <c r="J1485" s="7"/>
      <c r="K1485" s="7"/>
      <c r="L1485" s="7"/>
      <c r="M1485" s="7"/>
      <c r="N1485" s="7"/>
    </row>
    <row r="1486" spans="9:14" x14ac:dyDescent="0.2">
      <c r="I1486" s="7"/>
      <c r="J1486" s="7"/>
      <c r="K1486" s="7"/>
      <c r="L1486" s="7"/>
      <c r="M1486" s="7"/>
      <c r="N1486" s="7"/>
    </row>
    <row r="1487" spans="9:14" x14ac:dyDescent="0.2">
      <c r="I1487" s="7"/>
      <c r="J1487" s="7"/>
      <c r="K1487" s="7"/>
      <c r="L1487" s="7"/>
      <c r="M1487" s="7"/>
      <c r="N1487" s="7"/>
    </row>
    <row r="1488" spans="9:14" x14ac:dyDescent="0.2">
      <c r="I1488" s="7"/>
      <c r="J1488" s="7"/>
      <c r="K1488" s="7"/>
      <c r="L1488" s="7"/>
      <c r="M1488" s="7"/>
      <c r="N1488" s="7"/>
    </row>
    <row r="1489" spans="9:14" x14ac:dyDescent="0.2">
      <c r="I1489" s="7"/>
      <c r="J1489" s="7"/>
      <c r="K1489" s="7"/>
      <c r="L1489" s="7"/>
      <c r="M1489" s="7"/>
      <c r="N1489" s="7"/>
    </row>
    <row r="1490" spans="9:14" x14ac:dyDescent="0.2">
      <c r="I1490" s="7"/>
      <c r="J1490" s="7"/>
      <c r="K1490" s="7"/>
      <c r="L1490" s="7"/>
      <c r="M1490" s="7"/>
      <c r="N1490" s="7"/>
    </row>
    <row r="1491" spans="9:14" x14ac:dyDescent="0.2">
      <c r="I1491" s="7"/>
      <c r="J1491" s="7"/>
      <c r="K1491" s="7"/>
      <c r="L1491" s="7"/>
      <c r="M1491" s="7"/>
      <c r="N1491" s="7"/>
    </row>
    <row r="1492" spans="9:14" x14ac:dyDescent="0.2">
      <c r="I1492" s="7"/>
      <c r="J1492" s="7"/>
      <c r="K1492" s="7"/>
      <c r="L1492" s="7"/>
      <c r="M1492" s="7"/>
      <c r="N1492" s="7"/>
    </row>
    <row r="1493" spans="9:14" x14ac:dyDescent="0.2">
      <c r="I1493" s="7"/>
      <c r="J1493" s="7"/>
      <c r="K1493" s="7"/>
      <c r="L1493" s="7"/>
      <c r="M1493" s="7"/>
      <c r="N1493" s="7"/>
    </row>
    <row r="1494" spans="9:14" x14ac:dyDescent="0.2">
      <c r="I1494" s="7"/>
      <c r="J1494" s="7"/>
      <c r="K1494" s="7"/>
      <c r="L1494" s="7"/>
      <c r="M1494" s="7"/>
      <c r="N1494" s="7"/>
    </row>
    <row r="1495" spans="9:14" x14ac:dyDescent="0.2">
      <c r="I1495" s="7"/>
      <c r="J1495" s="7"/>
      <c r="K1495" s="7"/>
      <c r="L1495" s="7"/>
      <c r="M1495" s="7"/>
      <c r="N1495" s="7"/>
    </row>
    <row r="1496" spans="9:14" x14ac:dyDescent="0.2">
      <c r="I1496" s="7"/>
      <c r="J1496" s="7"/>
      <c r="K1496" s="7"/>
      <c r="L1496" s="7"/>
      <c r="M1496" s="7"/>
      <c r="N1496" s="7"/>
    </row>
    <row r="1497" spans="9:14" x14ac:dyDescent="0.2">
      <c r="I1497" s="7"/>
      <c r="J1497" s="7"/>
      <c r="K1497" s="7"/>
      <c r="L1497" s="7"/>
      <c r="M1497" s="7"/>
      <c r="N1497" s="7"/>
    </row>
    <row r="1498" spans="9:14" x14ac:dyDescent="0.2">
      <c r="I1498" s="7"/>
      <c r="J1498" s="7"/>
      <c r="K1498" s="7"/>
      <c r="L1498" s="7"/>
      <c r="M1498" s="7"/>
      <c r="N1498" s="7"/>
    </row>
    <row r="1499" spans="9:14" x14ac:dyDescent="0.2">
      <c r="I1499" s="7"/>
      <c r="J1499" s="7"/>
      <c r="K1499" s="7"/>
      <c r="L1499" s="7"/>
      <c r="M1499" s="7"/>
      <c r="N1499" s="7"/>
    </row>
    <row r="1500" spans="9:14" x14ac:dyDescent="0.2">
      <c r="I1500" s="7"/>
      <c r="J1500" s="7"/>
      <c r="K1500" s="7"/>
      <c r="L1500" s="7"/>
      <c r="M1500" s="7"/>
      <c r="N1500" s="7"/>
    </row>
    <row r="1501" spans="9:14" x14ac:dyDescent="0.2">
      <c r="I1501" s="7"/>
      <c r="J1501" s="7"/>
      <c r="K1501" s="7"/>
      <c r="L1501" s="7"/>
      <c r="M1501" s="7"/>
      <c r="N1501" s="7"/>
    </row>
    <row r="1502" spans="9:14" x14ac:dyDescent="0.2">
      <c r="I1502" s="7"/>
      <c r="J1502" s="7"/>
      <c r="K1502" s="7"/>
      <c r="L1502" s="7"/>
      <c r="M1502" s="7"/>
      <c r="N1502" s="7"/>
    </row>
    <row r="1503" spans="9:14" x14ac:dyDescent="0.2">
      <c r="I1503" s="7"/>
      <c r="J1503" s="7"/>
      <c r="K1503" s="7"/>
      <c r="L1503" s="7"/>
      <c r="M1503" s="7"/>
      <c r="N1503" s="7"/>
    </row>
    <row r="1504" spans="9:14" x14ac:dyDescent="0.2">
      <c r="I1504" s="7"/>
      <c r="J1504" s="7"/>
      <c r="K1504" s="7"/>
      <c r="L1504" s="7"/>
      <c r="M1504" s="7"/>
      <c r="N1504" s="7"/>
    </row>
    <row r="1505" spans="9:14" x14ac:dyDescent="0.2">
      <c r="I1505" s="7"/>
      <c r="J1505" s="7"/>
      <c r="K1505" s="7"/>
      <c r="L1505" s="7"/>
      <c r="M1505" s="7"/>
      <c r="N1505" s="7"/>
    </row>
    <row r="1506" spans="9:14" x14ac:dyDescent="0.2">
      <c r="I1506" s="7"/>
      <c r="J1506" s="7"/>
      <c r="K1506" s="7"/>
      <c r="L1506" s="7"/>
      <c r="M1506" s="7"/>
      <c r="N1506" s="7"/>
    </row>
    <row r="1507" spans="9:14" x14ac:dyDescent="0.2">
      <c r="I1507" s="7"/>
      <c r="J1507" s="7"/>
      <c r="K1507" s="7"/>
      <c r="L1507" s="7"/>
      <c r="M1507" s="7"/>
      <c r="N1507" s="7"/>
    </row>
    <row r="1508" spans="9:14" x14ac:dyDescent="0.2">
      <c r="I1508" s="7"/>
      <c r="J1508" s="7"/>
      <c r="K1508" s="7"/>
      <c r="L1508" s="7"/>
      <c r="M1508" s="7"/>
      <c r="N1508" s="7"/>
    </row>
    <row r="1509" spans="9:14" x14ac:dyDescent="0.2">
      <c r="I1509" s="7"/>
      <c r="J1509" s="7"/>
      <c r="K1509" s="7"/>
      <c r="L1509" s="7"/>
      <c r="M1509" s="7"/>
      <c r="N1509" s="7"/>
    </row>
    <row r="1510" spans="9:14" x14ac:dyDescent="0.2">
      <c r="I1510" s="7"/>
      <c r="J1510" s="7"/>
      <c r="K1510" s="7"/>
      <c r="L1510" s="7"/>
      <c r="M1510" s="7"/>
      <c r="N1510" s="7"/>
    </row>
    <row r="1511" spans="9:14" x14ac:dyDescent="0.2">
      <c r="I1511" s="7"/>
      <c r="J1511" s="7"/>
      <c r="K1511" s="7"/>
      <c r="L1511" s="7"/>
      <c r="M1511" s="7"/>
      <c r="N1511" s="7"/>
    </row>
    <row r="1512" spans="9:14" x14ac:dyDescent="0.2">
      <c r="I1512" s="7"/>
      <c r="J1512" s="7"/>
      <c r="K1512" s="7"/>
      <c r="L1512" s="7"/>
      <c r="M1512" s="7"/>
      <c r="N1512" s="7"/>
    </row>
    <row r="1513" spans="9:14" x14ac:dyDescent="0.2">
      <c r="I1513" s="7"/>
      <c r="J1513" s="7"/>
      <c r="K1513" s="7"/>
      <c r="L1513" s="7"/>
      <c r="M1513" s="7"/>
      <c r="N1513" s="7"/>
    </row>
    <row r="1514" spans="9:14" x14ac:dyDescent="0.2">
      <c r="I1514" s="7"/>
      <c r="J1514" s="7"/>
      <c r="K1514" s="7"/>
      <c r="L1514" s="7"/>
      <c r="M1514" s="7"/>
      <c r="N1514" s="7"/>
    </row>
    <row r="1515" spans="9:14" x14ac:dyDescent="0.2">
      <c r="I1515" s="7"/>
      <c r="J1515" s="7"/>
      <c r="K1515" s="7"/>
      <c r="L1515" s="7"/>
      <c r="M1515" s="7"/>
      <c r="N1515" s="7"/>
    </row>
    <row r="1516" spans="9:14" x14ac:dyDescent="0.2">
      <c r="I1516" s="7"/>
      <c r="J1516" s="7"/>
      <c r="K1516" s="7"/>
      <c r="L1516" s="7"/>
      <c r="M1516" s="7"/>
      <c r="N1516" s="7"/>
    </row>
    <row r="1517" spans="9:14" x14ac:dyDescent="0.2">
      <c r="I1517" s="7"/>
      <c r="J1517" s="7"/>
      <c r="K1517" s="7"/>
      <c r="L1517" s="7"/>
      <c r="M1517" s="7"/>
      <c r="N1517" s="7"/>
    </row>
    <row r="1518" spans="9:14" x14ac:dyDescent="0.2">
      <c r="I1518" s="7"/>
      <c r="J1518" s="7"/>
      <c r="K1518" s="7"/>
      <c r="L1518" s="7"/>
      <c r="M1518" s="7"/>
      <c r="N1518" s="7"/>
    </row>
    <row r="1519" spans="9:14" x14ac:dyDescent="0.2">
      <c r="I1519" s="7"/>
      <c r="J1519" s="7"/>
      <c r="K1519" s="7"/>
      <c r="L1519" s="7"/>
      <c r="M1519" s="7"/>
      <c r="N1519" s="7"/>
    </row>
    <row r="1520" spans="9:14" x14ac:dyDescent="0.2">
      <c r="I1520" s="7"/>
      <c r="J1520" s="7"/>
      <c r="K1520" s="7"/>
      <c r="L1520" s="7"/>
      <c r="M1520" s="7"/>
      <c r="N1520" s="7"/>
    </row>
    <row r="1521" spans="9:14" x14ac:dyDescent="0.2">
      <c r="I1521" s="7"/>
      <c r="J1521" s="7"/>
      <c r="K1521" s="7"/>
      <c r="L1521" s="7"/>
      <c r="M1521" s="7"/>
      <c r="N1521" s="7"/>
    </row>
    <row r="1522" spans="9:14" x14ac:dyDescent="0.2">
      <c r="I1522" s="7"/>
      <c r="J1522" s="7"/>
      <c r="K1522" s="7"/>
      <c r="L1522" s="7"/>
      <c r="M1522" s="7"/>
      <c r="N1522" s="7"/>
    </row>
    <row r="1523" spans="9:14" x14ac:dyDescent="0.2">
      <c r="I1523" s="7"/>
      <c r="J1523" s="7"/>
      <c r="K1523" s="7"/>
      <c r="L1523" s="7"/>
      <c r="M1523" s="7"/>
      <c r="N1523" s="7"/>
    </row>
    <row r="1524" spans="9:14" x14ac:dyDescent="0.2">
      <c r="I1524" s="7"/>
      <c r="J1524" s="7"/>
      <c r="K1524" s="7"/>
      <c r="L1524" s="7"/>
      <c r="M1524" s="7"/>
      <c r="N1524" s="7"/>
    </row>
    <row r="1525" spans="9:14" x14ac:dyDescent="0.2">
      <c r="I1525" s="7"/>
      <c r="J1525" s="7"/>
      <c r="K1525" s="7"/>
      <c r="L1525" s="7"/>
      <c r="M1525" s="7"/>
      <c r="N1525" s="7"/>
    </row>
    <row r="1526" spans="9:14" x14ac:dyDescent="0.2">
      <c r="I1526" s="7"/>
      <c r="J1526" s="7"/>
      <c r="K1526" s="7"/>
      <c r="L1526" s="7"/>
      <c r="M1526" s="7"/>
      <c r="N1526" s="7"/>
    </row>
    <row r="1527" spans="9:14" x14ac:dyDescent="0.2">
      <c r="I1527" s="7"/>
      <c r="J1527" s="7"/>
      <c r="K1527" s="7"/>
      <c r="L1527" s="7"/>
      <c r="M1527" s="7"/>
      <c r="N1527" s="7"/>
    </row>
    <row r="1528" spans="9:14" x14ac:dyDescent="0.2">
      <c r="I1528" s="7"/>
      <c r="J1528" s="7"/>
      <c r="K1528" s="7"/>
      <c r="L1528" s="7"/>
      <c r="M1528" s="7"/>
      <c r="N1528" s="7"/>
    </row>
    <row r="1529" spans="9:14" x14ac:dyDescent="0.2">
      <c r="I1529" s="7"/>
      <c r="J1529" s="7"/>
      <c r="K1529" s="7"/>
      <c r="L1529" s="7"/>
      <c r="M1529" s="7"/>
      <c r="N1529" s="7"/>
    </row>
    <row r="1530" spans="9:14" x14ac:dyDescent="0.2">
      <c r="I1530" s="7"/>
      <c r="J1530" s="7"/>
      <c r="K1530" s="7"/>
      <c r="L1530" s="7"/>
      <c r="M1530" s="7"/>
      <c r="N1530" s="7"/>
    </row>
    <row r="1531" spans="9:14" x14ac:dyDescent="0.2">
      <c r="I1531" s="7"/>
      <c r="J1531" s="7"/>
      <c r="K1531" s="7"/>
      <c r="L1531" s="7"/>
      <c r="M1531" s="7"/>
      <c r="N1531" s="7"/>
    </row>
    <row r="1532" spans="9:14" x14ac:dyDescent="0.2">
      <c r="I1532" s="7"/>
      <c r="J1532" s="7"/>
      <c r="K1532" s="7"/>
      <c r="L1532" s="7"/>
      <c r="M1532" s="7"/>
      <c r="N1532" s="7"/>
    </row>
    <row r="1533" spans="9:14" x14ac:dyDescent="0.2">
      <c r="I1533" s="7"/>
      <c r="J1533" s="7"/>
      <c r="K1533" s="7"/>
      <c r="L1533" s="7"/>
      <c r="M1533" s="7"/>
      <c r="N1533" s="7"/>
    </row>
    <row r="1534" spans="9:14" x14ac:dyDescent="0.2">
      <c r="I1534" s="7"/>
      <c r="J1534" s="7"/>
      <c r="K1534" s="7"/>
      <c r="L1534" s="7"/>
      <c r="M1534" s="7"/>
      <c r="N1534" s="7"/>
    </row>
    <row r="1535" spans="9:14" x14ac:dyDescent="0.2">
      <c r="I1535" s="7"/>
      <c r="J1535" s="7"/>
      <c r="K1535" s="7"/>
      <c r="L1535" s="7"/>
      <c r="M1535" s="7"/>
      <c r="N1535" s="7"/>
    </row>
    <row r="1536" spans="9:14" x14ac:dyDescent="0.2">
      <c r="I1536" s="7"/>
      <c r="J1536" s="7"/>
      <c r="K1536" s="7"/>
      <c r="L1536" s="7"/>
      <c r="M1536" s="7"/>
      <c r="N1536" s="7"/>
    </row>
    <row r="1537" spans="9:14" x14ac:dyDescent="0.2">
      <c r="I1537" s="7"/>
      <c r="J1537" s="7"/>
      <c r="K1537" s="7"/>
      <c r="L1537" s="7"/>
      <c r="M1537" s="7"/>
      <c r="N1537" s="7"/>
    </row>
    <row r="1538" spans="9:14" x14ac:dyDescent="0.2">
      <c r="I1538" s="7"/>
      <c r="J1538" s="7"/>
      <c r="K1538" s="7"/>
      <c r="L1538" s="7"/>
      <c r="M1538" s="7"/>
      <c r="N1538" s="7"/>
    </row>
    <row r="1539" spans="9:14" x14ac:dyDescent="0.2">
      <c r="I1539" s="7"/>
      <c r="J1539" s="7"/>
      <c r="K1539" s="7"/>
      <c r="L1539" s="7"/>
      <c r="M1539" s="7"/>
      <c r="N1539" s="7"/>
    </row>
    <row r="1540" spans="9:14" x14ac:dyDescent="0.2">
      <c r="I1540" s="7"/>
      <c r="J1540" s="7"/>
      <c r="K1540" s="7"/>
      <c r="L1540" s="7"/>
      <c r="M1540" s="7"/>
      <c r="N1540" s="7"/>
    </row>
    <row r="1541" spans="9:14" x14ac:dyDescent="0.2">
      <c r="I1541" s="7"/>
      <c r="J1541" s="7"/>
      <c r="K1541" s="7"/>
      <c r="L1541" s="7"/>
      <c r="M1541" s="7"/>
      <c r="N1541" s="7"/>
    </row>
    <row r="1542" spans="9:14" x14ac:dyDescent="0.2">
      <c r="I1542" s="7"/>
      <c r="J1542" s="7"/>
      <c r="K1542" s="7"/>
      <c r="L1542" s="7"/>
      <c r="M1542" s="7"/>
      <c r="N1542" s="7"/>
    </row>
    <row r="1543" spans="9:14" x14ac:dyDescent="0.2">
      <c r="I1543" s="7"/>
      <c r="J1543" s="7"/>
      <c r="K1543" s="7"/>
      <c r="L1543" s="7"/>
      <c r="M1543" s="7"/>
      <c r="N1543" s="7"/>
    </row>
    <row r="1544" spans="9:14" x14ac:dyDescent="0.2">
      <c r="I1544" s="7"/>
      <c r="J1544" s="7"/>
      <c r="K1544" s="7"/>
      <c r="L1544" s="7"/>
      <c r="M1544" s="7"/>
      <c r="N1544" s="7"/>
    </row>
    <row r="1545" spans="9:14" x14ac:dyDescent="0.2">
      <c r="I1545" s="7"/>
      <c r="J1545" s="7"/>
      <c r="K1545" s="7"/>
      <c r="L1545" s="7"/>
      <c r="M1545" s="7"/>
      <c r="N1545" s="7"/>
    </row>
    <row r="1546" spans="9:14" x14ac:dyDescent="0.2">
      <c r="I1546" s="7"/>
      <c r="J1546" s="7"/>
      <c r="K1546" s="7"/>
      <c r="L1546" s="7"/>
      <c r="M1546" s="7"/>
      <c r="N1546" s="7"/>
    </row>
    <row r="1547" spans="9:14" x14ac:dyDescent="0.2">
      <c r="I1547" s="7"/>
      <c r="J1547" s="7"/>
      <c r="K1547" s="7"/>
      <c r="L1547" s="7"/>
      <c r="M1547" s="7"/>
      <c r="N1547" s="7"/>
    </row>
    <row r="1548" spans="9:14" x14ac:dyDescent="0.2">
      <c r="I1548" s="7"/>
      <c r="J1548" s="7"/>
      <c r="K1548" s="7"/>
      <c r="L1548" s="7"/>
      <c r="M1548" s="7"/>
      <c r="N1548" s="7"/>
    </row>
    <row r="1549" spans="9:14" x14ac:dyDescent="0.2">
      <c r="I1549" s="7"/>
      <c r="J1549" s="7"/>
      <c r="K1549" s="7"/>
      <c r="L1549" s="7"/>
      <c r="M1549" s="7"/>
      <c r="N1549" s="7"/>
    </row>
    <row r="1550" spans="9:14" x14ac:dyDescent="0.2">
      <c r="I1550" s="7"/>
      <c r="J1550" s="7"/>
      <c r="K1550" s="7"/>
      <c r="L1550" s="7"/>
      <c r="M1550" s="7"/>
      <c r="N1550" s="7"/>
    </row>
    <row r="1551" spans="9:14" x14ac:dyDescent="0.2">
      <c r="I1551" s="7"/>
      <c r="J1551" s="7"/>
      <c r="K1551" s="7"/>
      <c r="L1551" s="7"/>
      <c r="M1551" s="7"/>
      <c r="N1551" s="7"/>
    </row>
    <row r="1552" spans="9:14" x14ac:dyDescent="0.2">
      <c r="I1552" s="7"/>
      <c r="J1552" s="7"/>
      <c r="K1552" s="7"/>
      <c r="L1552" s="7"/>
      <c r="M1552" s="7"/>
      <c r="N1552" s="7"/>
    </row>
    <row r="1553" spans="9:14" x14ac:dyDescent="0.2">
      <c r="I1553" s="7"/>
      <c r="J1553" s="7"/>
      <c r="K1553" s="7"/>
      <c r="L1553" s="7"/>
      <c r="M1553" s="7"/>
      <c r="N1553" s="7"/>
    </row>
    <row r="1554" spans="9:14" x14ac:dyDescent="0.2">
      <c r="I1554" s="7"/>
      <c r="J1554" s="7"/>
      <c r="K1554" s="7"/>
      <c r="L1554" s="7"/>
      <c r="M1554" s="7"/>
      <c r="N1554" s="7"/>
    </row>
    <row r="1555" spans="9:14" x14ac:dyDescent="0.2">
      <c r="I1555" s="7"/>
      <c r="J1555" s="7"/>
      <c r="K1555" s="7"/>
      <c r="L1555" s="7"/>
      <c r="M1555" s="7"/>
      <c r="N1555" s="7"/>
    </row>
    <row r="1556" spans="9:14" x14ac:dyDescent="0.2">
      <c r="I1556" s="7"/>
      <c r="J1556" s="7"/>
      <c r="K1556" s="7"/>
      <c r="L1556" s="7"/>
      <c r="M1556" s="7"/>
      <c r="N1556" s="7"/>
    </row>
    <row r="1557" spans="9:14" x14ac:dyDescent="0.2">
      <c r="I1557" s="7"/>
      <c r="J1557" s="7"/>
      <c r="K1557" s="7"/>
      <c r="L1557" s="7"/>
      <c r="M1557" s="7"/>
      <c r="N1557" s="7"/>
    </row>
    <row r="1558" spans="9:14" x14ac:dyDescent="0.2">
      <c r="I1558" s="7"/>
      <c r="J1558" s="7"/>
      <c r="K1558" s="7"/>
      <c r="L1558" s="7"/>
      <c r="M1558" s="7"/>
      <c r="N1558" s="7"/>
    </row>
    <row r="1559" spans="9:14" x14ac:dyDescent="0.2">
      <c r="I1559" s="7"/>
      <c r="J1559" s="7"/>
      <c r="K1559" s="7"/>
      <c r="L1559" s="7"/>
      <c r="M1559" s="7"/>
      <c r="N1559" s="7"/>
    </row>
    <row r="1560" spans="9:14" x14ac:dyDescent="0.2">
      <c r="I1560" s="7"/>
      <c r="J1560" s="7"/>
      <c r="K1560" s="7"/>
      <c r="L1560" s="7"/>
      <c r="M1560" s="7"/>
      <c r="N1560" s="7"/>
    </row>
    <row r="1561" spans="9:14" x14ac:dyDescent="0.2">
      <c r="I1561" s="7"/>
      <c r="J1561" s="7"/>
      <c r="K1561" s="7"/>
      <c r="L1561" s="7"/>
      <c r="M1561" s="7"/>
      <c r="N1561" s="7"/>
    </row>
    <row r="1562" spans="9:14" x14ac:dyDescent="0.2">
      <c r="I1562" s="7"/>
      <c r="J1562" s="7"/>
      <c r="K1562" s="7"/>
      <c r="L1562" s="7"/>
      <c r="M1562" s="7"/>
      <c r="N1562" s="7"/>
    </row>
    <row r="1563" spans="9:14" x14ac:dyDescent="0.2">
      <c r="I1563" s="7"/>
      <c r="J1563" s="7"/>
      <c r="K1563" s="7"/>
      <c r="L1563" s="7"/>
      <c r="M1563" s="7"/>
      <c r="N1563" s="7"/>
    </row>
    <row r="1564" spans="9:14" x14ac:dyDescent="0.2">
      <c r="I1564" s="7"/>
      <c r="J1564" s="7"/>
      <c r="K1564" s="7"/>
      <c r="L1564" s="7"/>
      <c r="M1564" s="7"/>
      <c r="N1564" s="7"/>
    </row>
    <row r="1565" spans="9:14" x14ac:dyDescent="0.2">
      <c r="I1565" s="7"/>
      <c r="J1565" s="7"/>
      <c r="K1565" s="7"/>
      <c r="L1565" s="7"/>
      <c r="M1565" s="7"/>
      <c r="N1565" s="7"/>
    </row>
    <row r="1566" spans="9:14" x14ac:dyDescent="0.2">
      <c r="I1566" s="7"/>
      <c r="J1566" s="7"/>
      <c r="K1566" s="7"/>
      <c r="L1566" s="7"/>
      <c r="M1566" s="7"/>
      <c r="N1566" s="7"/>
    </row>
    <row r="1567" spans="9:14" x14ac:dyDescent="0.2">
      <c r="I1567" s="7"/>
      <c r="J1567" s="7"/>
      <c r="K1567" s="7"/>
      <c r="L1567" s="7"/>
      <c r="M1567" s="7"/>
      <c r="N1567" s="7"/>
    </row>
    <row r="1568" spans="9:14" x14ac:dyDescent="0.2">
      <c r="I1568" s="7"/>
      <c r="J1568" s="7"/>
      <c r="K1568" s="7"/>
      <c r="L1568" s="7"/>
      <c r="M1568" s="7"/>
      <c r="N1568" s="7"/>
    </row>
    <row r="1569" spans="9:14" x14ac:dyDescent="0.2">
      <c r="I1569" s="7"/>
      <c r="J1569" s="7"/>
      <c r="K1569" s="7"/>
      <c r="L1569" s="7"/>
      <c r="M1569" s="7"/>
      <c r="N1569" s="7"/>
    </row>
    <row r="1570" spans="9:14" x14ac:dyDescent="0.2">
      <c r="I1570" s="7"/>
      <c r="J1570" s="7"/>
      <c r="K1570" s="7"/>
      <c r="L1570" s="7"/>
      <c r="M1570" s="7"/>
      <c r="N1570" s="7"/>
    </row>
    <row r="1571" spans="9:14" x14ac:dyDescent="0.2">
      <c r="I1571" s="7"/>
      <c r="J1571" s="7"/>
      <c r="K1571" s="7"/>
      <c r="L1571" s="7"/>
      <c r="M1571" s="7"/>
      <c r="N1571" s="7"/>
    </row>
    <row r="1572" spans="9:14" x14ac:dyDescent="0.2">
      <c r="I1572" s="7"/>
      <c r="J1572" s="7"/>
      <c r="K1572" s="7"/>
      <c r="L1572" s="7"/>
      <c r="M1572" s="7"/>
      <c r="N1572" s="7"/>
    </row>
    <row r="1573" spans="9:14" x14ac:dyDescent="0.2">
      <c r="I1573" s="7"/>
      <c r="J1573" s="7"/>
      <c r="K1573" s="7"/>
      <c r="L1573" s="7"/>
      <c r="M1573" s="7"/>
      <c r="N1573" s="7"/>
    </row>
    <row r="1574" spans="9:14" x14ac:dyDescent="0.2">
      <c r="I1574" s="7"/>
      <c r="J1574" s="7"/>
      <c r="K1574" s="7"/>
      <c r="L1574" s="7"/>
      <c r="M1574" s="7"/>
      <c r="N1574" s="7"/>
    </row>
    <row r="1575" spans="9:14" x14ac:dyDescent="0.2">
      <c r="I1575" s="7"/>
      <c r="J1575" s="7"/>
      <c r="K1575" s="7"/>
      <c r="L1575" s="7"/>
      <c r="M1575" s="7"/>
      <c r="N1575" s="7"/>
    </row>
    <row r="1576" spans="9:14" x14ac:dyDescent="0.2">
      <c r="I1576" s="7"/>
      <c r="J1576" s="7"/>
      <c r="K1576" s="7"/>
      <c r="L1576" s="7"/>
      <c r="M1576" s="7"/>
      <c r="N1576" s="7"/>
    </row>
    <row r="1577" spans="9:14" x14ac:dyDescent="0.2">
      <c r="I1577" s="7"/>
      <c r="J1577" s="7"/>
      <c r="K1577" s="7"/>
      <c r="L1577" s="7"/>
      <c r="M1577" s="7"/>
      <c r="N1577" s="7"/>
    </row>
    <row r="1578" spans="9:14" x14ac:dyDescent="0.2">
      <c r="I1578" s="7"/>
      <c r="J1578" s="7"/>
      <c r="K1578" s="7"/>
      <c r="L1578" s="7"/>
      <c r="M1578" s="7"/>
      <c r="N1578" s="7"/>
    </row>
    <row r="1579" spans="9:14" x14ac:dyDescent="0.2">
      <c r="I1579" s="7"/>
      <c r="J1579" s="7"/>
      <c r="K1579" s="7"/>
      <c r="L1579" s="7"/>
      <c r="M1579" s="7"/>
      <c r="N1579" s="7"/>
    </row>
    <row r="1580" spans="9:14" x14ac:dyDescent="0.2">
      <c r="I1580" s="7"/>
      <c r="J1580" s="7"/>
      <c r="K1580" s="7"/>
      <c r="L1580" s="7"/>
      <c r="M1580" s="7"/>
      <c r="N1580" s="7"/>
    </row>
    <row r="1581" spans="9:14" x14ac:dyDescent="0.2">
      <c r="I1581" s="7"/>
      <c r="J1581" s="7"/>
      <c r="K1581" s="7"/>
      <c r="L1581" s="7"/>
      <c r="M1581" s="7"/>
      <c r="N1581" s="7"/>
    </row>
    <row r="1582" spans="9:14" x14ac:dyDescent="0.2">
      <c r="I1582" s="7"/>
      <c r="J1582" s="7"/>
      <c r="K1582" s="7"/>
      <c r="L1582" s="7"/>
      <c r="M1582" s="7"/>
      <c r="N1582" s="7"/>
    </row>
    <row r="1583" spans="9:14" x14ac:dyDescent="0.2">
      <c r="I1583" s="7"/>
      <c r="J1583" s="7"/>
      <c r="K1583" s="7"/>
      <c r="L1583" s="7"/>
      <c r="M1583" s="7"/>
      <c r="N1583" s="7"/>
    </row>
    <row r="1584" spans="9:14" x14ac:dyDescent="0.2">
      <c r="I1584" s="7"/>
      <c r="J1584" s="7"/>
      <c r="K1584" s="7"/>
      <c r="L1584" s="7"/>
      <c r="M1584" s="7"/>
      <c r="N1584" s="7"/>
    </row>
    <row r="1585" spans="9:14" x14ac:dyDescent="0.2">
      <c r="I1585" s="7"/>
      <c r="J1585" s="7"/>
      <c r="K1585" s="7"/>
      <c r="L1585" s="7"/>
      <c r="M1585" s="7"/>
      <c r="N1585" s="7"/>
    </row>
    <row r="1586" spans="9:14" x14ac:dyDescent="0.2">
      <c r="I1586" s="7"/>
      <c r="J1586" s="7"/>
      <c r="K1586" s="7"/>
      <c r="L1586" s="7"/>
      <c r="M1586" s="7"/>
      <c r="N1586" s="7"/>
    </row>
    <row r="1587" spans="9:14" x14ac:dyDescent="0.2">
      <c r="I1587" s="7"/>
      <c r="J1587" s="7"/>
      <c r="K1587" s="7"/>
      <c r="L1587" s="7"/>
      <c r="M1587" s="7"/>
      <c r="N1587" s="7"/>
    </row>
    <row r="1588" spans="9:14" x14ac:dyDescent="0.2">
      <c r="I1588" s="7"/>
      <c r="J1588" s="7"/>
      <c r="K1588" s="7"/>
      <c r="L1588" s="7"/>
      <c r="M1588" s="7"/>
      <c r="N1588" s="7"/>
    </row>
    <row r="1589" spans="9:14" x14ac:dyDescent="0.2">
      <c r="I1589" s="7"/>
      <c r="J1589" s="7"/>
      <c r="K1589" s="7"/>
      <c r="L1589" s="7"/>
      <c r="M1589" s="7"/>
      <c r="N1589" s="7"/>
    </row>
    <row r="1590" spans="9:14" x14ac:dyDescent="0.2">
      <c r="I1590" s="7"/>
      <c r="J1590" s="7"/>
      <c r="K1590" s="7"/>
      <c r="L1590" s="7"/>
      <c r="M1590" s="7"/>
      <c r="N1590" s="7"/>
    </row>
    <row r="1591" spans="9:14" x14ac:dyDescent="0.2">
      <c r="I1591" s="7"/>
      <c r="J1591" s="7"/>
      <c r="K1591" s="7"/>
      <c r="L1591" s="7"/>
      <c r="M1591" s="7"/>
      <c r="N1591" s="7"/>
    </row>
    <row r="1592" spans="9:14" x14ac:dyDescent="0.2">
      <c r="I1592" s="7"/>
      <c r="J1592" s="7"/>
      <c r="K1592" s="7"/>
      <c r="L1592" s="7"/>
      <c r="M1592" s="7"/>
      <c r="N1592" s="7"/>
    </row>
    <row r="1593" spans="9:14" x14ac:dyDescent="0.2">
      <c r="I1593" s="7"/>
      <c r="J1593" s="7"/>
      <c r="K1593" s="7"/>
      <c r="L1593" s="7"/>
      <c r="M1593" s="7"/>
      <c r="N1593" s="7"/>
    </row>
    <row r="1594" spans="9:14" x14ac:dyDescent="0.2">
      <c r="I1594" s="7"/>
      <c r="J1594" s="7"/>
      <c r="K1594" s="7"/>
      <c r="L1594" s="7"/>
      <c r="M1594" s="7"/>
      <c r="N1594" s="7"/>
    </row>
    <row r="1595" spans="9:14" x14ac:dyDescent="0.2">
      <c r="I1595" s="7"/>
      <c r="J1595" s="7"/>
      <c r="K1595" s="7"/>
      <c r="L1595" s="7"/>
      <c r="M1595" s="7"/>
      <c r="N1595" s="7"/>
    </row>
    <row r="1596" spans="9:14" x14ac:dyDescent="0.2">
      <c r="I1596" s="7"/>
      <c r="J1596" s="7"/>
      <c r="K1596" s="7"/>
      <c r="L1596" s="7"/>
      <c r="M1596" s="7"/>
      <c r="N1596" s="7"/>
    </row>
    <row r="1597" spans="9:14" x14ac:dyDescent="0.2">
      <c r="I1597" s="7"/>
      <c r="J1597" s="7"/>
      <c r="K1597" s="7"/>
      <c r="L1597" s="7"/>
      <c r="M1597" s="7"/>
      <c r="N1597" s="7"/>
    </row>
    <row r="1598" spans="9:14" x14ac:dyDescent="0.2">
      <c r="I1598" s="7"/>
      <c r="J1598" s="7"/>
      <c r="K1598" s="7"/>
      <c r="L1598" s="7"/>
      <c r="M1598" s="7"/>
      <c r="N1598" s="7"/>
    </row>
    <row r="1599" spans="9:14" x14ac:dyDescent="0.2">
      <c r="I1599" s="7"/>
      <c r="J1599" s="7"/>
      <c r="K1599" s="7"/>
      <c r="L1599" s="7"/>
      <c r="M1599" s="7"/>
      <c r="N1599" s="7"/>
    </row>
    <row r="1600" spans="9:14" x14ac:dyDescent="0.2">
      <c r="I1600" s="7"/>
      <c r="J1600" s="7"/>
      <c r="K1600" s="7"/>
      <c r="L1600" s="7"/>
      <c r="M1600" s="7"/>
      <c r="N1600" s="7"/>
    </row>
    <row r="1601" spans="9:14" x14ac:dyDescent="0.2">
      <c r="I1601" s="7"/>
      <c r="J1601" s="7"/>
      <c r="K1601" s="7"/>
      <c r="L1601" s="7"/>
      <c r="M1601" s="7"/>
      <c r="N1601" s="7"/>
    </row>
    <row r="1602" spans="9:14" x14ac:dyDescent="0.2">
      <c r="I1602" s="7"/>
      <c r="J1602" s="7"/>
      <c r="K1602" s="7"/>
      <c r="L1602" s="7"/>
      <c r="M1602" s="7"/>
      <c r="N1602" s="7"/>
    </row>
    <row r="1603" spans="9:14" x14ac:dyDescent="0.2">
      <c r="I1603" s="7"/>
      <c r="J1603" s="7"/>
      <c r="K1603" s="7"/>
      <c r="L1603" s="7"/>
      <c r="M1603" s="7"/>
      <c r="N1603" s="7"/>
    </row>
    <row r="1604" spans="9:14" x14ac:dyDescent="0.2">
      <c r="I1604" s="7"/>
      <c r="J1604" s="7"/>
      <c r="K1604" s="7"/>
      <c r="L1604" s="7"/>
      <c r="M1604" s="7"/>
      <c r="N1604" s="7"/>
    </row>
    <row r="1605" spans="9:14" x14ac:dyDescent="0.2">
      <c r="I1605" s="7"/>
      <c r="J1605" s="7"/>
      <c r="K1605" s="7"/>
      <c r="L1605" s="7"/>
      <c r="M1605" s="7"/>
      <c r="N1605" s="7"/>
    </row>
    <row r="1606" spans="9:14" x14ac:dyDescent="0.2">
      <c r="I1606" s="7"/>
      <c r="J1606" s="7"/>
      <c r="K1606" s="7"/>
      <c r="L1606" s="7"/>
      <c r="M1606" s="7"/>
      <c r="N1606" s="7"/>
    </row>
    <row r="1607" spans="9:14" x14ac:dyDescent="0.2">
      <c r="I1607" s="7"/>
      <c r="J1607" s="7"/>
      <c r="K1607" s="7"/>
      <c r="L1607" s="7"/>
      <c r="M1607" s="7"/>
      <c r="N1607" s="7"/>
    </row>
    <row r="1608" spans="9:14" x14ac:dyDescent="0.2">
      <c r="I1608" s="7"/>
      <c r="J1608" s="7"/>
      <c r="K1608" s="7"/>
      <c r="L1608" s="7"/>
      <c r="M1608" s="7"/>
      <c r="N1608" s="7"/>
    </row>
    <row r="1609" spans="9:14" x14ac:dyDescent="0.2">
      <c r="I1609" s="7"/>
      <c r="J1609" s="7"/>
      <c r="K1609" s="7"/>
      <c r="L1609" s="7"/>
      <c r="M1609" s="7"/>
      <c r="N1609" s="7"/>
    </row>
    <row r="1610" spans="9:14" x14ac:dyDescent="0.2">
      <c r="I1610" s="7"/>
      <c r="J1610" s="7"/>
      <c r="K1610" s="7"/>
      <c r="L1610" s="7"/>
      <c r="M1610" s="7"/>
      <c r="N1610" s="7"/>
    </row>
    <row r="1611" spans="9:14" x14ac:dyDescent="0.2">
      <c r="I1611" s="7"/>
      <c r="J1611" s="7"/>
      <c r="K1611" s="7"/>
      <c r="L1611" s="7"/>
      <c r="M1611" s="7"/>
      <c r="N1611" s="7"/>
    </row>
    <row r="1612" spans="9:14" x14ac:dyDescent="0.2">
      <c r="I1612" s="7"/>
      <c r="J1612" s="7"/>
      <c r="K1612" s="7"/>
      <c r="L1612" s="7"/>
      <c r="M1612" s="7"/>
      <c r="N1612" s="7"/>
    </row>
    <row r="1613" spans="9:14" x14ac:dyDescent="0.2">
      <c r="I1613" s="7"/>
      <c r="J1613" s="7"/>
      <c r="K1613" s="7"/>
      <c r="L1613" s="7"/>
      <c r="M1613" s="7"/>
      <c r="N1613" s="7"/>
    </row>
    <row r="1614" spans="9:14" x14ac:dyDescent="0.2">
      <c r="I1614" s="7"/>
      <c r="J1614" s="7"/>
      <c r="K1614" s="7"/>
      <c r="L1614" s="7"/>
      <c r="M1614" s="7"/>
      <c r="N1614" s="7"/>
    </row>
    <row r="1615" spans="9:14" x14ac:dyDescent="0.2">
      <c r="I1615" s="7"/>
      <c r="J1615" s="7"/>
      <c r="K1615" s="7"/>
      <c r="L1615" s="7"/>
      <c r="M1615" s="7"/>
      <c r="N1615" s="7"/>
    </row>
    <row r="1616" spans="9:14" x14ac:dyDescent="0.2">
      <c r="I1616" s="7"/>
      <c r="J1616" s="7"/>
      <c r="K1616" s="7"/>
      <c r="L1616" s="7"/>
      <c r="M1616" s="7"/>
      <c r="N1616" s="7"/>
    </row>
    <row r="1617" spans="9:14" x14ac:dyDescent="0.2">
      <c r="I1617" s="7"/>
      <c r="J1617" s="7"/>
      <c r="K1617" s="7"/>
      <c r="L1617" s="7"/>
      <c r="M1617" s="7"/>
      <c r="N1617" s="7"/>
    </row>
    <row r="1618" spans="9:14" x14ac:dyDescent="0.2">
      <c r="I1618" s="7"/>
      <c r="J1618" s="7"/>
      <c r="K1618" s="7"/>
      <c r="L1618" s="7"/>
      <c r="M1618" s="7"/>
      <c r="N1618" s="7"/>
    </row>
    <row r="1619" spans="9:14" x14ac:dyDescent="0.2">
      <c r="I1619" s="7"/>
      <c r="J1619" s="7"/>
      <c r="K1619" s="7"/>
      <c r="L1619" s="7"/>
      <c r="M1619" s="7"/>
      <c r="N1619" s="7"/>
    </row>
    <row r="1620" spans="9:14" x14ac:dyDescent="0.2">
      <c r="I1620" s="7"/>
      <c r="J1620" s="7"/>
      <c r="K1620" s="7"/>
      <c r="L1620" s="7"/>
      <c r="M1620" s="7"/>
      <c r="N1620" s="7"/>
    </row>
    <row r="1621" spans="9:14" x14ac:dyDescent="0.2">
      <c r="I1621" s="7"/>
      <c r="J1621" s="7"/>
      <c r="K1621" s="7"/>
      <c r="L1621" s="7"/>
      <c r="M1621" s="7"/>
      <c r="N1621" s="7"/>
    </row>
    <row r="1622" spans="9:14" x14ac:dyDescent="0.2">
      <c r="I1622" s="7"/>
      <c r="J1622" s="7"/>
      <c r="K1622" s="7"/>
      <c r="L1622" s="7"/>
      <c r="M1622" s="7"/>
      <c r="N1622" s="7"/>
    </row>
    <row r="1623" spans="9:14" x14ac:dyDescent="0.2">
      <c r="I1623" s="7"/>
      <c r="J1623" s="7"/>
      <c r="K1623" s="7"/>
      <c r="L1623" s="7"/>
      <c r="M1623" s="7"/>
      <c r="N1623" s="7"/>
    </row>
    <row r="1624" spans="9:14" x14ac:dyDescent="0.2">
      <c r="I1624" s="7"/>
      <c r="J1624" s="7"/>
      <c r="K1624" s="7"/>
      <c r="L1624" s="7"/>
      <c r="M1624" s="7"/>
      <c r="N1624" s="7"/>
    </row>
    <row r="1625" spans="9:14" x14ac:dyDescent="0.2">
      <c r="I1625" s="7"/>
      <c r="J1625" s="7"/>
      <c r="K1625" s="7"/>
      <c r="L1625" s="7"/>
      <c r="M1625" s="7"/>
      <c r="N1625" s="7"/>
    </row>
    <row r="1626" spans="9:14" x14ac:dyDescent="0.2">
      <c r="I1626" s="7"/>
      <c r="J1626" s="7"/>
      <c r="K1626" s="7"/>
      <c r="L1626" s="7"/>
      <c r="M1626" s="7"/>
      <c r="N1626" s="7"/>
    </row>
    <row r="1627" spans="9:14" x14ac:dyDescent="0.2">
      <c r="I1627" s="7"/>
      <c r="J1627" s="7"/>
      <c r="K1627" s="7"/>
      <c r="L1627" s="7"/>
      <c r="M1627" s="7"/>
      <c r="N1627" s="7"/>
    </row>
    <row r="1628" spans="9:14" x14ac:dyDescent="0.2">
      <c r="I1628" s="7"/>
      <c r="J1628" s="7"/>
      <c r="K1628" s="7"/>
      <c r="L1628" s="7"/>
      <c r="M1628" s="7"/>
      <c r="N1628" s="7"/>
    </row>
    <row r="1629" spans="9:14" x14ac:dyDescent="0.2">
      <c r="I1629" s="7"/>
      <c r="J1629" s="7"/>
      <c r="K1629" s="7"/>
      <c r="L1629" s="7"/>
      <c r="M1629" s="7"/>
      <c r="N1629" s="7"/>
    </row>
    <row r="1630" spans="9:14" x14ac:dyDescent="0.2">
      <c r="I1630" s="7"/>
      <c r="J1630" s="7"/>
      <c r="K1630" s="7"/>
      <c r="L1630" s="7"/>
      <c r="M1630" s="7"/>
      <c r="N1630" s="7"/>
    </row>
    <row r="1631" spans="9:14" x14ac:dyDescent="0.2">
      <c r="I1631" s="7"/>
      <c r="J1631" s="7"/>
      <c r="K1631" s="7"/>
      <c r="L1631" s="7"/>
      <c r="M1631" s="7"/>
      <c r="N1631" s="7"/>
    </row>
    <row r="1632" spans="9:14" x14ac:dyDescent="0.2">
      <c r="I1632" s="7"/>
      <c r="J1632" s="7"/>
      <c r="K1632" s="7"/>
      <c r="L1632" s="7"/>
      <c r="M1632" s="7"/>
      <c r="N1632" s="7"/>
    </row>
    <row r="1633" spans="9:14" x14ac:dyDescent="0.2">
      <c r="I1633" s="7"/>
      <c r="J1633" s="7"/>
      <c r="K1633" s="7"/>
      <c r="L1633" s="7"/>
      <c r="M1633" s="7"/>
      <c r="N1633" s="7"/>
    </row>
    <row r="1634" spans="9:14" x14ac:dyDescent="0.2">
      <c r="I1634" s="7"/>
      <c r="J1634" s="7"/>
      <c r="K1634" s="7"/>
      <c r="L1634" s="7"/>
      <c r="M1634" s="7"/>
      <c r="N1634" s="7"/>
    </row>
    <row r="1635" spans="9:14" x14ac:dyDescent="0.2">
      <c r="I1635" s="7"/>
      <c r="J1635" s="7"/>
      <c r="K1635" s="7"/>
      <c r="L1635" s="7"/>
      <c r="M1635" s="7"/>
      <c r="N1635" s="7"/>
    </row>
    <row r="1636" spans="9:14" x14ac:dyDescent="0.2">
      <c r="I1636" s="7"/>
      <c r="J1636" s="7"/>
      <c r="K1636" s="7"/>
      <c r="L1636" s="7"/>
      <c r="M1636" s="7"/>
      <c r="N1636" s="7"/>
    </row>
    <row r="1637" spans="9:14" x14ac:dyDescent="0.2">
      <c r="I1637" s="7"/>
      <c r="J1637" s="7"/>
      <c r="K1637" s="7"/>
      <c r="L1637" s="7"/>
      <c r="M1637" s="7"/>
      <c r="N1637" s="7"/>
    </row>
    <row r="1638" spans="9:14" x14ac:dyDescent="0.2">
      <c r="I1638" s="7"/>
      <c r="J1638" s="7"/>
      <c r="K1638" s="7"/>
      <c r="L1638" s="7"/>
      <c r="M1638" s="7"/>
      <c r="N1638" s="7"/>
    </row>
    <row r="1639" spans="9:14" x14ac:dyDescent="0.2">
      <c r="I1639" s="7"/>
      <c r="J1639" s="7"/>
      <c r="K1639" s="7"/>
      <c r="L1639" s="7"/>
      <c r="M1639" s="7"/>
      <c r="N1639" s="7"/>
    </row>
    <row r="1640" spans="9:14" x14ac:dyDescent="0.2">
      <c r="I1640" s="7"/>
      <c r="J1640" s="7"/>
      <c r="K1640" s="7"/>
      <c r="L1640" s="7"/>
      <c r="M1640" s="7"/>
      <c r="N1640" s="7"/>
    </row>
    <row r="1641" spans="9:14" x14ac:dyDescent="0.2">
      <c r="I1641" s="7"/>
      <c r="J1641" s="7"/>
      <c r="K1641" s="7"/>
      <c r="L1641" s="7"/>
      <c r="M1641" s="7"/>
      <c r="N1641" s="7"/>
    </row>
    <row r="1642" spans="9:14" x14ac:dyDescent="0.2">
      <c r="I1642" s="7"/>
      <c r="J1642" s="7"/>
      <c r="K1642" s="7"/>
      <c r="L1642" s="7"/>
      <c r="M1642" s="7"/>
      <c r="N1642" s="7"/>
    </row>
    <row r="1643" spans="9:14" x14ac:dyDescent="0.2">
      <c r="I1643" s="7"/>
      <c r="J1643" s="7"/>
      <c r="K1643" s="7"/>
      <c r="L1643" s="7"/>
      <c r="M1643" s="7"/>
      <c r="N1643" s="7"/>
    </row>
    <row r="1644" spans="9:14" x14ac:dyDescent="0.2">
      <c r="I1644" s="7"/>
      <c r="J1644" s="7"/>
      <c r="K1644" s="7"/>
      <c r="L1644" s="7"/>
      <c r="M1644" s="7"/>
      <c r="N1644" s="7"/>
    </row>
    <row r="1645" spans="9:14" x14ac:dyDescent="0.2">
      <c r="I1645" s="7"/>
      <c r="J1645" s="7"/>
      <c r="K1645" s="7"/>
      <c r="L1645" s="7"/>
      <c r="M1645" s="7"/>
      <c r="N1645" s="7"/>
    </row>
    <row r="1646" spans="9:14" x14ac:dyDescent="0.2">
      <c r="I1646" s="7"/>
      <c r="J1646" s="7"/>
      <c r="K1646" s="7"/>
      <c r="L1646" s="7"/>
      <c r="M1646" s="7"/>
      <c r="N1646" s="7"/>
    </row>
    <row r="1647" spans="9:14" x14ac:dyDescent="0.2">
      <c r="I1647" s="7"/>
      <c r="J1647" s="7"/>
      <c r="K1647" s="7"/>
      <c r="L1647" s="7"/>
      <c r="M1647" s="7"/>
      <c r="N1647" s="7"/>
    </row>
    <row r="1648" spans="9:14" x14ac:dyDescent="0.2">
      <c r="I1648" s="7"/>
      <c r="J1648" s="7"/>
      <c r="K1648" s="7"/>
      <c r="L1648" s="7"/>
      <c r="M1648" s="7"/>
      <c r="N1648" s="7"/>
    </row>
    <row r="1649" spans="9:14" x14ac:dyDescent="0.2">
      <c r="I1649" s="7"/>
      <c r="J1649" s="7"/>
      <c r="K1649" s="7"/>
      <c r="L1649" s="7"/>
      <c r="M1649" s="7"/>
      <c r="N1649" s="7"/>
    </row>
    <row r="1650" spans="9:14" x14ac:dyDescent="0.2">
      <c r="I1650" s="7"/>
      <c r="J1650" s="7"/>
      <c r="K1650" s="7"/>
      <c r="L1650" s="7"/>
      <c r="M1650" s="7"/>
      <c r="N1650" s="7"/>
    </row>
    <row r="1651" spans="9:14" x14ac:dyDescent="0.2">
      <c r="I1651" s="7"/>
      <c r="J1651" s="7"/>
      <c r="K1651" s="7"/>
      <c r="L1651" s="7"/>
      <c r="M1651" s="7"/>
      <c r="N1651" s="7"/>
    </row>
    <row r="1652" spans="9:14" x14ac:dyDescent="0.2">
      <c r="I1652" s="7"/>
      <c r="J1652" s="7"/>
      <c r="K1652" s="7"/>
      <c r="L1652" s="7"/>
      <c r="M1652" s="7"/>
      <c r="N1652" s="7"/>
    </row>
    <row r="1653" spans="9:14" x14ac:dyDescent="0.2">
      <c r="I1653" s="7"/>
      <c r="J1653" s="7"/>
      <c r="K1653" s="7"/>
      <c r="L1653" s="7"/>
      <c r="M1653" s="7"/>
      <c r="N1653" s="7"/>
    </row>
    <row r="1654" spans="9:14" x14ac:dyDescent="0.2">
      <c r="I1654" s="7"/>
      <c r="J1654" s="7"/>
      <c r="K1654" s="7"/>
      <c r="L1654" s="7"/>
      <c r="M1654" s="7"/>
      <c r="N1654" s="7"/>
    </row>
    <row r="1655" spans="9:14" x14ac:dyDescent="0.2">
      <c r="I1655" s="7"/>
      <c r="J1655" s="7"/>
      <c r="K1655" s="7"/>
      <c r="L1655" s="7"/>
      <c r="M1655" s="7"/>
      <c r="N1655" s="7"/>
    </row>
    <row r="1656" spans="9:14" x14ac:dyDescent="0.2">
      <c r="I1656" s="7"/>
      <c r="J1656" s="7"/>
      <c r="K1656" s="7"/>
      <c r="L1656" s="7"/>
      <c r="M1656" s="7"/>
      <c r="N1656" s="7"/>
    </row>
    <row r="1657" spans="9:14" x14ac:dyDescent="0.2">
      <c r="I1657" s="7"/>
      <c r="J1657" s="7"/>
      <c r="K1657" s="7"/>
      <c r="L1657" s="7"/>
      <c r="M1657" s="7"/>
      <c r="N1657" s="7"/>
    </row>
    <row r="1658" spans="9:14" x14ac:dyDescent="0.2">
      <c r="I1658" s="7"/>
      <c r="J1658" s="7"/>
      <c r="K1658" s="7"/>
      <c r="L1658" s="7"/>
      <c r="M1658" s="7"/>
      <c r="N1658" s="7"/>
    </row>
    <row r="1659" spans="9:14" x14ac:dyDescent="0.2">
      <c r="I1659" s="7"/>
      <c r="J1659" s="7"/>
      <c r="K1659" s="7"/>
      <c r="L1659" s="7"/>
      <c r="M1659" s="7"/>
      <c r="N1659" s="7"/>
    </row>
    <row r="1660" spans="9:14" x14ac:dyDescent="0.2">
      <c r="I1660" s="7"/>
      <c r="J1660" s="7"/>
      <c r="K1660" s="7"/>
      <c r="L1660" s="7"/>
      <c r="M1660" s="7"/>
      <c r="N1660" s="7"/>
    </row>
    <row r="1661" spans="9:14" x14ac:dyDescent="0.2">
      <c r="I1661" s="7"/>
      <c r="J1661" s="7"/>
      <c r="K1661" s="7"/>
      <c r="L1661" s="7"/>
      <c r="M1661" s="7"/>
      <c r="N1661" s="7"/>
    </row>
    <row r="1662" spans="9:14" x14ac:dyDescent="0.2">
      <c r="I1662" s="7"/>
      <c r="J1662" s="7"/>
      <c r="K1662" s="7"/>
      <c r="L1662" s="7"/>
      <c r="M1662" s="7"/>
      <c r="N1662" s="7"/>
    </row>
    <row r="1663" spans="9:14" x14ac:dyDescent="0.2">
      <c r="I1663" s="7"/>
      <c r="J1663" s="7"/>
      <c r="K1663" s="7"/>
      <c r="L1663" s="7"/>
      <c r="M1663" s="7"/>
      <c r="N1663" s="7"/>
    </row>
    <row r="1664" spans="9:14" x14ac:dyDescent="0.2">
      <c r="I1664" s="7"/>
      <c r="J1664" s="7"/>
      <c r="K1664" s="7"/>
      <c r="L1664" s="7"/>
      <c r="M1664" s="7"/>
      <c r="N1664" s="7"/>
    </row>
    <row r="1665" spans="9:14" x14ac:dyDescent="0.2">
      <c r="I1665" s="7"/>
      <c r="J1665" s="7"/>
      <c r="K1665" s="7"/>
      <c r="L1665" s="7"/>
      <c r="M1665" s="7"/>
      <c r="N1665" s="7"/>
    </row>
    <row r="1666" spans="9:14" x14ac:dyDescent="0.2">
      <c r="I1666" s="7"/>
      <c r="J1666" s="7"/>
      <c r="K1666" s="7"/>
      <c r="L1666" s="7"/>
      <c r="M1666" s="7"/>
      <c r="N1666" s="7"/>
    </row>
    <row r="1667" spans="9:14" x14ac:dyDescent="0.2">
      <c r="I1667" s="7"/>
      <c r="J1667" s="7"/>
      <c r="K1667" s="7"/>
      <c r="L1667" s="7"/>
      <c r="M1667" s="7"/>
      <c r="N1667" s="7"/>
    </row>
    <row r="1668" spans="9:14" x14ac:dyDescent="0.2">
      <c r="I1668" s="7"/>
      <c r="J1668" s="7"/>
      <c r="K1668" s="7"/>
      <c r="L1668" s="7"/>
      <c r="M1668" s="7"/>
      <c r="N1668" s="7"/>
    </row>
    <row r="1669" spans="9:14" x14ac:dyDescent="0.2">
      <c r="I1669" s="7"/>
      <c r="J1669" s="7"/>
      <c r="K1669" s="7"/>
      <c r="L1669" s="7"/>
      <c r="M1669" s="7"/>
      <c r="N1669" s="7"/>
    </row>
    <row r="1670" spans="9:14" x14ac:dyDescent="0.2">
      <c r="I1670" s="7"/>
      <c r="J1670" s="7"/>
      <c r="K1670" s="7"/>
      <c r="L1670" s="7"/>
      <c r="M1670" s="7"/>
      <c r="N1670" s="7"/>
    </row>
    <row r="1671" spans="9:14" x14ac:dyDescent="0.2">
      <c r="I1671" s="7"/>
      <c r="J1671" s="7"/>
      <c r="K1671" s="7"/>
      <c r="L1671" s="7"/>
      <c r="M1671" s="7"/>
      <c r="N1671" s="7"/>
    </row>
    <row r="1672" spans="9:14" x14ac:dyDescent="0.2">
      <c r="I1672" s="7"/>
      <c r="J1672" s="7"/>
      <c r="K1672" s="7"/>
      <c r="L1672" s="7"/>
      <c r="M1672" s="7"/>
      <c r="N1672" s="7"/>
    </row>
    <row r="1673" spans="9:14" x14ac:dyDescent="0.2">
      <c r="I1673" s="7"/>
      <c r="J1673" s="7"/>
      <c r="K1673" s="7"/>
      <c r="L1673" s="7"/>
      <c r="M1673" s="7"/>
      <c r="N1673" s="7"/>
    </row>
    <row r="1674" spans="9:14" x14ac:dyDescent="0.2">
      <c r="I1674" s="7"/>
      <c r="J1674" s="7"/>
      <c r="K1674" s="7"/>
      <c r="L1674" s="7"/>
      <c r="M1674" s="7"/>
      <c r="N1674" s="7"/>
    </row>
    <row r="1675" spans="9:14" x14ac:dyDescent="0.2">
      <c r="I1675" s="7"/>
      <c r="J1675" s="7"/>
      <c r="K1675" s="7"/>
      <c r="L1675" s="7"/>
      <c r="M1675" s="7"/>
      <c r="N1675" s="7"/>
    </row>
    <row r="1676" spans="9:14" x14ac:dyDescent="0.2">
      <c r="I1676" s="7"/>
      <c r="J1676" s="7"/>
      <c r="K1676" s="7"/>
      <c r="L1676" s="7"/>
      <c r="M1676" s="7"/>
      <c r="N1676" s="7"/>
    </row>
    <row r="1677" spans="9:14" x14ac:dyDescent="0.2">
      <c r="I1677" s="7"/>
      <c r="J1677" s="7"/>
      <c r="K1677" s="7"/>
      <c r="L1677" s="7"/>
      <c r="M1677" s="7"/>
      <c r="N1677" s="7"/>
    </row>
    <row r="1678" spans="9:14" x14ac:dyDescent="0.2">
      <c r="I1678" s="7"/>
      <c r="J1678" s="7"/>
      <c r="K1678" s="7"/>
      <c r="L1678" s="7"/>
      <c r="M1678" s="7"/>
      <c r="N1678" s="7"/>
    </row>
    <row r="1679" spans="9:14" x14ac:dyDescent="0.2">
      <c r="I1679" s="7"/>
      <c r="J1679" s="7"/>
      <c r="K1679" s="7"/>
      <c r="L1679" s="7"/>
      <c r="M1679" s="7"/>
      <c r="N1679" s="7"/>
    </row>
    <row r="1680" spans="9:14" x14ac:dyDescent="0.2">
      <c r="I1680" s="7"/>
      <c r="J1680" s="7"/>
      <c r="K1680" s="7"/>
      <c r="L1680" s="7"/>
      <c r="M1680" s="7"/>
      <c r="N1680" s="7"/>
    </row>
    <row r="1681" spans="9:14" x14ac:dyDescent="0.2">
      <c r="I1681" s="7"/>
      <c r="J1681" s="7"/>
      <c r="K1681" s="7"/>
      <c r="L1681" s="7"/>
      <c r="M1681" s="7"/>
      <c r="N1681" s="7"/>
    </row>
    <row r="1682" spans="9:14" x14ac:dyDescent="0.2">
      <c r="I1682" s="7"/>
      <c r="J1682" s="7"/>
      <c r="K1682" s="7"/>
      <c r="L1682" s="7"/>
      <c r="M1682" s="7"/>
      <c r="N1682" s="7"/>
    </row>
    <row r="1683" spans="9:14" x14ac:dyDescent="0.2">
      <c r="I1683" s="7"/>
      <c r="J1683" s="7"/>
      <c r="K1683" s="7"/>
      <c r="L1683" s="7"/>
      <c r="M1683" s="7"/>
      <c r="N1683" s="7"/>
    </row>
    <row r="1684" spans="9:14" x14ac:dyDescent="0.2">
      <c r="I1684" s="7"/>
      <c r="J1684" s="7"/>
      <c r="K1684" s="7"/>
      <c r="L1684" s="7"/>
      <c r="M1684" s="7"/>
      <c r="N1684" s="7"/>
    </row>
    <row r="1685" spans="9:14" x14ac:dyDescent="0.2">
      <c r="I1685" s="7"/>
      <c r="J1685" s="7"/>
      <c r="K1685" s="7"/>
      <c r="L1685" s="7"/>
      <c r="M1685" s="7"/>
      <c r="N1685" s="7"/>
    </row>
    <row r="1686" spans="9:14" x14ac:dyDescent="0.2">
      <c r="I1686" s="7"/>
      <c r="J1686" s="7"/>
      <c r="K1686" s="7"/>
      <c r="L1686" s="7"/>
      <c r="M1686" s="7"/>
      <c r="N1686" s="7"/>
    </row>
    <row r="1687" spans="9:14" x14ac:dyDescent="0.2">
      <c r="I1687" s="7"/>
      <c r="J1687" s="7"/>
      <c r="K1687" s="7"/>
      <c r="L1687" s="7"/>
      <c r="M1687" s="7"/>
      <c r="N1687" s="7"/>
    </row>
    <row r="1688" spans="9:14" x14ac:dyDescent="0.2">
      <c r="I1688" s="7"/>
      <c r="J1688" s="7"/>
      <c r="K1688" s="7"/>
      <c r="L1688" s="7"/>
      <c r="M1688" s="7"/>
      <c r="N1688" s="7"/>
    </row>
    <row r="1689" spans="9:14" x14ac:dyDescent="0.2">
      <c r="I1689" s="7"/>
      <c r="J1689" s="7"/>
      <c r="K1689" s="7"/>
      <c r="L1689" s="7"/>
      <c r="M1689" s="7"/>
      <c r="N1689" s="7"/>
    </row>
    <row r="1690" spans="9:14" x14ac:dyDescent="0.2">
      <c r="I1690" s="7"/>
      <c r="J1690" s="7"/>
      <c r="K1690" s="7"/>
      <c r="L1690" s="7"/>
      <c r="M1690" s="7"/>
      <c r="N1690" s="7"/>
    </row>
    <row r="1691" spans="9:14" x14ac:dyDescent="0.2">
      <c r="I1691" s="7"/>
      <c r="J1691" s="7"/>
      <c r="K1691" s="7"/>
      <c r="L1691" s="7"/>
      <c r="M1691" s="7"/>
      <c r="N1691" s="7"/>
    </row>
    <row r="1692" spans="9:14" x14ac:dyDescent="0.2">
      <c r="I1692" s="7"/>
      <c r="J1692" s="7"/>
      <c r="K1692" s="7"/>
      <c r="L1692" s="7"/>
      <c r="M1692" s="7"/>
      <c r="N1692" s="7"/>
    </row>
    <row r="1693" spans="9:14" x14ac:dyDescent="0.2">
      <c r="I1693" s="7"/>
      <c r="J1693" s="7"/>
      <c r="K1693" s="7"/>
      <c r="L1693" s="7"/>
      <c r="M1693" s="7"/>
      <c r="N1693" s="7"/>
    </row>
    <row r="1694" spans="9:14" x14ac:dyDescent="0.2">
      <c r="I1694" s="7"/>
      <c r="J1694" s="7"/>
      <c r="K1694" s="7"/>
      <c r="L1694" s="7"/>
      <c r="M1694" s="7"/>
      <c r="N1694" s="7"/>
    </row>
    <row r="1695" spans="9:14" x14ac:dyDescent="0.2">
      <c r="I1695" s="7"/>
      <c r="J1695" s="7"/>
      <c r="K1695" s="7"/>
      <c r="L1695" s="7"/>
      <c r="M1695" s="7"/>
      <c r="N1695" s="7"/>
    </row>
    <row r="1696" spans="9:14" x14ac:dyDescent="0.2">
      <c r="I1696" s="7"/>
      <c r="J1696" s="7"/>
      <c r="K1696" s="7"/>
      <c r="L1696" s="7"/>
      <c r="M1696" s="7"/>
      <c r="N1696" s="7"/>
    </row>
    <row r="1697" spans="9:14" x14ac:dyDescent="0.2">
      <c r="I1697" s="7"/>
      <c r="J1697" s="7"/>
      <c r="K1697" s="7"/>
      <c r="L1697" s="7"/>
      <c r="M1697" s="7"/>
      <c r="N1697" s="7"/>
    </row>
    <row r="1698" spans="9:14" x14ac:dyDescent="0.2">
      <c r="I1698" s="7"/>
      <c r="J1698" s="7"/>
      <c r="K1698" s="7"/>
      <c r="L1698" s="7"/>
      <c r="M1698" s="7"/>
      <c r="N1698" s="7"/>
    </row>
    <row r="1699" spans="9:14" x14ac:dyDescent="0.2">
      <c r="I1699" s="7"/>
      <c r="J1699" s="7"/>
      <c r="K1699" s="7"/>
      <c r="L1699" s="7"/>
      <c r="M1699" s="7"/>
      <c r="N1699" s="7"/>
    </row>
    <row r="1700" spans="9:14" x14ac:dyDescent="0.2">
      <c r="I1700" s="7"/>
      <c r="J1700" s="7"/>
      <c r="K1700" s="7"/>
      <c r="L1700" s="7"/>
      <c r="M1700" s="7"/>
      <c r="N1700" s="7"/>
    </row>
    <row r="1701" spans="9:14" x14ac:dyDescent="0.2">
      <c r="I1701" s="7"/>
      <c r="J1701" s="7"/>
      <c r="K1701" s="7"/>
      <c r="L1701" s="7"/>
      <c r="M1701" s="7"/>
      <c r="N1701" s="7"/>
    </row>
    <row r="1702" spans="9:14" x14ac:dyDescent="0.2">
      <c r="I1702" s="7"/>
      <c r="J1702" s="7"/>
      <c r="K1702" s="7"/>
      <c r="L1702" s="7"/>
      <c r="M1702" s="7"/>
      <c r="N1702" s="7"/>
    </row>
    <row r="1703" spans="9:14" x14ac:dyDescent="0.2">
      <c r="I1703" s="7"/>
      <c r="J1703" s="7"/>
      <c r="K1703" s="7"/>
      <c r="L1703" s="7"/>
      <c r="M1703" s="7"/>
      <c r="N1703" s="7"/>
    </row>
    <row r="1704" spans="9:14" x14ac:dyDescent="0.2">
      <c r="I1704" s="7"/>
      <c r="J1704" s="7"/>
      <c r="K1704" s="7"/>
      <c r="L1704" s="7"/>
      <c r="M1704" s="7"/>
      <c r="N1704" s="7"/>
    </row>
    <row r="1705" spans="9:14" x14ac:dyDescent="0.2">
      <c r="I1705" s="7"/>
      <c r="J1705" s="7"/>
      <c r="K1705" s="7"/>
      <c r="L1705" s="7"/>
      <c r="M1705" s="7"/>
      <c r="N1705" s="7"/>
    </row>
    <row r="1706" spans="9:14" x14ac:dyDescent="0.2">
      <c r="I1706" s="7"/>
      <c r="J1706" s="7"/>
      <c r="K1706" s="7"/>
      <c r="L1706" s="7"/>
      <c r="M1706" s="7"/>
      <c r="N1706" s="7"/>
    </row>
    <row r="1707" spans="9:14" x14ac:dyDescent="0.2">
      <c r="I1707" s="7"/>
      <c r="J1707" s="7"/>
      <c r="K1707" s="7"/>
      <c r="L1707" s="7"/>
      <c r="M1707" s="7"/>
      <c r="N1707" s="7"/>
    </row>
    <row r="1708" spans="9:14" x14ac:dyDescent="0.2">
      <c r="I1708" s="7"/>
      <c r="J1708" s="7"/>
      <c r="K1708" s="7"/>
      <c r="L1708" s="7"/>
      <c r="M1708" s="7"/>
      <c r="N1708" s="7"/>
    </row>
    <row r="1709" spans="9:14" x14ac:dyDescent="0.2">
      <c r="I1709" s="7"/>
      <c r="J1709" s="7"/>
      <c r="K1709" s="7"/>
      <c r="L1709" s="7"/>
      <c r="M1709" s="7"/>
      <c r="N1709" s="7"/>
    </row>
    <row r="1710" spans="9:14" x14ac:dyDescent="0.2">
      <c r="I1710" s="7"/>
      <c r="J1710" s="7"/>
      <c r="K1710" s="7"/>
      <c r="L1710" s="7"/>
      <c r="M1710" s="7"/>
      <c r="N1710" s="7"/>
    </row>
    <row r="1711" spans="9:14" x14ac:dyDescent="0.2">
      <c r="I1711" s="7"/>
      <c r="J1711" s="7"/>
      <c r="K1711" s="7"/>
      <c r="L1711" s="7"/>
      <c r="M1711" s="7"/>
      <c r="N1711" s="7"/>
    </row>
    <row r="1712" spans="9:14" x14ac:dyDescent="0.2">
      <c r="I1712" s="7"/>
      <c r="J1712" s="7"/>
      <c r="K1712" s="7"/>
      <c r="L1712" s="7"/>
      <c r="M1712" s="7"/>
      <c r="N1712" s="7"/>
    </row>
    <row r="1713" spans="9:14" x14ac:dyDescent="0.2">
      <c r="I1713" s="7"/>
      <c r="J1713" s="7"/>
      <c r="K1713" s="7"/>
      <c r="L1713" s="7"/>
      <c r="M1713" s="7"/>
      <c r="N1713" s="7"/>
    </row>
    <row r="1714" spans="9:14" x14ac:dyDescent="0.2">
      <c r="I1714" s="7"/>
      <c r="J1714" s="7"/>
      <c r="K1714" s="7"/>
      <c r="L1714" s="7"/>
      <c r="M1714" s="7"/>
      <c r="N1714" s="7"/>
    </row>
    <row r="1715" spans="9:14" x14ac:dyDescent="0.2">
      <c r="I1715" s="7"/>
      <c r="J1715" s="7"/>
      <c r="K1715" s="7"/>
      <c r="L1715" s="7"/>
      <c r="M1715" s="7"/>
      <c r="N1715" s="7"/>
    </row>
    <row r="1716" spans="9:14" x14ac:dyDescent="0.2">
      <c r="I1716" s="7"/>
      <c r="J1716" s="7"/>
      <c r="K1716" s="7"/>
      <c r="L1716" s="7"/>
      <c r="M1716" s="7"/>
      <c r="N1716" s="7"/>
    </row>
    <row r="1717" spans="9:14" x14ac:dyDescent="0.2">
      <c r="I1717" s="7"/>
      <c r="J1717" s="7"/>
      <c r="K1717" s="7"/>
      <c r="L1717" s="7"/>
      <c r="M1717" s="7"/>
      <c r="N1717" s="7"/>
    </row>
    <row r="1718" spans="9:14" x14ac:dyDescent="0.2">
      <c r="I1718" s="7"/>
      <c r="J1718" s="7"/>
      <c r="K1718" s="7"/>
      <c r="L1718" s="7"/>
      <c r="M1718" s="7"/>
      <c r="N1718" s="7"/>
    </row>
    <row r="1719" spans="9:14" x14ac:dyDescent="0.2">
      <c r="I1719" s="7"/>
      <c r="J1719" s="7"/>
      <c r="K1719" s="7"/>
      <c r="L1719" s="7"/>
      <c r="M1719" s="7"/>
      <c r="N1719" s="7"/>
    </row>
    <row r="1720" spans="9:14" x14ac:dyDescent="0.2">
      <c r="I1720" s="7"/>
      <c r="J1720" s="7"/>
      <c r="K1720" s="7"/>
      <c r="L1720" s="7"/>
      <c r="M1720" s="7"/>
      <c r="N1720" s="7"/>
    </row>
    <row r="1721" spans="9:14" x14ac:dyDescent="0.2">
      <c r="I1721" s="7"/>
      <c r="J1721" s="7"/>
      <c r="K1721" s="7"/>
      <c r="L1721" s="7"/>
      <c r="M1721" s="7"/>
      <c r="N1721" s="7"/>
    </row>
    <row r="1722" spans="9:14" x14ac:dyDescent="0.2">
      <c r="I1722" s="7"/>
      <c r="J1722" s="7"/>
      <c r="K1722" s="7"/>
      <c r="L1722" s="7"/>
      <c r="M1722" s="7"/>
      <c r="N1722" s="7"/>
    </row>
    <row r="1723" spans="9:14" x14ac:dyDescent="0.2">
      <c r="I1723" s="7"/>
      <c r="J1723" s="7"/>
      <c r="K1723" s="7"/>
      <c r="L1723" s="7"/>
      <c r="M1723" s="7"/>
      <c r="N1723" s="7"/>
    </row>
    <row r="1724" spans="9:14" x14ac:dyDescent="0.2">
      <c r="I1724" s="7"/>
      <c r="J1724" s="7"/>
      <c r="K1724" s="7"/>
      <c r="L1724" s="7"/>
      <c r="M1724" s="7"/>
      <c r="N1724" s="7"/>
    </row>
    <row r="1725" spans="9:14" x14ac:dyDescent="0.2">
      <c r="I1725" s="7"/>
      <c r="J1725" s="7"/>
      <c r="K1725" s="7"/>
      <c r="L1725" s="7"/>
      <c r="M1725" s="7"/>
      <c r="N1725" s="7"/>
    </row>
    <row r="1726" spans="9:14" x14ac:dyDescent="0.2">
      <c r="I1726" s="7"/>
      <c r="J1726" s="7"/>
      <c r="K1726" s="7"/>
      <c r="L1726" s="7"/>
      <c r="M1726" s="7"/>
      <c r="N1726" s="7"/>
    </row>
    <row r="1727" spans="9:14" x14ac:dyDescent="0.2">
      <c r="I1727" s="7"/>
      <c r="J1727" s="7"/>
      <c r="K1727" s="7"/>
      <c r="L1727" s="7"/>
      <c r="M1727" s="7"/>
      <c r="N1727" s="7"/>
    </row>
    <row r="1728" spans="9:14" x14ac:dyDescent="0.2">
      <c r="I1728" s="7"/>
      <c r="J1728" s="7"/>
      <c r="K1728" s="7"/>
      <c r="L1728" s="7"/>
      <c r="M1728" s="7"/>
      <c r="N1728" s="7"/>
    </row>
    <row r="1729" spans="9:14" x14ac:dyDescent="0.2">
      <c r="I1729" s="7"/>
      <c r="J1729" s="7"/>
      <c r="K1729" s="7"/>
      <c r="L1729" s="7"/>
      <c r="M1729" s="7"/>
      <c r="N1729" s="7"/>
    </row>
    <row r="1730" spans="9:14" x14ac:dyDescent="0.2">
      <c r="I1730" s="7"/>
      <c r="J1730" s="7"/>
      <c r="K1730" s="7"/>
      <c r="L1730" s="7"/>
      <c r="M1730" s="7"/>
      <c r="N1730" s="7"/>
    </row>
    <row r="1731" spans="9:14" x14ac:dyDescent="0.2">
      <c r="I1731" s="7"/>
      <c r="J1731" s="7"/>
      <c r="K1731" s="7"/>
      <c r="L1731" s="7"/>
      <c r="M1731" s="7"/>
      <c r="N1731" s="7"/>
    </row>
    <row r="1732" spans="9:14" x14ac:dyDescent="0.2">
      <c r="I1732" s="7"/>
      <c r="J1732" s="7"/>
      <c r="K1732" s="7"/>
      <c r="L1732" s="7"/>
      <c r="M1732" s="7"/>
      <c r="N1732" s="7"/>
    </row>
    <row r="1733" spans="9:14" x14ac:dyDescent="0.2">
      <c r="I1733" s="7"/>
      <c r="J1733" s="7"/>
      <c r="K1733" s="7"/>
      <c r="L1733" s="7"/>
      <c r="M1733" s="7"/>
      <c r="N1733" s="7"/>
    </row>
    <row r="1734" spans="9:14" x14ac:dyDescent="0.2">
      <c r="I1734" s="7"/>
      <c r="J1734" s="7"/>
      <c r="K1734" s="7"/>
      <c r="L1734" s="7"/>
      <c r="M1734" s="7"/>
      <c r="N1734" s="7"/>
    </row>
    <row r="1735" spans="9:14" x14ac:dyDescent="0.2">
      <c r="I1735" s="7"/>
      <c r="J1735" s="7"/>
      <c r="K1735" s="7"/>
      <c r="L1735" s="7"/>
      <c r="M1735" s="7"/>
      <c r="N1735" s="7"/>
    </row>
    <row r="1736" spans="9:14" x14ac:dyDescent="0.2">
      <c r="I1736" s="7"/>
      <c r="J1736" s="7"/>
      <c r="K1736" s="7"/>
      <c r="L1736" s="7"/>
      <c r="M1736" s="7"/>
      <c r="N1736" s="7"/>
    </row>
    <row r="1737" spans="9:14" x14ac:dyDescent="0.2">
      <c r="I1737" s="7"/>
      <c r="J1737" s="7"/>
      <c r="K1737" s="7"/>
      <c r="L1737" s="7"/>
      <c r="M1737" s="7"/>
      <c r="N1737" s="7"/>
    </row>
    <row r="1738" spans="9:14" x14ac:dyDescent="0.2">
      <c r="I1738" s="7"/>
      <c r="J1738" s="7"/>
      <c r="K1738" s="7"/>
      <c r="L1738" s="7"/>
      <c r="M1738" s="7"/>
      <c r="N1738" s="7"/>
    </row>
    <row r="1739" spans="9:14" x14ac:dyDescent="0.2">
      <c r="I1739" s="7"/>
      <c r="J1739" s="7"/>
      <c r="K1739" s="7"/>
      <c r="L1739" s="7"/>
      <c r="M1739" s="7"/>
      <c r="N1739" s="7"/>
    </row>
    <row r="1740" spans="9:14" x14ac:dyDescent="0.2">
      <c r="I1740" s="7"/>
      <c r="J1740" s="7"/>
      <c r="K1740" s="7"/>
      <c r="L1740" s="7"/>
      <c r="M1740" s="7"/>
      <c r="N1740" s="7"/>
    </row>
    <row r="1741" spans="9:14" x14ac:dyDescent="0.2">
      <c r="I1741" s="7"/>
      <c r="J1741" s="7"/>
      <c r="K1741" s="7"/>
      <c r="L1741" s="7"/>
      <c r="M1741" s="7"/>
      <c r="N1741" s="7"/>
    </row>
    <row r="1742" spans="9:14" x14ac:dyDescent="0.2">
      <c r="I1742" s="7"/>
      <c r="J1742" s="7"/>
      <c r="K1742" s="7"/>
      <c r="L1742" s="7"/>
      <c r="M1742" s="7"/>
      <c r="N1742" s="7"/>
    </row>
    <row r="1743" spans="9:14" x14ac:dyDescent="0.2">
      <c r="I1743" s="7"/>
      <c r="J1743" s="7"/>
      <c r="K1743" s="7"/>
      <c r="L1743" s="7"/>
      <c r="M1743" s="7"/>
      <c r="N1743" s="7"/>
    </row>
    <row r="1744" spans="9:14" x14ac:dyDescent="0.2">
      <c r="I1744" s="7"/>
      <c r="J1744" s="7"/>
      <c r="K1744" s="7"/>
      <c r="L1744" s="7"/>
      <c r="M1744" s="7"/>
      <c r="N1744" s="7"/>
    </row>
    <row r="1745" spans="9:14" x14ac:dyDescent="0.2">
      <c r="I1745" s="7"/>
      <c r="J1745" s="7"/>
      <c r="K1745" s="7"/>
      <c r="L1745" s="7"/>
      <c r="M1745" s="7"/>
      <c r="N1745" s="7"/>
    </row>
    <row r="1746" spans="9:14" x14ac:dyDescent="0.2">
      <c r="I1746" s="7"/>
      <c r="J1746" s="7"/>
      <c r="K1746" s="7"/>
      <c r="L1746" s="7"/>
      <c r="M1746" s="7"/>
      <c r="N1746" s="7"/>
    </row>
    <row r="1747" spans="9:14" x14ac:dyDescent="0.2">
      <c r="I1747" s="7"/>
      <c r="J1747" s="7"/>
      <c r="K1747" s="7"/>
      <c r="L1747" s="7"/>
      <c r="M1747" s="7"/>
      <c r="N1747" s="7"/>
    </row>
    <row r="1748" spans="9:14" x14ac:dyDescent="0.2">
      <c r="I1748" s="7"/>
      <c r="J1748" s="7"/>
      <c r="K1748" s="7"/>
      <c r="L1748" s="7"/>
      <c r="M1748" s="7"/>
      <c r="N1748" s="7"/>
    </row>
    <row r="1749" spans="9:14" x14ac:dyDescent="0.2">
      <c r="I1749" s="7"/>
      <c r="J1749" s="7"/>
      <c r="K1749" s="7"/>
      <c r="L1749" s="7"/>
      <c r="M1749" s="7"/>
      <c r="N1749" s="7"/>
    </row>
    <row r="1750" spans="9:14" x14ac:dyDescent="0.2">
      <c r="I1750" s="7"/>
      <c r="J1750" s="7"/>
      <c r="K1750" s="7"/>
      <c r="L1750" s="7"/>
      <c r="M1750" s="7"/>
      <c r="N1750" s="7"/>
    </row>
    <row r="1751" spans="9:14" x14ac:dyDescent="0.2">
      <c r="I1751" s="7"/>
      <c r="J1751" s="7"/>
      <c r="K1751" s="7"/>
      <c r="L1751" s="7"/>
      <c r="M1751" s="7"/>
      <c r="N1751" s="7"/>
    </row>
    <row r="1752" spans="9:14" x14ac:dyDescent="0.2">
      <c r="I1752" s="7"/>
      <c r="J1752" s="7"/>
      <c r="K1752" s="7"/>
      <c r="L1752" s="7"/>
      <c r="M1752" s="7"/>
      <c r="N1752" s="7"/>
    </row>
    <row r="1753" spans="9:14" x14ac:dyDescent="0.2">
      <c r="I1753" s="7"/>
      <c r="J1753" s="7"/>
      <c r="K1753" s="7"/>
      <c r="L1753" s="7"/>
      <c r="M1753" s="7"/>
      <c r="N1753" s="7"/>
    </row>
    <row r="1754" spans="9:14" x14ac:dyDescent="0.2">
      <c r="I1754" s="7"/>
      <c r="J1754" s="7"/>
      <c r="K1754" s="7"/>
      <c r="L1754" s="7"/>
      <c r="M1754" s="7"/>
      <c r="N1754" s="7"/>
    </row>
    <row r="1755" spans="9:14" x14ac:dyDescent="0.2">
      <c r="I1755" s="7"/>
      <c r="J1755" s="7"/>
      <c r="K1755" s="7"/>
      <c r="L1755" s="7"/>
      <c r="M1755" s="7"/>
      <c r="N1755" s="7"/>
    </row>
    <row r="1756" spans="9:14" x14ac:dyDescent="0.2">
      <c r="I1756" s="7"/>
      <c r="J1756" s="7"/>
      <c r="K1756" s="7"/>
      <c r="L1756" s="7"/>
      <c r="M1756" s="7"/>
      <c r="N1756" s="7"/>
    </row>
    <row r="1757" spans="9:14" x14ac:dyDescent="0.2">
      <c r="I1757" s="7"/>
      <c r="J1757" s="7"/>
      <c r="K1757" s="7"/>
      <c r="L1757" s="7"/>
      <c r="M1757" s="7"/>
      <c r="N1757" s="7"/>
    </row>
    <row r="1758" spans="9:14" x14ac:dyDescent="0.2">
      <c r="I1758" s="7"/>
      <c r="J1758" s="7"/>
      <c r="K1758" s="7"/>
      <c r="L1758" s="7"/>
      <c r="M1758" s="7"/>
      <c r="N1758" s="7"/>
    </row>
    <row r="1759" spans="9:14" x14ac:dyDescent="0.2">
      <c r="I1759" s="7"/>
      <c r="J1759" s="7"/>
      <c r="K1759" s="7"/>
      <c r="L1759" s="7"/>
      <c r="M1759" s="7"/>
      <c r="N1759" s="7"/>
    </row>
    <row r="1760" spans="9:14" x14ac:dyDescent="0.2">
      <c r="I1760" s="7"/>
      <c r="J1760" s="7"/>
      <c r="K1760" s="7"/>
      <c r="L1760" s="7"/>
      <c r="M1760" s="7"/>
      <c r="N1760" s="7"/>
    </row>
    <row r="1761" spans="9:14" x14ac:dyDescent="0.2">
      <c r="I1761" s="7"/>
      <c r="J1761" s="7"/>
      <c r="K1761" s="7"/>
      <c r="L1761" s="7"/>
      <c r="M1761" s="7"/>
      <c r="N1761" s="7"/>
    </row>
    <row r="1762" spans="9:14" x14ac:dyDescent="0.2">
      <c r="I1762" s="7"/>
      <c r="J1762" s="7"/>
      <c r="K1762" s="7"/>
      <c r="L1762" s="7"/>
      <c r="M1762" s="7"/>
      <c r="N1762" s="7"/>
    </row>
    <row r="1763" spans="9:14" x14ac:dyDescent="0.2">
      <c r="I1763" s="7"/>
      <c r="J1763" s="7"/>
      <c r="K1763" s="7"/>
      <c r="L1763" s="7"/>
      <c r="M1763" s="7"/>
      <c r="N1763" s="7"/>
    </row>
    <row r="1764" spans="9:14" x14ac:dyDescent="0.2">
      <c r="I1764" s="7"/>
      <c r="J1764" s="7"/>
      <c r="K1764" s="7"/>
      <c r="L1764" s="7"/>
      <c r="M1764" s="7"/>
      <c r="N1764" s="7"/>
    </row>
    <row r="1765" spans="9:14" x14ac:dyDescent="0.2">
      <c r="I1765" s="7"/>
      <c r="J1765" s="7"/>
      <c r="K1765" s="7"/>
      <c r="L1765" s="7"/>
      <c r="M1765" s="7"/>
      <c r="N1765" s="7"/>
    </row>
    <row r="1766" spans="9:14" x14ac:dyDescent="0.2">
      <c r="I1766" s="7"/>
      <c r="J1766" s="7"/>
      <c r="K1766" s="7"/>
      <c r="L1766" s="7"/>
      <c r="M1766" s="7"/>
      <c r="N1766" s="7"/>
    </row>
    <row r="1767" spans="9:14" x14ac:dyDescent="0.2">
      <c r="I1767" s="7"/>
      <c r="J1767" s="7"/>
      <c r="K1767" s="7"/>
      <c r="L1767" s="7"/>
      <c r="M1767" s="7"/>
      <c r="N1767" s="7"/>
    </row>
    <row r="1768" spans="9:14" x14ac:dyDescent="0.2">
      <c r="I1768" s="7"/>
      <c r="J1768" s="7"/>
      <c r="K1768" s="7"/>
      <c r="L1768" s="7"/>
      <c r="M1768" s="7"/>
      <c r="N1768" s="7"/>
    </row>
    <row r="1769" spans="9:14" x14ac:dyDescent="0.2">
      <c r="I1769" s="7"/>
      <c r="J1769" s="7"/>
      <c r="K1769" s="7"/>
      <c r="L1769" s="7"/>
      <c r="M1769" s="7"/>
      <c r="N1769" s="7"/>
    </row>
    <row r="1770" spans="9:14" x14ac:dyDescent="0.2">
      <c r="I1770" s="7"/>
      <c r="J1770" s="7"/>
      <c r="K1770" s="7"/>
      <c r="L1770" s="7"/>
      <c r="M1770" s="7"/>
      <c r="N1770" s="7"/>
    </row>
    <row r="1771" spans="9:14" x14ac:dyDescent="0.2">
      <c r="I1771" s="7"/>
      <c r="J1771" s="7"/>
      <c r="K1771" s="7"/>
      <c r="L1771" s="7"/>
      <c r="M1771" s="7"/>
      <c r="N1771" s="7"/>
    </row>
    <row r="1772" spans="9:14" x14ac:dyDescent="0.2">
      <c r="I1772" s="7"/>
      <c r="J1772" s="7"/>
      <c r="K1772" s="7"/>
      <c r="L1772" s="7"/>
      <c r="M1772" s="7"/>
      <c r="N1772" s="7"/>
    </row>
    <row r="1773" spans="9:14" x14ac:dyDescent="0.2">
      <c r="I1773" s="7"/>
      <c r="J1773" s="7"/>
      <c r="K1773" s="7"/>
      <c r="L1773" s="7"/>
      <c r="M1773" s="7"/>
      <c r="N1773" s="7"/>
    </row>
    <row r="1774" spans="9:14" x14ac:dyDescent="0.2">
      <c r="I1774" s="7"/>
      <c r="J1774" s="7"/>
      <c r="K1774" s="7"/>
      <c r="L1774" s="7"/>
      <c r="M1774" s="7"/>
      <c r="N1774" s="7"/>
    </row>
    <row r="1775" spans="9:14" x14ac:dyDescent="0.2">
      <c r="I1775" s="7"/>
      <c r="J1775" s="7"/>
      <c r="K1775" s="7"/>
      <c r="L1775" s="7"/>
      <c r="M1775" s="7"/>
      <c r="N1775" s="7"/>
    </row>
    <row r="1776" spans="9:14" x14ac:dyDescent="0.2">
      <c r="I1776" s="7"/>
      <c r="J1776" s="7"/>
      <c r="K1776" s="7"/>
      <c r="L1776" s="7"/>
      <c r="M1776" s="7"/>
      <c r="N1776" s="7"/>
    </row>
    <row r="1777" spans="9:14" x14ac:dyDescent="0.2">
      <c r="I1777" s="7"/>
      <c r="J1777" s="7"/>
      <c r="K1777" s="7"/>
      <c r="L1777" s="7"/>
      <c r="M1777" s="7"/>
      <c r="N1777" s="7"/>
    </row>
    <row r="1778" spans="9:14" x14ac:dyDescent="0.2">
      <c r="I1778" s="7"/>
      <c r="J1778" s="7"/>
      <c r="K1778" s="7"/>
      <c r="L1778" s="7"/>
      <c r="M1778" s="7"/>
      <c r="N1778" s="7"/>
    </row>
    <row r="1779" spans="9:14" x14ac:dyDescent="0.2">
      <c r="I1779" s="7"/>
      <c r="J1779" s="7"/>
      <c r="K1779" s="7"/>
      <c r="L1779" s="7"/>
      <c r="M1779" s="7"/>
      <c r="N1779" s="7"/>
    </row>
    <row r="1780" spans="9:14" x14ac:dyDescent="0.2">
      <c r="I1780" s="7"/>
      <c r="J1780" s="7"/>
      <c r="K1780" s="7"/>
      <c r="L1780" s="7"/>
      <c r="M1780" s="7"/>
      <c r="N1780" s="7"/>
    </row>
    <row r="1781" spans="9:14" x14ac:dyDescent="0.2">
      <c r="I1781" s="7"/>
      <c r="J1781" s="7"/>
      <c r="K1781" s="7"/>
      <c r="L1781" s="7"/>
      <c r="M1781" s="7"/>
      <c r="N1781" s="7"/>
    </row>
    <row r="1782" spans="9:14" x14ac:dyDescent="0.2">
      <c r="I1782" s="7"/>
      <c r="J1782" s="7"/>
      <c r="K1782" s="7"/>
      <c r="L1782" s="7"/>
      <c r="M1782" s="7"/>
      <c r="N1782" s="7"/>
    </row>
    <row r="1783" spans="9:14" x14ac:dyDescent="0.2">
      <c r="I1783" s="7"/>
      <c r="J1783" s="7"/>
      <c r="K1783" s="7"/>
      <c r="L1783" s="7"/>
      <c r="M1783" s="7"/>
      <c r="N1783" s="7"/>
    </row>
    <row r="1784" spans="9:14" x14ac:dyDescent="0.2">
      <c r="I1784" s="7"/>
      <c r="J1784" s="7"/>
      <c r="K1784" s="7"/>
      <c r="L1784" s="7"/>
      <c r="M1784" s="7"/>
      <c r="N1784" s="7"/>
    </row>
    <row r="1785" spans="9:14" x14ac:dyDescent="0.2">
      <c r="I1785" s="7"/>
      <c r="J1785" s="7"/>
      <c r="K1785" s="7"/>
      <c r="L1785" s="7"/>
      <c r="M1785" s="7"/>
      <c r="N1785" s="7"/>
    </row>
    <row r="1786" spans="9:14" x14ac:dyDescent="0.2">
      <c r="I1786" s="7"/>
      <c r="J1786" s="7"/>
      <c r="K1786" s="7"/>
      <c r="L1786" s="7"/>
      <c r="M1786" s="7"/>
      <c r="N1786" s="7"/>
    </row>
    <row r="1787" spans="9:14" x14ac:dyDescent="0.2">
      <c r="I1787" s="7"/>
      <c r="J1787" s="7"/>
      <c r="K1787" s="7"/>
      <c r="L1787" s="7"/>
      <c r="M1787" s="7"/>
      <c r="N1787" s="7"/>
    </row>
    <row r="1788" spans="9:14" x14ac:dyDescent="0.2">
      <c r="I1788" s="7"/>
      <c r="J1788" s="7"/>
      <c r="K1788" s="7"/>
      <c r="L1788" s="7"/>
      <c r="M1788" s="7"/>
      <c r="N1788" s="7"/>
    </row>
    <row r="1789" spans="9:14" x14ac:dyDescent="0.2">
      <c r="I1789" s="7"/>
      <c r="J1789" s="7"/>
      <c r="K1789" s="7"/>
      <c r="L1789" s="7"/>
      <c r="M1789" s="7"/>
      <c r="N1789" s="7"/>
    </row>
    <row r="1790" spans="9:14" x14ac:dyDescent="0.2">
      <c r="I1790" s="7"/>
      <c r="J1790" s="7"/>
      <c r="K1790" s="7"/>
      <c r="L1790" s="7"/>
      <c r="M1790" s="7"/>
      <c r="N1790" s="7"/>
    </row>
    <row r="1791" spans="9:14" x14ac:dyDescent="0.2">
      <c r="I1791" s="7"/>
      <c r="J1791" s="7"/>
      <c r="K1791" s="7"/>
      <c r="L1791" s="7"/>
      <c r="M1791" s="7"/>
      <c r="N1791" s="7"/>
    </row>
    <row r="1792" spans="9:14" x14ac:dyDescent="0.2">
      <c r="I1792" s="7"/>
      <c r="J1792" s="7"/>
      <c r="K1792" s="7"/>
      <c r="L1792" s="7"/>
      <c r="M1792" s="7"/>
      <c r="N1792" s="7"/>
    </row>
    <row r="1793" spans="9:14" x14ac:dyDescent="0.2">
      <c r="I1793" s="7"/>
      <c r="J1793" s="7"/>
      <c r="K1793" s="7"/>
      <c r="L1793" s="7"/>
      <c r="M1793" s="7"/>
      <c r="N1793" s="7"/>
    </row>
    <row r="1794" spans="9:14" x14ac:dyDescent="0.2">
      <c r="I1794" s="7"/>
      <c r="J1794" s="7"/>
      <c r="K1794" s="7"/>
      <c r="L1794" s="7"/>
      <c r="M1794" s="7"/>
      <c r="N1794" s="7"/>
    </row>
    <row r="1795" spans="9:14" x14ac:dyDescent="0.2">
      <c r="I1795" s="7"/>
      <c r="J1795" s="7"/>
      <c r="K1795" s="7"/>
      <c r="L1795" s="7"/>
      <c r="M1795" s="7"/>
      <c r="N1795" s="7"/>
    </row>
    <row r="1796" spans="9:14" x14ac:dyDescent="0.2">
      <c r="I1796" s="7"/>
      <c r="J1796" s="7"/>
      <c r="K1796" s="7"/>
      <c r="L1796" s="7"/>
      <c r="M1796" s="7"/>
      <c r="N1796" s="7"/>
    </row>
    <row r="1797" spans="9:14" x14ac:dyDescent="0.2">
      <c r="I1797" s="7"/>
      <c r="J1797" s="7"/>
      <c r="K1797" s="7"/>
      <c r="L1797" s="7"/>
      <c r="M1797" s="7"/>
      <c r="N1797" s="7"/>
    </row>
    <row r="1798" spans="9:14" x14ac:dyDescent="0.2">
      <c r="I1798" s="7"/>
      <c r="J1798" s="7"/>
      <c r="K1798" s="7"/>
      <c r="L1798" s="7"/>
      <c r="M1798" s="7"/>
      <c r="N1798" s="7"/>
    </row>
    <row r="1799" spans="9:14" x14ac:dyDescent="0.2">
      <c r="I1799" s="7"/>
      <c r="J1799" s="7"/>
      <c r="K1799" s="7"/>
      <c r="L1799" s="7"/>
      <c r="M1799" s="7"/>
      <c r="N1799" s="7"/>
    </row>
    <row r="1800" spans="9:14" x14ac:dyDescent="0.2">
      <c r="I1800" s="7"/>
      <c r="J1800" s="7"/>
      <c r="K1800" s="7"/>
      <c r="L1800" s="7"/>
      <c r="M1800" s="7"/>
      <c r="N1800" s="7"/>
    </row>
    <row r="1801" spans="9:14" x14ac:dyDescent="0.2">
      <c r="I1801" s="7"/>
      <c r="J1801" s="7"/>
      <c r="K1801" s="7"/>
      <c r="L1801" s="7"/>
      <c r="M1801" s="7"/>
      <c r="N1801" s="7"/>
    </row>
    <row r="1802" spans="9:14" x14ac:dyDescent="0.2">
      <c r="I1802" s="7"/>
      <c r="J1802" s="7"/>
      <c r="K1802" s="7"/>
      <c r="L1802" s="7"/>
      <c r="M1802" s="7"/>
      <c r="N1802" s="7"/>
    </row>
    <row r="1803" spans="9:14" x14ac:dyDescent="0.2">
      <c r="I1803" s="7"/>
      <c r="J1803" s="7"/>
      <c r="K1803" s="7"/>
      <c r="L1803" s="7"/>
      <c r="M1803" s="7"/>
      <c r="N1803" s="7"/>
    </row>
    <row r="1804" spans="9:14" x14ac:dyDescent="0.2">
      <c r="I1804" s="7"/>
      <c r="J1804" s="7"/>
      <c r="K1804" s="7"/>
      <c r="L1804" s="7"/>
      <c r="M1804" s="7"/>
      <c r="N1804" s="7"/>
    </row>
    <row r="1805" spans="9:14" x14ac:dyDescent="0.2">
      <c r="I1805" s="7"/>
      <c r="J1805" s="7"/>
      <c r="K1805" s="7"/>
      <c r="L1805" s="7"/>
      <c r="M1805" s="7"/>
      <c r="N1805" s="7"/>
    </row>
    <row r="1806" spans="9:14" x14ac:dyDescent="0.2">
      <c r="I1806" s="7"/>
      <c r="J1806" s="7"/>
      <c r="K1806" s="7"/>
      <c r="L1806" s="7"/>
      <c r="M1806" s="7"/>
      <c r="N1806" s="7"/>
    </row>
    <row r="1807" spans="9:14" x14ac:dyDescent="0.2">
      <c r="I1807" s="7"/>
      <c r="J1807" s="7"/>
      <c r="K1807" s="7"/>
      <c r="L1807" s="7"/>
      <c r="M1807" s="7"/>
      <c r="N1807" s="7"/>
    </row>
    <row r="1808" spans="9:14" x14ac:dyDescent="0.2">
      <c r="I1808" s="7"/>
      <c r="J1808" s="7"/>
      <c r="K1808" s="7"/>
      <c r="L1808" s="7"/>
      <c r="M1808" s="7"/>
      <c r="N1808" s="7"/>
    </row>
    <row r="1809" spans="9:14" x14ac:dyDescent="0.2">
      <c r="I1809" s="7"/>
      <c r="J1809" s="7"/>
      <c r="K1809" s="7"/>
      <c r="L1809" s="7"/>
      <c r="M1809" s="7"/>
      <c r="N1809" s="7"/>
    </row>
    <row r="1810" spans="9:14" x14ac:dyDescent="0.2">
      <c r="I1810" s="7"/>
      <c r="J1810" s="7"/>
      <c r="K1810" s="7"/>
      <c r="L1810" s="7"/>
      <c r="M1810" s="7"/>
      <c r="N1810" s="7"/>
    </row>
    <row r="1811" spans="9:14" x14ac:dyDescent="0.2">
      <c r="I1811" s="7"/>
      <c r="J1811" s="7"/>
      <c r="K1811" s="7"/>
      <c r="L1811" s="7"/>
      <c r="M1811" s="7"/>
      <c r="N1811" s="7"/>
    </row>
    <row r="1812" spans="9:14" x14ac:dyDescent="0.2">
      <c r="I1812" s="7"/>
      <c r="J1812" s="7"/>
      <c r="K1812" s="7"/>
      <c r="L1812" s="7"/>
      <c r="M1812" s="7"/>
      <c r="N1812" s="7"/>
    </row>
    <row r="1813" spans="9:14" x14ac:dyDescent="0.2">
      <c r="I1813" s="7"/>
      <c r="J1813" s="7"/>
      <c r="K1813" s="7"/>
      <c r="L1813" s="7"/>
      <c r="M1813" s="7"/>
      <c r="N1813" s="7"/>
    </row>
    <row r="1814" spans="9:14" x14ac:dyDescent="0.2">
      <c r="I1814" s="7"/>
      <c r="J1814" s="7"/>
      <c r="K1814" s="7"/>
      <c r="L1814" s="7"/>
      <c r="M1814" s="7"/>
      <c r="N1814" s="7"/>
    </row>
    <row r="1815" spans="9:14" x14ac:dyDescent="0.2">
      <c r="I1815" s="7"/>
      <c r="J1815" s="7"/>
      <c r="K1815" s="7"/>
      <c r="L1815" s="7"/>
      <c r="M1815" s="7"/>
      <c r="N1815" s="7"/>
    </row>
    <row r="1816" spans="9:14" x14ac:dyDescent="0.2">
      <c r="I1816" s="7"/>
      <c r="J1816" s="7"/>
      <c r="K1816" s="7"/>
      <c r="L1816" s="7"/>
      <c r="M1816" s="7"/>
      <c r="N1816" s="7"/>
    </row>
    <row r="1817" spans="9:14" x14ac:dyDescent="0.2">
      <c r="I1817" s="7"/>
      <c r="J1817" s="7"/>
      <c r="K1817" s="7"/>
      <c r="L1817" s="7"/>
      <c r="M1817" s="7"/>
      <c r="N1817" s="7"/>
    </row>
    <row r="1818" spans="9:14" x14ac:dyDescent="0.2">
      <c r="I1818" s="7"/>
      <c r="J1818" s="7"/>
      <c r="K1818" s="7"/>
      <c r="L1818" s="7"/>
      <c r="M1818" s="7"/>
      <c r="N1818" s="7"/>
    </row>
    <row r="1819" spans="9:14" x14ac:dyDescent="0.2">
      <c r="I1819" s="7"/>
      <c r="J1819" s="7"/>
      <c r="K1819" s="7"/>
      <c r="L1819" s="7"/>
      <c r="M1819" s="7"/>
      <c r="N1819" s="7"/>
    </row>
    <row r="1820" spans="9:14" x14ac:dyDescent="0.2">
      <c r="I1820" s="7"/>
      <c r="J1820" s="7"/>
      <c r="K1820" s="7"/>
      <c r="L1820" s="7"/>
      <c r="M1820" s="7"/>
      <c r="N1820" s="7"/>
    </row>
    <row r="1821" spans="9:14" x14ac:dyDescent="0.2">
      <c r="I1821" s="7"/>
      <c r="J1821" s="7"/>
      <c r="K1821" s="7"/>
      <c r="L1821" s="7"/>
      <c r="M1821" s="7"/>
      <c r="N1821" s="7"/>
    </row>
    <row r="1822" spans="9:14" x14ac:dyDescent="0.2">
      <c r="I1822" s="7"/>
      <c r="J1822" s="7"/>
      <c r="K1822" s="7"/>
      <c r="L1822" s="7"/>
      <c r="M1822" s="7"/>
      <c r="N1822" s="7"/>
    </row>
    <row r="1823" spans="9:14" x14ac:dyDescent="0.2">
      <c r="I1823" s="7"/>
      <c r="J1823" s="7"/>
      <c r="K1823" s="7"/>
      <c r="L1823" s="7"/>
      <c r="M1823" s="7"/>
      <c r="N1823" s="7"/>
    </row>
    <row r="1824" spans="9:14" x14ac:dyDescent="0.2">
      <c r="I1824" s="7"/>
      <c r="J1824" s="7"/>
      <c r="K1824" s="7"/>
      <c r="L1824" s="7"/>
      <c r="M1824" s="7"/>
      <c r="N1824" s="7"/>
    </row>
    <row r="1825" spans="9:14" x14ac:dyDescent="0.2">
      <c r="I1825" s="7"/>
      <c r="J1825" s="7"/>
      <c r="K1825" s="7"/>
      <c r="L1825" s="7"/>
      <c r="M1825" s="7"/>
      <c r="N1825" s="7"/>
    </row>
    <row r="1826" spans="9:14" x14ac:dyDescent="0.2">
      <c r="I1826" s="7"/>
      <c r="J1826" s="7"/>
      <c r="K1826" s="7"/>
      <c r="L1826" s="7"/>
      <c r="M1826" s="7"/>
      <c r="N1826" s="7"/>
    </row>
    <row r="1827" spans="9:14" x14ac:dyDescent="0.2">
      <c r="I1827" s="7"/>
      <c r="J1827" s="7"/>
      <c r="K1827" s="7"/>
      <c r="L1827" s="7"/>
      <c r="M1827" s="7"/>
      <c r="N1827" s="7"/>
    </row>
    <row r="1828" spans="9:14" x14ac:dyDescent="0.2">
      <c r="I1828" s="7"/>
      <c r="J1828" s="7"/>
      <c r="K1828" s="7"/>
      <c r="L1828" s="7"/>
      <c r="M1828" s="7"/>
      <c r="N1828" s="7"/>
    </row>
    <row r="1829" spans="9:14" x14ac:dyDescent="0.2">
      <c r="I1829" s="7"/>
      <c r="J1829" s="7"/>
      <c r="K1829" s="7"/>
      <c r="L1829" s="7"/>
      <c r="M1829" s="7"/>
      <c r="N1829" s="7"/>
    </row>
    <row r="1830" spans="9:14" x14ac:dyDescent="0.2">
      <c r="I1830" s="7"/>
      <c r="J1830" s="7"/>
      <c r="K1830" s="7"/>
      <c r="L1830" s="7"/>
      <c r="M1830" s="7"/>
      <c r="N1830" s="7"/>
    </row>
    <row r="1831" spans="9:14" x14ac:dyDescent="0.2">
      <c r="I1831" s="7"/>
      <c r="J1831" s="7"/>
      <c r="K1831" s="7"/>
      <c r="L1831" s="7"/>
      <c r="M1831" s="7"/>
      <c r="N1831" s="7"/>
    </row>
    <row r="1832" spans="9:14" x14ac:dyDescent="0.2">
      <c r="I1832" s="7"/>
      <c r="J1832" s="7"/>
      <c r="K1832" s="7"/>
      <c r="L1832" s="7"/>
      <c r="M1832" s="7"/>
      <c r="N1832" s="7"/>
    </row>
    <row r="1833" spans="9:14" x14ac:dyDescent="0.2">
      <c r="I1833" s="7"/>
      <c r="J1833" s="7"/>
      <c r="K1833" s="7"/>
      <c r="L1833" s="7"/>
      <c r="M1833" s="7"/>
      <c r="N1833" s="7"/>
    </row>
    <row r="1834" spans="9:14" x14ac:dyDescent="0.2">
      <c r="I1834" s="7"/>
      <c r="J1834" s="7"/>
      <c r="K1834" s="7"/>
      <c r="L1834" s="7"/>
      <c r="M1834" s="7"/>
      <c r="N1834" s="7"/>
    </row>
    <row r="1835" spans="9:14" x14ac:dyDescent="0.2">
      <c r="I1835" s="7"/>
      <c r="J1835" s="7"/>
      <c r="K1835" s="7"/>
      <c r="L1835" s="7"/>
      <c r="M1835" s="7"/>
      <c r="N1835" s="7"/>
    </row>
    <row r="1836" spans="9:14" x14ac:dyDescent="0.2">
      <c r="I1836" s="7"/>
      <c r="J1836" s="7"/>
      <c r="K1836" s="7"/>
      <c r="L1836" s="7"/>
      <c r="M1836" s="7"/>
      <c r="N1836" s="7"/>
    </row>
    <row r="1837" spans="9:14" x14ac:dyDescent="0.2">
      <c r="I1837" s="7"/>
      <c r="J1837" s="7"/>
      <c r="K1837" s="7"/>
      <c r="L1837" s="7"/>
      <c r="M1837" s="7"/>
      <c r="N1837" s="7"/>
    </row>
    <row r="1838" spans="9:14" x14ac:dyDescent="0.2">
      <c r="I1838" s="7"/>
      <c r="J1838" s="7"/>
      <c r="K1838" s="7"/>
      <c r="L1838" s="7"/>
      <c r="M1838" s="7"/>
      <c r="N1838" s="7"/>
    </row>
    <row r="1839" spans="9:14" x14ac:dyDescent="0.2">
      <c r="I1839" s="7"/>
      <c r="J1839" s="7"/>
      <c r="K1839" s="7"/>
      <c r="L1839" s="7"/>
      <c r="M1839" s="7"/>
      <c r="N1839" s="7"/>
    </row>
    <row r="1840" spans="9:14" x14ac:dyDescent="0.2">
      <c r="I1840" s="7"/>
      <c r="J1840" s="7"/>
      <c r="K1840" s="7"/>
      <c r="L1840" s="7"/>
      <c r="M1840" s="7"/>
      <c r="N1840" s="7"/>
    </row>
    <row r="1841" spans="9:14" x14ac:dyDescent="0.2">
      <c r="I1841" s="7"/>
      <c r="J1841" s="7"/>
      <c r="K1841" s="7"/>
      <c r="L1841" s="7"/>
      <c r="M1841" s="7"/>
      <c r="N1841" s="7"/>
    </row>
    <row r="1842" spans="9:14" x14ac:dyDescent="0.2">
      <c r="I1842" s="7"/>
      <c r="J1842" s="7"/>
      <c r="K1842" s="7"/>
      <c r="L1842" s="7"/>
      <c r="M1842" s="7"/>
      <c r="N1842" s="7"/>
    </row>
    <row r="1843" spans="9:14" x14ac:dyDescent="0.2">
      <c r="I1843" s="7"/>
      <c r="J1843" s="7"/>
      <c r="K1843" s="7"/>
      <c r="L1843" s="7"/>
      <c r="M1843" s="7"/>
      <c r="N1843" s="7"/>
    </row>
    <row r="1844" spans="9:14" x14ac:dyDescent="0.2">
      <c r="I1844" s="7"/>
      <c r="J1844" s="7"/>
      <c r="K1844" s="7"/>
      <c r="L1844" s="7"/>
      <c r="M1844" s="7"/>
      <c r="N1844" s="7"/>
    </row>
    <row r="1845" spans="9:14" x14ac:dyDescent="0.2">
      <c r="I1845" s="7"/>
      <c r="J1845" s="7"/>
      <c r="K1845" s="7"/>
      <c r="L1845" s="7"/>
      <c r="M1845" s="7"/>
      <c r="N1845" s="7"/>
    </row>
    <row r="1846" spans="9:14" x14ac:dyDescent="0.2">
      <c r="I1846" s="7"/>
      <c r="J1846" s="7"/>
      <c r="K1846" s="7"/>
      <c r="L1846" s="7"/>
      <c r="M1846" s="7"/>
      <c r="N1846" s="7"/>
    </row>
    <row r="1847" spans="9:14" x14ac:dyDescent="0.2">
      <c r="I1847" s="7"/>
      <c r="J1847" s="7"/>
      <c r="K1847" s="7"/>
      <c r="L1847" s="7"/>
      <c r="M1847" s="7"/>
      <c r="N1847" s="7"/>
    </row>
    <row r="1848" spans="9:14" x14ac:dyDescent="0.2">
      <c r="I1848" s="7"/>
      <c r="J1848" s="7"/>
      <c r="K1848" s="7"/>
      <c r="L1848" s="7"/>
      <c r="M1848" s="7"/>
      <c r="N1848" s="7"/>
    </row>
    <row r="1849" spans="9:14" x14ac:dyDescent="0.2">
      <c r="I1849" s="7"/>
      <c r="J1849" s="7"/>
      <c r="K1849" s="7"/>
      <c r="L1849" s="7"/>
      <c r="M1849" s="7"/>
      <c r="N1849" s="7"/>
    </row>
    <row r="1850" spans="9:14" x14ac:dyDescent="0.2">
      <c r="I1850" s="7"/>
      <c r="J1850" s="7"/>
      <c r="K1850" s="7"/>
      <c r="L1850" s="7"/>
      <c r="M1850" s="7"/>
      <c r="N1850" s="7"/>
    </row>
    <row r="1851" spans="9:14" x14ac:dyDescent="0.2">
      <c r="I1851" s="7"/>
      <c r="J1851" s="7"/>
      <c r="K1851" s="7"/>
      <c r="L1851" s="7"/>
      <c r="M1851" s="7"/>
      <c r="N1851" s="7"/>
    </row>
    <row r="1852" spans="9:14" x14ac:dyDescent="0.2">
      <c r="I1852" s="7"/>
      <c r="J1852" s="7"/>
      <c r="K1852" s="7"/>
      <c r="L1852" s="7"/>
      <c r="M1852" s="7"/>
      <c r="N1852" s="7"/>
    </row>
    <row r="1853" spans="9:14" x14ac:dyDescent="0.2">
      <c r="I1853" s="7"/>
      <c r="J1853" s="7"/>
      <c r="K1853" s="7"/>
      <c r="L1853" s="7"/>
      <c r="M1853" s="7"/>
      <c r="N1853" s="7"/>
    </row>
    <row r="1854" spans="9:14" x14ac:dyDescent="0.2">
      <c r="I1854" s="7"/>
      <c r="J1854" s="7"/>
      <c r="K1854" s="7"/>
      <c r="L1854" s="7"/>
      <c r="M1854" s="7"/>
      <c r="N1854" s="7"/>
    </row>
    <row r="1855" spans="9:14" x14ac:dyDescent="0.2">
      <c r="I1855" s="7"/>
      <c r="J1855" s="7"/>
      <c r="K1855" s="7"/>
      <c r="L1855" s="7"/>
      <c r="M1855" s="7"/>
      <c r="N1855" s="7"/>
    </row>
    <row r="1856" spans="9:14" x14ac:dyDescent="0.2">
      <c r="I1856" s="7"/>
      <c r="J1856" s="7"/>
      <c r="K1856" s="7"/>
      <c r="L1856" s="7"/>
      <c r="M1856" s="7"/>
      <c r="N1856" s="7"/>
    </row>
    <row r="1857" spans="9:14" x14ac:dyDescent="0.2">
      <c r="I1857" s="7"/>
      <c r="J1857" s="7"/>
      <c r="K1857" s="7"/>
      <c r="L1857" s="7"/>
      <c r="M1857" s="7"/>
      <c r="N1857" s="7"/>
    </row>
    <row r="1858" spans="9:14" x14ac:dyDescent="0.2">
      <c r="I1858" s="7"/>
      <c r="J1858" s="7"/>
      <c r="K1858" s="7"/>
      <c r="L1858" s="7"/>
      <c r="M1858" s="7"/>
      <c r="N1858" s="7"/>
    </row>
    <row r="1859" spans="9:14" x14ac:dyDescent="0.2">
      <c r="I1859" s="7"/>
      <c r="J1859" s="7"/>
      <c r="K1859" s="7"/>
      <c r="L1859" s="7"/>
      <c r="M1859" s="7"/>
      <c r="N1859" s="7"/>
    </row>
    <row r="1860" spans="9:14" x14ac:dyDescent="0.2">
      <c r="I1860" s="7"/>
      <c r="J1860" s="7"/>
      <c r="K1860" s="7"/>
      <c r="L1860" s="7"/>
      <c r="M1860" s="7"/>
      <c r="N1860" s="7"/>
    </row>
    <row r="1861" spans="9:14" x14ac:dyDescent="0.2">
      <c r="I1861" s="7"/>
      <c r="J1861" s="7"/>
      <c r="K1861" s="7"/>
      <c r="L1861" s="7"/>
      <c r="M1861" s="7"/>
      <c r="N1861" s="7"/>
    </row>
    <row r="1862" spans="9:14" x14ac:dyDescent="0.2">
      <c r="I1862" s="7"/>
      <c r="J1862" s="7"/>
      <c r="K1862" s="7"/>
      <c r="L1862" s="7"/>
      <c r="M1862" s="7"/>
      <c r="N1862" s="7"/>
    </row>
    <row r="1863" spans="9:14" x14ac:dyDescent="0.2">
      <c r="I1863" s="7"/>
      <c r="J1863" s="7"/>
      <c r="K1863" s="7"/>
      <c r="L1863" s="7"/>
      <c r="M1863" s="7"/>
      <c r="N1863" s="7"/>
    </row>
    <row r="1864" spans="9:14" x14ac:dyDescent="0.2">
      <c r="I1864" s="7"/>
      <c r="J1864" s="7"/>
      <c r="K1864" s="7"/>
      <c r="L1864" s="7"/>
      <c r="M1864" s="7"/>
      <c r="N1864" s="7"/>
    </row>
    <row r="1865" spans="9:14" x14ac:dyDescent="0.2">
      <c r="I1865" s="7"/>
      <c r="J1865" s="7"/>
      <c r="K1865" s="7"/>
      <c r="L1865" s="7"/>
      <c r="M1865" s="7"/>
      <c r="N1865" s="7"/>
    </row>
    <row r="1866" spans="9:14" x14ac:dyDescent="0.2">
      <c r="I1866" s="7"/>
      <c r="J1866" s="7"/>
      <c r="K1866" s="7"/>
      <c r="L1866" s="7"/>
      <c r="M1866" s="7"/>
      <c r="N1866" s="7"/>
    </row>
    <row r="1867" spans="9:14" x14ac:dyDescent="0.2">
      <c r="I1867" s="7"/>
      <c r="J1867" s="7"/>
      <c r="K1867" s="7"/>
      <c r="L1867" s="7"/>
      <c r="M1867" s="7"/>
      <c r="N1867" s="7"/>
    </row>
    <row r="1868" spans="9:14" x14ac:dyDescent="0.2">
      <c r="I1868" s="7"/>
      <c r="J1868" s="7"/>
      <c r="K1868" s="7"/>
      <c r="L1868" s="7"/>
      <c r="M1868" s="7"/>
      <c r="N1868" s="7"/>
    </row>
    <row r="1869" spans="9:14" x14ac:dyDescent="0.2">
      <c r="I1869" s="7"/>
      <c r="J1869" s="7"/>
      <c r="K1869" s="7"/>
      <c r="L1869" s="7"/>
      <c r="M1869" s="7"/>
      <c r="N1869" s="7"/>
    </row>
    <row r="1870" spans="9:14" x14ac:dyDescent="0.2">
      <c r="I1870" s="7"/>
      <c r="J1870" s="7"/>
      <c r="K1870" s="7"/>
      <c r="L1870" s="7"/>
      <c r="M1870" s="7"/>
      <c r="N1870" s="7"/>
    </row>
    <row r="1871" spans="9:14" x14ac:dyDescent="0.2">
      <c r="I1871" s="7"/>
      <c r="J1871" s="7"/>
      <c r="K1871" s="7"/>
      <c r="L1871" s="7"/>
      <c r="M1871" s="7"/>
      <c r="N1871" s="7"/>
    </row>
    <row r="1872" spans="9:14" x14ac:dyDescent="0.2">
      <c r="I1872" s="7"/>
      <c r="J1872" s="7"/>
      <c r="K1872" s="7"/>
      <c r="L1872" s="7"/>
      <c r="M1872" s="7"/>
      <c r="N1872" s="7"/>
    </row>
    <row r="1873" spans="9:14" x14ac:dyDescent="0.2">
      <c r="I1873" s="7"/>
      <c r="J1873" s="7"/>
      <c r="K1873" s="7"/>
      <c r="L1873" s="7"/>
      <c r="M1873" s="7"/>
      <c r="N1873" s="7"/>
    </row>
    <row r="1874" spans="9:14" x14ac:dyDescent="0.2">
      <c r="I1874" s="7"/>
      <c r="J1874" s="7"/>
      <c r="K1874" s="7"/>
      <c r="L1874" s="7"/>
      <c r="M1874" s="7"/>
      <c r="N1874" s="7"/>
    </row>
    <row r="1875" spans="9:14" x14ac:dyDescent="0.2">
      <c r="I1875" s="7"/>
      <c r="J1875" s="7"/>
      <c r="K1875" s="7"/>
      <c r="L1875" s="7"/>
      <c r="M1875" s="7"/>
      <c r="N1875" s="7"/>
    </row>
    <row r="1876" spans="9:14" x14ac:dyDescent="0.2">
      <c r="I1876" s="7"/>
      <c r="J1876" s="7"/>
      <c r="K1876" s="7"/>
      <c r="L1876" s="7"/>
      <c r="M1876" s="7"/>
      <c r="N1876" s="7"/>
    </row>
    <row r="1877" spans="9:14" x14ac:dyDescent="0.2">
      <c r="I1877" s="7"/>
      <c r="J1877" s="7"/>
      <c r="K1877" s="7"/>
      <c r="L1877" s="7"/>
      <c r="M1877" s="7"/>
      <c r="N1877" s="7"/>
    </row>
    <row r="1878" spans="9:14" x14ac:dyDescent="0.2">
      <c r="I1878" s="7"/>
      <c r="J1878" s="7"/>
      <c r="K1878" s="7"/>
      <c r="L1878" s="7"/>
      <c r="M1878" s="7"/>
      <c r="N1878" s="7"/>
    </row>
    <row r="1879" spans="9:14" x14ac:dyDescent="0.2">
      <c r="I1879" s="7"/>
      <c r="J1879" s="7"/>
      <c r="K1879" s="7"/>
      <c r="L1879" s="7"/>
      <c r="M1879" s="7"/>
      <c r="N1879" s="7"/>
    </row>
    <row r="1880" spans="9:14" x14ac:dyDescent="0.2">
      <c r="I1880" s="7"/>
      <c r="J1880" s="7"/>
      <c r="K1880" s="7"/>
      <c r="L1880" s="7"/>
      <c r="M1880" s="7"/>
      <c r="N1880" s="7"/>
    </row>
    <row r="1881" spans="9:14" x14ac:dyDescent="0.2">
      <c r="I1881" s="7"/>
      <c r="J1881" s="7"/>
      <c r="K1881" s="7"/>
      <c r="L1881" s="7"/>
      <c r="M1881" s="7"/>
      <c r="N1881" s="7"/>
    </row>
    <row r="1882" spans="9:14" x14ac:dyDescent="0.2">
      <c r="I1882" s="7"/>
      <c r="J1882" s="7"/>
      <c r="K1882" s="7"/>
      <c r="L1882" s="7"/>
      <c r="M1882" s="7"/>
      <c r="N1882" s="7"/>
    </row>
    <row r="1883" spans="9:14" x14ac:dyDescent="0.2">
      <c r="I1883" s="7"/>
      <c r="J1883" s="7"/>
      <c r="K1883" s="7"/>
      <c r="L1883" s="7"/>
      <c r="M1883" s="7"/>
      <c r="N1883" s="7"/>
    </row>
    <row r="1884" spans="9:14" x14ac:dyDescent="0.2">
      <c r="I1884" s="7"/>
      <c r="J1884" s="7"/>
      <c r="K1884" s="7"/>
      <c r="L1884" s="7"/>
      <c r="M1884" s="7"/>
      <c r="N1884" s="7"/>
    </row>
    <row r="1885" spans="9:14" x14ac:dyDescent="0.2">
      <c r="I1885" s="7"/>
      <c r="J1885" s="7"/>
      <c r="K1885" s="7"/>
      <c r="L1885" s="7"/>
      <c r="M1885" s="7"/>
      <c r="N1885" s="7"/>
    </row>
    <row r="1886" spans="9:14" x14ac:dyDescent="0.2">
      <c r="I1886" s="7"/>
      <c r="J1886" s="7"/>
      <c r="K1886" s="7"/>
      <c r="L1886" s="7"/>
      <c r="M1886" s="7"/>
      <c r="N1886" s="7"/>
    </row>
    <row r="1887" spans="9:14" x14ac:dyDescent="0.2">
      <c r="I1887" s="7"/>
      <c r="J1887" s="7"/>
      <c r="K1887" s="7"/>
      <c r="L1887" s="7"/>
      <c r="M1887" s="7"/>
      <c r="N1887" s="7"/>
    </row>
    <row r="1888" spans="9:14" x14ac:dyDescent="0.2">
      <c r="I1888" s="7"/>
      <c r="J1888" s="7"/>
      <c r="K1888" s="7"/>
      <c r="L1888" s="7"/>
      <c r="M1888" s="7"/>
      <c r="N1888" s="7"/>
    </row>
    <row r="1889" spans="9:14" x14ac:dyDescent="0.2">
      <c r="I1889" s="7"/>
      <c r="J1889" s="7"/>
      <c r="K1889" s="7"/>
      <c r="L1889" s="7"/>
      <c r="M1889" s="7"/>
      <c r="N1889" s="7"/>
    </row>
    <row r="1890" spans="9:14" x14ac:dyDescent="0.2">
      <c r="I1890" s="7"/>
      <c r="J1890" s="7"/>
      <c r="K1890" s="7"/>
      <c r="L1890" s="7"/>
      <c r="M1890" s="7"/>
      <c r="N1890" s="7"/>
    </row>
    <row r="1891" spans="9:14" x14ac:dyDescent="0.2">
      <c r="I1891" s="7"/>
      <c r="J1891" s="7"/>
      <c r="K1891" s="7"/>
      <c r="L1891" s="7"/>
      <c r="M1891" s="7"/>
      <c r="N1891" s="7"/>
    </row>
    <row r="1892" spans="9:14" x14ac:dyDescent="0.2">
      <c r="I1892" s="7"/>
      <c r="J1892" s="7"/>
      <c r="K1892" s="7"/>
      <c r="L1892" s="7"/>
      <c r="M1892" s="7"/>
      <c r="N1892" s="7"/>
    </row>
    <row r="1893" spans="9:14" x14ac:dyDescent="0.2">
      <c r="I1893" s="7"/>
      <c r="J1893" s="7"/>
      <c r="K1893" s="7"/>
      <c r="L1893" s="7"/>
      <c r="M1893" s="7"/>
      <c r="N1893" s="7"/>
    </row>
    <row r="1894" spans="9:14" x14ac:dyDescent="0.2">
      <c r="I1894" s="7"/>
      <c r="J1894" s="7"/>
      <c r="K1894" s="7"/>
      <c r="L1894" s="7"/>
      <c r="M1894" s="7"/>
      <c r="N1894" s="7"/>
    </row>
    <row r="1895" spans="9:14" x14ac:dyDescent="0.2">
      <c r="I1895" s="7"/>
      <c r="J1895" s="7"/>
      <c r="K1895" s="7"/>
      <c r="L1895" s="7"/>
      <c r="M1895" s="7"/>
      <c r="N1895" s="7"/>
    </row>
    <row r="1896" spans="9:14" x14ac:dyDescent="0.2">
      <c r="I1896" s="7"/>
      <c r="J1896" s="7"/>
      <c r="K1896" s="7"/>
      <c r="L1896" s="7"/>
      <c r="M1896" s="7"/>
      <c r="N1896" s="7"/>
    </row>
    <row r="1897" spans="9:14" x14ac:dyDescent="0.2">
      <c r="I1897" s="7"/>
      <c r="J1897" s="7"/>
      <c r="K1897" s="7"/>
      <c r="L1897" s="7"/>
      <c r="M1897" s="7"/>
      <c r="N1897" s="7"/>
    </row>
    <row r="1898" spans="9:14" x14ac:dyDescent="0.2">
      <c r="I1898" s="7"/>
      <c r="J1898" s="7"/>
      <c r="K1898" s="7"/>
      <c r="L1898" s="7"/>
      <c r="M1898" s="7"/>
      <c r="N1898" s="7"/>
    </row>
    <row r="1899" spans="9:14" x14ac:dyDescent="0.2">
      <c r="I1899" s="7"/>
      <c r="J1899" s="7"/>
      <c r="K1899" s="7"/>
      <c r="L1899" s="7"/>
      <c r="M1899" s="7"/>
      <c r="N1899" s="7"/>
    </row>
    <row r="1900" spans="9:14" x14ac:dyDescent="0.2">
      <c r="I1900" s="7"/>
      <c r="J1900" s="7"/>
      <c r="K1900" s="7"/>
      <c r="L1900" s="7"/>
      <c r="M1900" s="7"/>
      <c r="N1900" s="7"/>
    </row>
    <row r="1901" spans="9:14" x14ac:dyDescent="0.2">
      <c r="I1901" s="7"/>
      <c r="J1901" s="7"/>
      <c r="K1901" s="7"/>
      <c r="L1901" s="7"/>
      <c r="M1901" s="7"/>
      <c r="N1901" s="7"/>
    </row>
    <row r="1902" spans="9:14" x14ac:dyDescent="0.2">
      <c r="I1902" s="7"/>
      <c r="J1902" s="7"/>
      <c r="K1902" s="7"/>
      <c r="L1902" s="7"/>
      <c r="M1902" s="7"/>
      <c r="N1902" s="7"/>
    </row>
    <row r="1903" spans="9:14" x14ac:dyDescent="0.2">
      <c r="I1903" s="7"/>
      <c r="J1903" s="7"/>
      <c r="K1903" s="7"/>
      <c r="L1903" s="7"/>
      <c r="M1903" s="7"/>
      <c r="N1903" s="7"/>
    </row>
    <row r="1904" spans="9:14" x14ac:dyDescent="0.2">
      <c r="I1904" s="7"/>
      <c r="J1904" s="7"/>
      <c r="K1904" s="7"/>
      <c r="L1904" s="7"/>
      <c r="M1904" s="7"/>
      <c r="N1904" s="7"/>
    </row>
    <row r="1905" spans="9:14" x14ac:dyDescent="0.2">
      <c r="I1905" s="7"/>
      <c r="J1905" s="7"/>
      <c r="K1905" s="7"/>
      <c r="L1905" s="7"/>
      <c r="M1905" s="7"/>
      <c r="N1905" s="7"/>
    </row>
    <row r="1906" spans="9:14" x14ac:dyDescent="0.2">
      <c r="I1906" s="7"/>
      <c r="J1906" s="7"/>
      <c r="K1906" s="7"/>
      <c r="L1906" s="7"/>
      <c r="M1906" s="7"/>
      <c r="N1906" s="7"/>
    </row>
    <row r="1907" spans="9:14" x14ac:dyDescent="0.2">
      <c r="I1907" s="7"/>
      <c r="J1907" s="7"/>
      <c r="K1907" s="7"/>
      <c r="L1907" s="7"/>
      <c r="M1907" s="7"/>
      <c r="N1907" s="7"/>
    </row>
    <row r="1908" spans="9:14" x14ac:dyDescent="0.2">
      <c r="I1908" s="7"/>
      <c r="J1908" s="7"/>
      <c r="K1908" s="7"/>
      <c r="L1908" s="7"/>
      <c r="M1908" s="7"/>
      <c r="N1908" s="7"/>
    </row>
    <row r="1909" spans="9:14" x14ac:dyDescent="0.2">
      <c r="I1909" s="7"/>
      <c r="J1909" s="7"/>
      <c r="K1909" s="7"/>
      <c r="L1909" s="7"/>
      <c r="M1909" s="7"/>
      <c r="N1909" s="7"/>
    </row>
    <row r="1910" spans="9:14" x14ac:dyDescent="0.2">
      <c r="I1910" s="7"/>
      <c r="J1910" s="7"/>
      <c r="K1910" s="7"/>
      <c r="L1910" s="7"/>
      <c r="M1910" s="7"/>
      <c r="N1910" s="7"/>
    </row>
    <row r="1911" spans="9:14" x14ac:dyDescent="0.2">
      <c r="I1911" s="7"/>
      <c r="J1911" s="7"/>
      <c r="K1911" s="7"/>
      <c r="L1911" s="7"/>
      <c r="M1911" s="7"/>
      <c r="N1911" s="7"/>
    </row>
    <row r="1912" spans="9:14" x14ac:dyDescent="0.2">
      <c r="I1912" s="7"/>
      <c r="J1912" s="7"/>
      <c r="K1912" s="7"/>
      <c r="L1912" s="7"/>
      <c r="M1912" s="7"/>
      <c r="N1912" s="7"/>
    </row>
    <row r="1913" spans="9:14" x14ac:dyDescent="0.2">
      <c r="I1913" s="7"/>
      <c r="J1913" s="7"/>
      <c r="K1913" s="7"/>
      <c r="L1913" s="7"/>
      <c r="M1913" s="7"/>
      <c r="N1913" s="7"/>
    </row>
    <row r="1914" spans="9:14" x14ac:dyDescent="0.2">
      <c r="I1914" s="7"/>
      <c r="J1914" s="7"/>
      <c r="K1914" s="7"/>
      <c r="L1914" s="7"/>
      <c r="M1914" s="7"/>
      <c r="N1914" s="7"/>
    </row>
    <row r="1915" spans="9:14" x14ac:dyDescent="0.2">
      <c r="I1915" s="7"/>
      <c r="J1915" s="7"/>
      <c r="K1915" s="7"/>
      <c r="L1915" s="7"/>
      <c r="M1915" s="7"/>
      <c r="N1915" s="7"/>
    </row>
    <row r="1916" spans="9:14" x14ac:dyDescent="0.2">
      <c r="I1916" s="7"/>
      <c r="J1916" s="7"/>
      <c r="K1916" s="7"/>
      <c r="L1916" s="7"/>
      <c r="M1916" s="7"/>
      <c r="N1916" s="7"/>
    </row>
    <row r="1917" spans="9:14" x14ac:dyDescent="0.2">
      <c r="I1917" s="7"/>
      <c r="J1917" s="7"/>
      <c r="K1917" s="7"/>
      <c r="L1917" s="7"/>
      <c r="M1917" s="7"/>
      <c r="N1917" s="7"/>
    </row>
    <row r="1918" spans="9:14" x14ac:dyDescent="0.2">
      <c r="I1918" s="7"/>
      <c r="J1918" s="7"/>
      <c r="K1918" s="7"/>
      <c r="L1918" s="7"/>
      <c r="M1918" s="7"/>
      <c r="N1918" s="7"/>
    </row>
    <row r="1919" spans="9:14" x14ac:dyDescent="0.2">
      <c r="I1919" s="7"/>
      <c r="J1919" s="7"/>
      <c r="K1919" s="7"/>
      <c r="L1919" s="7"/>
      <c r="M1919" s="7"/>
      <c r="N1919" s="7"/>
    </row>
    <row r="1920" spans="9:14" x14ac:dyDescent="0.2">
      <c r="I1920" s="7"/>
      <c r="J1920" s="7"/>
      <c r="K1920" s="7"/>
      <c r="L1920" s="7"/>
      <c r="M1920" s="7"/>
      <c r="N1920" s="7"/>
    </row>
    <row r="1921" spans="9:14" x14ac:dyDescent="0.2">
      <c r="I1921" s="7"/>
      <c r="J1921" s="7"/>
      <c r="K1921" s="7"/>
      <c r="L1921" s="7"/>
      <c r="M1921" s="7"/>
      <c r="N1921" s="7"/>
    </row>
    <row r="1922" spans="9:14" x14ac:dyDescent="0.2">
      <c r="I1922" s="7"/>
      <c r="J1922" s="7"/>
      <c r="K1922" s="7"/>
      <c r="L1922" s="7"/>
      <c r="M1922" s="7"/>
      <c r="N1922" s="7"/>
    </row>
    <row r="1923" spans="9:14" x14ac:dyDescent="0.2">
      <c r="I1923" s="7"/>
      <c r="J1923" s="7"/>
      <c r="K1923" s="7"/>
      <c r="L1923" s="7"/>
      <c r="M1923" s="7"/>
      <c r="N1923" s="7"/>
    </row>
    <row r="1924" spans="9:14" x14ac:dyDescent="0.2">
      <c r="I1924" s="7"/>
      <c r="J1924" s="7"/>
      <c r="K1924" s="7"/>
      <c r="L1924" s="7"/>
      <c r="M1924" s="7"/>
      <c r="N1924" s="7"/>
    </row>
    <row r="1925" spans="9:14" x14ac:dyDescent="0.2">
      <c r="I1925" s="7"/>
      <c r="J1925" s="7"/>
      <c r="K1925" s="7"/>
      <c r="L1925" s="7"/>
      <c r="M1925" s="7"/>
      <c r="N1925" s="7"/>
    </row>
    <row r="1926" spans="9:14" x14ac:dyDescent="0.2">
      <c r="I1926" s="7"/>
      <c r="J1926" s="7"/>
      <c r="K1926" s="7"/>
      <c r="L1926" s="7"/>
      <c r="M1926" s="7"/>
      <c r="N1926" s="7"/>
    </row>
    <row r="1927" spans="9:14" x14ac:dyDescent="0.2">
      <c r="I1927" s="7"/>
      <c r="J1927" s="7"/>
      <c r="K1927" s="7"/>
      <c r="L1927" s="7"/>
      <c r="M1927" s="7"/>
      <c r="N1927" s="7"/>
    </row>
    <row r="1928" spans="9:14" x14ac:dyDescent="0.2">
      <c r="I1928" s="7"/>
      <c r="J1928" s="7"/>
      <c r="K1928" s="7"/>
      <c r="L1928" s="7"/>
      <c r="M1928" s="7"/>
      <c r="N1928" s="7"/>
    </row>
    <row r="1929" spans="9:14" x14ac:dyDescent="0.2">
      <c r="I1929" s="7"/>
      <c r="J1929" s="7"/>
      <c r="K1929" s="7"/>
      <c r="L1929" s="7"/>
      <c r="M1929" s="7"/>
      <c r="N1929" s="7"/>
    </row>
    <row r="1930" spans="9:14" x14ac:dyDescent="0.2">
      <c r="I1930" s="7"/>
      <c r="J1930" s="7"/>
      <c r="K1930" s="7"/>
      <c r="L1930" s="7"/>
      <c r="M1930" s="7"/>
      <c r="N1930" s="7"/>
    </row>
    <row r="1931" spans="9:14" x14ac:dyDescent="0.2">
      <c r="I1931" s="7"/>
      <c r="J1931" s="7"/>
      <c r="K1931" s="7"/>
      <c r="L1931" s="7"/>
      <c r="M1931" s="7"/>
      <c r="N1931" s="7"/>
    </row>
    <row r="1932" spans="9:14" x14ac:dyDescent="0.2">
      <c r="I1932" s="7"/>
      <c r="J1932" s="7"/>
      <c r="K1932" s="7"/>
      <c r="L1932" s="7"/>
      <c r="M1932" s="7"/>
      <c r="N1932" s="7"/>
    </row>
    <row r="1933" spans="9:14" x14ac:dyDescent="0.2">
      <c r="I1933" s="7"/>
      <c r="J1933" s="7"/>
      <c r="K1933" s="7"/>
      <c r="L1933" s="7"/>
      <c r="M1933" s="7"/>
      <c r="N1933" s="7"/>
    </row>
    <row r="1934" spans="9:14" x14ac:dyDescent="0.2">
      <c r="I1934" s="7"/>
      <c r="J1934" s="7"/>
      <c r="K1934" s="7"/>
      <c r="L1934" s="7"/>
      <c r="M1934" s="7"/>
      <c r="N1934" s="7"/>
    </row>
    <row r="1935" spans="9:14" x14ac:dyDescent="0.2">
      <c r="I1935" s="7"/>
      <c r="J1935" s="7"/>
      <c r="K1935" s="7"/>
      <c r="L1935" s="7"/>
      <c r="M1935" s="7"/>
      <c r="N1935" s="7"/>
    </row>
    <row r="1936" spans="9:14" x14ac:dyDescent="0.2">
      <c r="I1936" s="7"/>
      <c r="J1936" s="7"/>
      <c r="K1936" s="7"/>
      <c r="L1936" s="7"/>
      <c r="M1936" s="7"/>
      <c r="N1936" s="7"/>
    </row>
    <row r="1937" spans="9:14" x14ac:dyDescent="0.2">
      <c r="I1937" s="7"/>
      <c r="J1937" s="7"/>
      <c r="K1937" s="7"/>
      <c r="L1937" s="7"/>
      <c r="M1937" s="7"/>
      <c r="N1937" s="7"/>
    </row>
    <row r="1938" spans="9:14" x14ac:dyDescent="0.2">
      <c r="I1938" s="7"/>
      <c r="J1938" s="7"/>
      <c r="K1938" s="7"/>
      <c r="L1938" s="7"/>
      <c r="M1938" s="7"/>
      <c r="N1938" s="7"/>
    </row>
    <row r="1939" spans="9:14" x14ac:dyDescent="0.2">
      <c r="I1939" s="7"/>
      <c r="J1939" s="7"/>
      <c r="K1939" s="7"/>
      <c r="L1939" s="7"/>
      <c r="M1939" s="7"/>
      <c r="N1939" s="7"/>
    </row>
    <row r="1940" spans="9:14" x14ac:dyDescent="0.2">
      <c r="I1940" s="7"/>
      <c r="J1940" s="7"/>
      <c r="K1940" s="7"/>
      <c r="L1940" s="7"/>
      <c r="M1940" s="7"/>
      <c r="N1940" s="7"/>
    </row>
    <row r="1941" spans="9:14" x14ac:dyDescent="0.2">
      <c r="I1941" s="7"/>
      <c r="J1941" s="7"/>
      <c r="K1941" s="7"/>
      <c r="L1941" s="7"/>
      <c r="M1941" s="7"/>
      <c r="N1941" s="7"/>
    </row>
    <row r="1942" spans="9:14" x14ac:dyDescent="0.2">
      <c r="I1942" s="7"/>
      <c r="J1942" s="7"/>
      <c r="K1942" s="7"/>
      <c r="L1942" s="7"/>
      <c r="M1942" s="7"/>
      <c r="N1942" s="7"/>
    </row>
    <row r="1943" spans="9:14" x14ac:dyDescent="0.2">
      <c r="I1943" s="7"/>
      <c r="J1943" s="7"/>
      <c r="K1943" s="7"/>
      <c r="L1943" s="7"/>
      <c r="M1943" s="7"/>
      <c r="N1943" s="7"/>
    </row>
    <row r="1944" spans="9:14" x14ac:dyDescent="0.2">
      <c r="I1944" s="7"/>
      <c r="J1944" s="7"/>
      <c r="K1944" s="7"/>
      <c r="L1944" s="7"/>
      <c r="M1944" s="7"/>
      <c r="N1944" s="7"/>
    </row>
    <row r="1945" spans="9:14" x14ac:dyDescent="0.2">
      <c r="I1945" s="7"/>
      <c r="J1945" s="7"/>
      <c r="K1945" s="7"/>
      <c r="L1945" s="7"/>
      <c r="M1945" s="7"/>
      <c r="N1945" s="7"/>
    </row>
    <row r="1946" spans="9:14" x14ac:dyDescent="0.2">
      <c r="I1946" s="7"/>
      <c r="J1946" s="7"/>
      <c r="K1946" s="7"/>
      <c r="L1946" s="7"/>
      <c r="M1946" s="7"/>
      <c r="N1946" s="7"/>
    </row>
    <row r="1947" spans="9:14" x14ac:dyDescent="0.2">
      <c r="I1947" s="7"/>
      <c r="J1947" s="7"/>
      <c r="K1947" s="7"/>
      <c r="L1947" s="7"/>
      <c r="M1947" s="7"/>
      <c r="N1947" s="7"/>
    </row>
    <row r="1948" spans="9:14" x14ac:dyDescent="0.2">
      <c r="I1948" s="7"/>
      <c r="J1948" s="7"/>
      <c r="K1948" s="7"/>
      <c r="L1948" s="7"/>
      <c r="M1948" s="7"/>
      <c r="N1948" s="7"/>
    </row>
    <row r="1949" spans="9:14" x14ac:dyDescent="0.2">
      <c r="I1949" s="7"/>
      <c r="J1949" s="7"/>
      <c r="K1949" s="7"/>
      <c r="L1949" s="7"/>
      <c r="M1949" s="7"/>
      <c r="N1949" s="7"/>
    </row>
    <row r="1950" spans="9:14" x14ac:dyDescent="0.2">
      <c r="I1950" s="7"/>
      <c r="J1950" s="7"/>
      <c r="K1950" s="7"/>
      <c r="L1950" s="7"/>
      <c r="M1950" s="7"/>
      <c r="N1950" s="7"/>
    </row>
    <row r="1951" spans="9:14" x14ac:dyDescent="0.2">
      <c r="I1951" s="7"/>
      <c r="J1951" s="7"/>
      <c r="K1951" s="7"/>
      <c r="L1951" s="7"/>
      <c r="M1951" s="7"/>
      <c r="N1951" s="7"/>
    </row>
    <row r="1952" spans="9:14" x14ac:dyDescent="0.2">
      <c r="I1952" s="7"/>
      <c r="J1952" s="7"/>
      <c r="K1952" s="7"/>
      <c r="L1952" s="7"/>
      <c r="M1952" s="7"/>
      <c r="N1952" s="7"/>
    </row>
    <row r="1953" spans="9:14" x14ac:dyDescent="0.2">
      <c r="I1953" s="7"/>
      <c r="J1953" s="7"/>
      <c r="K1953" s="7"/>
      <c r="L1953" s="7"/>
      <c r="M1953" s="7"/>
      <c r="N1953" s="7"/>
    </row>
    <row r="1954" spans="9:14" x14ac:dyDescent="0.2">
      <c r="I1954" s="7"/>
      <c r="J1954" s="7"/>
      <c r="K1954" s="7"/>
      <c r="L1954" s="7"/>
      <c r="M1954" s="7"/>
      <c r="N1954" s="7"/>
    </row>
    <row r="1955" spans="9:14" x14ac:dyDescent="0.2">
      <c r="I1955" s="7"/>
      <c r="J1955" s="7"/>
      <c r="K1955" s="7"/>
      <c r="L1955" s="7"/>
      <c r="M1955" s="7"/>
      <c r="N1955" s="7"/>
    </row>
    <row r="1956" spans="9:14" x14ac:dyDescent="0.2">
      <c r="I1956" s="7"/>
      <c r="J1956" s="7"/>
      <c r="K1956" s="7"/>
      <c r="L1956" s="7"/>
      <c r="M1956" s="7"/>
      <c r="N1956" s="7"/>
    </row>
    <row r="1957" spans="9:14" x14ac:dyDescent="0.2">
      <c r="I1957" s="7"/>
      <c r="J1957" s="7"/>
      <c r="K1957" s="7"/>
      <c r="L1957" s="7"/>
      <c r="M1957" s="7"/>
      <c r="N1957" s="7"/>
    </row>
    <row r="1958" spans="9:14" x14ac:dyDescent="0.2">
      <c r="I1958" s="7"/>
      <c r="J1958" s="7"/>
      <c r="K1958" s="7"/>
      <c r="L1958" s="7"/>
      <c r="M1958" s="7"/>
      <c r="N1958" s="7"/>
    </row>
    <row r="1959" spans="9:14" x14ac:dyDescent="0.2">
      <c r="I1959" s="7"/>
      <c r="J1959" s="7"/>
      <c r="K1959" s="7"/>
      <c r="L1959" s="7"/>
      <c r="M1959" s="7"/>
      <c r="N1959" s="7"/>
    </row>
    <row r="1960" spans="9:14" x14ac:dyDescent="0.2">
      <c r="I1960" s="7"/>
      <c r="J1960" s="7"/>
      <c r="K1960" s="7"/>
      <c r="L1960" s="7"/>
      <c r="M1960" s="7"/>
      <c r="N1960" s="7"/>
    </row>
    <row r="1961" spans="9:14" x14ac:dyDescent="0.2">
      <c r="I1961" s="7"/>
      <c r="J1961" s="7"/>
      <c r="K1961" s="7"/>
      <c r="L1961" s="7"/>
      <c r="M1961" s="7"/>
      <c r="N1961" s="7"/>
    </row>
    <row r="1962" spans="9:14" x14ac:dyDescent="0.2">
      <c r="I1962" s="7"/>
      <c r="J1962" s="7"/>
      <c r="K1962" s="7"/>
      <c r="L1962" s="7"/>
      <c r="M1962" s="7"/>
      <c r="N1962" s="7"/>
    </row>
    <row r="1963" spans="9:14" x14ac:dyDescent="0.2">
      <c r="I1963" s="7"/>
      <c r="J1963" s="7"/>
      <c r="K1963" s="7"/>
      <c r="L1963" s="7"/>
      <c r="M1963" s="7"/>
      <c r="N1963" s="7"/>
    </row>
    <row r="1964" spans="9:14" x14ac:dyDescent="0.2">
      <c r="I1964" s="7"/>
      <c r="J1964" s="7"/>
      <c r="K1964" s="7"/>
      <c r="L1964" s="7"/>
      <c r="M1964" s="7"/>
      <c r="N1964" s="7"/>
    </row>
    <row r="1965" spans="9:14" x14ac:dyDescent="0.2">
      <c r="I1965" s="7"/>
      <c r="J1965" s="7"/>
      <c r="K1965" s="7"/>
      <c r="L1965" s="7"/>
      <c r="M1965" s="7"/>
      <c r="N1965" s="7"/>
    </row>
    <row r="1966" spans="9:14" x14ac:dyDescent="0.2">
      <c r="I1966" s="7"/>
      <c r="J1966" s="7"/>
      <c r="K1966" s="7"/>
      <c r="L1966" s="7"/>
      <c r="M1966" s="7"/>
      <c r="N1966" s="7"/>
    </row>
    <row r="1967" spans="9:14" x14ac:dyDescent="0.2">
      <c r="I1967" s="7"/>
      <c r="J1967" s="7"/>
      <c r="K1967" s="7"/>
      <c r="L1967" s="7"/>
      <c r="M1967" s="7"/>
      <c r="N1967" s="7"/>
    </row>
    <row r="1968" spans="9:14" x14ac:dyDescent="0.2">
      <c r="I1968" s="7"/>
      <c r="J1968" s="7"/>
      <c r="K1968" s="7"/>
      <c r="L1968" s="7"/>
      <c r="M1968" s="7"/>
      <c r="N1968" s="7"/>
    </row>
    <row r="1969" spans="9:14" x14ac:dyDescent="0.2">
      <c r="I1969" s="7"/>
      <c r="J1969" s="7"/>
      <c r="K1969" s="7"/>
      <c r="L1969" s="7"/>
      <c r="M1969" s="7"/>
      <c r="N1969" s="7"/>
    </row>
    <row r="1970" spans="9:14" x14ac:dyDescent="0.2">
      <c r="I1970" s="7"/>
      <c r="J1970" s="7"/>
      <c r="K1970" s="7"/>
      <c r="L1970" s="7"/>
      <c r="M1970" s="7"/>
      <c r="N1970" s="7"/>
    </row>
    <row r="1971" spans="9:14" x14ac:dyDescent="0.2">
      <c r="I1971" s="7"/>
      <c r="J1971" s="7"/>
      <c r="K1971" s="7"/>
      <c r="L1971" s="7"/>
      <c r="M1971" s="7"/>
      <c r="N1971" s="7"/>
    </row>
    <row r="1972" spans="9:14" x14ac:dyDescent="0.2">
      <c r="I1972" s="7"/>
      <c r="J1972" s="7"/>
      <c r="K1972" s="7"/>
      <c r="L1972" s="7"/>
      <c r="M1972" s="7"/>
      <c r="N1972" s="7"/>
    </row>
    <row r="1973" spans="9:14" x14ac:dyDescent="0.2">
      <c r="I1973" s="7"/>
      <c r="J1973" s="7"/>
      <c r="K1973" s="7"/>
      <c r="L1973" s="7"/>
      <c r="M1973" s="7"/>
      <c r="N1973" s="7"/>
    </row>
    <row r="1974" spans="9:14" x14ac:dyDescent="0.2">
      <c r="I1974" s="7"/>
      <c r="J1974" s="7"/>
      <c r="K1974" s="7"/>
      <c r="L1974" s="7"/>
      <c r="M1974" s="7"/>
      <c r="N1974" s="7"/>
    </row>
    <row r="1975" spans="9:14" x14ac:dyDescent="0.2">
      <c r="I1975" s="7"/>
      <c r="J1975" s="7"/>
      <c r="K1975" s="7"/>
      <c r="L1975" s="7"/>
      <c r="M1975" s="7"/>
      <c r="N1975" s="7"/>
    </row>
    <row r="1976" spans="9:14" x14ac:dyDescent="0.2">
      <c r="I1976" s="7"/>
      <c r="J1976" s="7"/>
      <c r="K1976" s="7"/>
      <c r="L1976" s="7"/>
      <c r="M1976" s="7"/>
      <c r="N1976" s="7"/>
    </row>
    <row r="1977" spans="9:14" x14ac:dyDescent="0.2">
      <c r="I1977" s="7"/>
      <c r="J1977" s="7"/>
      <c r="K1977" s="7"/>
      <c r="L1977" s="7"/>
      <c r="M1977" s="7"/>
      <c r="N1977" s="7"/>
    </row>
    <row r="1978" spans="9:14" x14ac:dyDescent="0.2">
      <c r="I1978" s="7"/>
      <c r="J1978" s="7"/>
      <c r="K1978" s="7"/>
      <c r="L1978" s="7"/>
      <c r="M1978" s="7"/>
      <c r="N1978" s="7"/>
    </row>
    <row r="1979" spans="9:14" x14ac:dyDescent="0.2">
      <c r="I1979" s="7"/>
      <c r="J1979" s="7"/>
      <c r="K1979" s="7"/>
      <c r="L1979" s="7"/>
      <c r="M1979" s="7"/>
      <c r="N1979" s="7"/>
    </row>
    <row r="1980" spans="9:14" x14ac:dyDescent="0.2">
      <c r="I1980" s="7"/>
      <c r="J1980" s="7"/>
      <c r="K1980" s="7"/>
      <c r="L1980" s="7"/>
      <c r="M1980" s="7"/>
      <c r="N1980" s="7"/>
    </row>
    <row r="1981" spans="9:14" x14ac:dyDescent="0.2">
      <c r="I1981" s="7"/>
      <c r="J1981" s="7"/>
      <c r="K1981" s="7"/>
      <c r="L1981" s="7"/>
      <c r="M1981" s="7"/>
      <c r="N1981" s="7"/>
    </row>
    <row r="1982" spans="9:14" x14ac:dyDescent="0.2">
      <c r="I1982" s="7"/>
      <c r="J1982" s="7"/>
      <c r="K1982" s="7"/>
      <c r="L1982" s="7"/>
      <c r="M1982" s="7"/>
      <c r="N1982" s="7"/>
    </row>
    <row r="1983" spans="9:14" x14ac:dyDescent="0.2">
      <c r="I1983" s="7"/>
      <c r="J1983" s="7"/>
      <c r="K1983" s="7"/>
      <c r="L1983" s="7"/>
      <c r="M1983" s="7"/>
      <c r="N1983" s="7"/>
    </row>
    <row r="1984" spans="9:14" x14ac:dyDescent="0.2">
      <c r="I1984" s="7"/>
      <c r="J1984" s="7"/>
      <c r="K1984" s="7"/>
      <c r="L1984" s="7"/>
      <c r="M1984" s="7"/>
      <c r="N1984" s="7"/>
    </row>
    <row r="1985" spans="9:14" x14ac:dyDescent="0.2">
      <c r="I1985" s="7"/>
      <c r="J1985" s="7"/>
      <c r="K1985" s="7"/>
      <c r="L1985" s="7"/>
      <c r="M1985" s="7"/>
      <c r="N1985" s="7"/>
    </row>
    <row r="1986" spans="9:14" x14ac:dyDescent="0.2">
      <c r="I1986" s="7"/>
      <c r="J1986" s="7"/>
      <c r="K1986" s="7"/>
      <c r="L1986" s="7"/>
      <c r="M1986" s="7"/>
      <c r="N1986" s="7"/>
    </row>
    <row r="1987" spans="9:14" x14ac:dyDescent="0.2">
      <c r="I1987" s="7"/>
      <c r="J1987" s="7"/>
      <c r="K1987" s="7"/>
      <c r="L1987" s="7"/>
      <c r="M1987" s="7"/>
      <c r="N1987" s="7"/>
    </row>
    <row r="1988" spans="9:14" x14ac:dyDescent="0.2">
      <c r="I1988" s="7"/>
      <c r="J1988" s="7"/>
      <c r="K1988" s="7"/>
      <c r="L1988" s="7"/>
      <c r="M1988" s="7"/>
      <c r="N1988" s="7"/>
    </row>
    <row r="1989" spans="9:14" x14ac:dyDescent="0.2">
      <c r="I1989" s="7"/>
      <c r="J1989" s="7"/>
      <c r="K1989" s="7"/>
      <c r="L1989" s="7"/>
      <c r="M1989" s="7"/>
      <c r="N1989" s="7"/>
    </row>
    <row r="1990" spans="9:14" x14ac:dyDescent="0.2">
      <c r="I1990" s="7"/>
      <c r="J1990" s="7"/>
      <c r="K1990" s="7"/>
      <c r="L1990" s="7"/>
      <c r="M1990" s="7"/>
      <c r="N1990" s="7"/>
    </row>
    <row r="1991" spans="9:14" x14ac:dyDescent="0.2">
      <c r="I1991" s="7"/>
      <c r="J1991" s="7"/>
      <c r="K1991" s="7"/>
      <c r="L1991" s="7"/>
      <c r="M1991" s="7"/>
      <c r="N1991" s="7"/>
    </row>
    <row r="1992" spans="9:14" x14ac:dyDescent="0.2">
      <c r="I1992" s="7"/>
      <c r="J1992" s="7"/>
      <c r="K1992" s="7"/>
      <c r="L1992" s="7"/>
      <c r="M1992" s="7"/>
      <c r="N1992" s="7"/>
    </row>
    <row r="1993" spans="9:14" x14ac:dyDescent="0.2">
      <c r="I1993" s="7"/>
      <c r="J1993" s="7"/>
      <c r="K1993" s="7"/>
      <c r="L1993" s="7"/>
      <c r="M1993" s="7"/>
      <c r="N1993" s="7"/>
    </row>
    <row r="1994" spans="9:14" x14ac:dyDescent="0.2">
      <c r="I1994" s="7"/>
      <c r="J1994" s="7"/>
      <c r="K1994" s="7"/>
      <c r="L1994" s="7"/>
      <c r="M1994" s="7"/>
      <c r="N1994" s="7"/>
    </row>
    <row r="1995" spans="9:14" x14ac:dyDescent="0.2">
      <c r="I1995" s="7"/>
      <c r="J1995" s="7"/>
      <c r="K1995" s="7"/>
      <c r="L1995" s="7"/>
      <c r="M1995" s="7"/>
      <c r="N1995" s="7"/>
    </row>
    <row r="1996" spans="9:14" x14ac:dyDescent="0.2">
      <c r="I1996" s="7"/>
      <c r="J1996" s="7"/>
      <c r="K1996" s="7"/>
      <c r="L1996" s="7"/>
      <c r="M1996" s="7"/>
      <c r="N1996" s="7"/>
    </row>
    <row r="1997" spans="9:14" x14ac:dyDescent="0.2">
      <c r="I1997" s="7"/>
      <c r="J1997" s="7"/>
      <c r="K1997" s="7"/>
      <c r="L1997" s="7"/>
      <c r="M1997" s="7"/>
      <c r="N1997" s="7"/>
    </row>
    <row r="1998" spans="9:14" x14ac:dyDescent="0.2">
      <c r="I1998" s="7"/>
      <c r="J1998" s="7"/>
      <c r="K1998" s="7"/>
      <c r="L1998" s="7"/>
      <c r="M1998" s="7"/>
      <c r="N1998" s="7"/>
    </row>
    <row r="1999" spans="9:14" x14ac:dyDescent="0.2">
      <c r="I1999" s="7"/>
      <c r="J1999" s="7"/>
      <c r="K1999" s="7"/>
      <c r="L1999" s="7"/>
      <c r="M1999" s="7"/>
      <c r="N1999" s="7"/>
    </row>
    <row r="2000" spans="9:14" x14ac:dyDescent="0.2">
      <c r="I2000" s="7"/>
      <c r="J2000" s="7"/>
      <c r="K2000" s="7"/>
      <c r="L2000" s="7"/>
      <c r="M2000" s="7"/>
      <c r="N2000" s="7"/>
    </row>
    <row r="2001" spans="9:14" x14ac:dyDescent="0.2">
      <c r="I2001" s="7"/>
      <c r="J2001" s="7"/>
      <c r="K2001" s="7"/>
      <c r="L2001" s="7"/>
      <c r="M2001" s="7"/>
      <c r="N2001" s="7"/>
    </row>
    <row r="2002" spans="9:14" x14ac:dyDescent="0.2">
      <c r="I2002" s="7"/>
      <c r="J2002" s="7"/>
      <c r="K2002" s="7"/>
      <c r="L2002" s="7"/>
      <c r="M2002" s="7"/>
      <c r="N2002" s="7"/>
    </row>
    <row r="2003" spans="9:14" x14ac:dyDescent="0.2">
      <c r="I2003" s="7"/>
      <c r="J2003" s="7"/>
      <c r="K2003" s="7"/>
      <c r="L2003" s="7"/>
      <c r="M2003" s="7"/>
      <c r="N2003" s="7"/>
    </row>
    <row r="2004" spans="9:14" x14ac:dyDescent="0.2">
      <c r="I2004" s="7"/>
      <c r="J2004" s="7"/>
      <c r="K2004" s="7"/>
      <c r="L2004" s="7"/>
      <c r="M2004" s="7"/>
      <c r="N2004" s="7"/>
    </row>
    <row r="2005" spans="9:14" x14ac:dyDescent="0.2">
      <c r="I2005" s="7"/>
      <c r="J2005" s="7"/>
      <c r="K2005" s="7"/>
      <c r="L2005" s="7"/>
      <c r="M2005" s="7"/>
      <c r="N2005" s="7"/>
    </row>
    <row r="2006" spans="9:14" x14ac:dyDescent="0.2">
      <c r="I2006" s="7"/>
      <c r="J2006" s="7"/>
      <c r="K2006" s="7"/>
      <c r="L2006" s="7"/>
      <c r="M2006" s="7"/>
      <c r="N2006" s="7"/>
    </row>
    <row r="2007" spans="9:14" x14ac:dyDescent="0.2">
      <c r="I2007" s="7"/>
      <c r="J2007" s="7"/>
      <c r="K2007" s="7"/>
      <c r="L2007" s="7"/>
      <c r="M2007" s="7"/>
      <c r="N2007" s="7"/>
    </row>
    <row r="2008" spans="9:14" x14ac:dyDescent="0.2">
      <c r="I2008" s="7"/>
      <c r="J2008" s="7"/>
      <c r="K2008" s="7"/>
      <c r="L2008" s="7"/>
      <c r="M2008" s="7"/>
      <c r="N2008" s="7"/>
    </row>
    <row r="2009" spans="9:14" x14ac:dyDescent="0.2">
      <c r="I2009" s="7"/>
      <c r="J2009" s="7"/>
      <c r="K2009" s="7"/>
      <c r="L2009" s="7"/>
      <c r="M2009" s="7"/>
      <c r="N2009" s="7"/>
    </row>
    <row r="2010" spans="9:14" x14ac:dyDescent="0.2">
      <c r="I2010" s="7"/>
      <c r="J2010" s="7"/>
      <c r="K2010" s="7"/>
      <c r="L2010" s="7"/>
      <c r="M2010" s="7"/>
      <c r="N2010" s="7"/>
    </row>
    <row r="2011" spans="9:14" x14ac:dyDescent="0.2">
      <c r="I2011" s="7"/>
      <c r="J2011" s="7"/>
      <c r="K2011" s="7"/>
      <c r="L2011" s="7"/>
      <c r="M2011" s="7"/>
      <c r="N2011" s="7"/>
    </row>
    <row r="2012" spans="9:14" x14ac:dyDescent="0.2">
      <c r="I2012" s="7"/>
      <c r="J2012" s="7"/>
      <c r="K2012" s="7"/>
      <c r="L2012" s="7"/>
      <c r="M2012" s="7"/>
      <c r="N2012" s="7"/>
    </row>
    <row r="2013" spans="9:14" x14ac:dyDescent="0.2">
      <c r="I2013" s="7"/>
      <c r="J2013" s="7"/>
      <c r="K2013" s="7"/>
      <c r="L2013" s="7"/>
      <c r="M2013" s="7"/>
      <c r="N2013" s="7"/>
    </row>
    <row r="2014" spans="9:14" x14ac:dyDescent="0.2">
      <c r="I2014" s="7"/>
      <c r="J2014" s="7"/>
      <c r="K2014" s="7"/>
      <c r="L2014" s="7"/>
      <c r="M2014" s="7"/>
      <c r="N2014" s="7"/>
    </row>
    <row r="2015" spans="9:14" x14ac:dyDescent="0.2">
      <c r="I2015" s="7"/>
      <c r="J2015" s="7"/>
      <c r="K2015" s="7"/>
      <c r="L2015" s="7"/>
      <c r="M2015" s="7"/>
      <c r="N2015" s="7"/>
    </row>
    <row r="2016" spans="9:14" x14ac:dyDescent="0.2">
      <c r="I2016" s="7"/>
      <c r="J2016" s="7"/>
      <c r="K2016" s="7"/>
      <c r="L2016" s="7"/>
      <c r="M2016" s="7"/>
      <c r="N2016" s="7"/>
    </row>
    <row r="2017" spans="9:14" x14ac:dyDescent="0.2">
      <c r="I2017" s="7"/>
      <c r="J2017" s="7"/>
      <c r="K2017" s="7"/>
      <c r="L2017" s="7"/>
      <c r="M2017" s="7"/>
      <c r="N2017" s="7"/>
    </row>
    <row r="2018" spans="9:14" x14ac:dyDescent="0.2">
      <c r="I2018" s="7"/>
      <c r="J2018" s="7"/>
      <c r="K2018" s="7"/>
      <c r="L2018" s="7"/>
      <c r="M2018" s="7"/>
      <c r="N2018" s="7"/>
    </row>
    <row r="2019" spans="9:14" x14ac:dyDescent="0.2">
      <c r="I2019" s="7"/>
      <c r="J2019" s="7"/>
      <c r="K2019" s="7"/>
      <c r="L2019" s="7"/>
      <c r="M2019" s="7"/>
      <c r="N2019" s="7"/>
    </row>
    <row r="2020" spans="9:14" x14ac:dyDescent="0.2">
      <c r="I2020" s="7"/>
      <c r="J2020" s="7"/>
      <c r="K2020" s="7"/>
      <c r="L2020" s="7"/>
      <c r="M2020" s="7"/>
      <c r="N2020" s="7"/>
    </row>
    <row r="2021" spans="9:14" x14ac:dyDescent="0.2">
      <c r="I2021" s="7"/>
      <c r="J2021" s="7"/>
      <c r="K2021" s="7"/>
      <c r="L2021" s="7"/>
      <c r="M2021" s="7"/>
      <c r="N2021" s="7"/>
    </row>
    <row r="2022" spans="9:14" x14ac:dyDescent="0.2">
      <c r="I2022" s="7"/>
      <c r="J2022" s="7"/>
      <c r="K2022" s="7"/>
      <c r="L2022" s="7"/>
      <c r="M2022" s="7"/>
      <c r="N2022" s="7"/>
    </row>
    <row r="2023" spans="9:14" x14ac:dyDescent="0.2">
      <c r="I2023" s="7"/>
      <c r="J2023" s="7"/>
      <c r="K2023" s="7"/>
      <c r="L2023" s="7"/>
      <c r="M2023" s="7"/>
      <c r="N2023" s="7"/>
    </row>
    <row r="2024" spans="9:14" x14ac:dyDescent="0.2">
      <c r="I2024" s="7"/>
      <c r="J2024" s="7"/>
      <c r="K2024" s="7"/>
      <c r="L2024" s="7"/>
      <c r="M2024" s="7"/>
      <c r="N2024" s="7"/>
    </row>
    <row r="2025" spans="9:14" x14ac:dyDescent="0.2">
      <c r="I2025" s="7"/>
      <c r="J2025" s="7"/>
      <c r="K2025" s="7"/>
      <c r="L2025" s="7"/>
      <c r="M2025" s="7"/>
      <c r="N2025" s="7"/>
    </row>
    <row r="2026" spans="9:14" x14ac:dyDescent="0.2">
      <c r="I2026" s="7"/>
      <c r="J2026" s="7"/>
      <c r="K2026" s="7"/>
      <c r="L2026" s="7"/>
      <c r="M2026" s="7"/>
      <c r="N2026" s="7"/>
    </row>
    <row r="2027" spans="9:14" x14ac:dyDescent="0.2">
      <c r="I2027" s="7"/>
      <c r="J2027" s="7"/>
      <c r="K2027" s="7"/>
      <c r="L2027" s="7"/>
      <c r="M2027" s="7"/>
      <c r="N2027" s="7"/>
    </row>
    <row r="2028" spans="9:14" x14ac:dyDescent="0.2">
      <c r="I2028" s="7"/>
      <c r="J2028" s="7"/>
      <c r="K2028" s="7"/>
      <c r="L2028" s="7"/>
      <c r="M2028" s="7"/>
      <c r="N2028" s="7"/>
    </row>
    <row r="2029" spans="9:14" x14ac:dyDescent="0.2">
      <c r="I2029" s="7"/>
      <c r="J2029" s="7"/>
      <c r="K2029" s="7"/>
      <c r="L2029" s="7"/>
      <c r="M2029" s="7"/>
      <c r="N2029" s="7"/>
    </row>
    <row r="2030" spans="9:14" x14ac:dyDescent="0.2">
      <c r="I2030" s="7"/>
      <c r="J2030" s="7"/>
      <c r="K2030" s="7"/>
      <c r="L2030" s="7"/>
      <c r="M2030" s="7"/>
      <c r="N2030" s="7"/>
    </row>
    <row r="2031" spans="9:14" x14ac:dyDescent="0.2">
      <c r="I2031" s="7"/>
      <c r="J2031" s="7"/>
      <c r="K2031" s="7"/>
      <c r="L2031" s="7"/>
      <c r="M2031" s="7"/>
      <c r="N2031" s="7"/>
    </row>
    <row r="2032" spans="9:14" x14ac:dyDescent="0.2">
      <c r="I2032" s="7"/>
      <c r="J2032" s="7"/>
      <c r="K2032" s="7"/>
      <c r="L2032" s="7"/>
      <c r="M2032" s="7"/>
      <c r="N2032" s="7"/>
    </row>
    <row r="2033" spans="9:14" x14ac:dyDescent="0.2">
      <c r="I2033" s="7"/>
      <c r="J2033" s="7"/>
      <c r="K2033" s="7"/>
      <c r="L2033" s="7"/>
      <c r="M2033" s="7"/>
      <c r="N2033" s="7"/>
    </row>
    <row r="2034" spans="9:14" x14ac:dyDescent="0.2">
      <c r="I2034" s="7"/>
      <c r="J2034" s="7"/>
      <c r="K2034" s="7"/>
      <c r="L2034" s="7"/>
      <c r="M2034" s="7"/>
      <c r="N2034" s="7"/>
    </row>
    <row r="2035" spans="9:14" x14ac:dyDescent="0.2">
      <c r="I2035" s="7"/>
      <c r="J2035" s="7"/>
      <c r="K2035" s="7"/>
      <c r="L2035" s="7"/>
      <c r="M2035" s="7"/>
      <c r="N2035" s="7"/>
    </row>
    <row r="2036" spans="9:14" x14ac:dyDescent="0.2">
      <c r="I2036" s="7"/>
      <c r="J2036" s="7"/>
      <c r="K2036" s="7"/>
      <c r="L2036" s="7"/>
      <c r="M2036" s="7"/>
      <c r="N2036" s="7"/>
    </row>
    <row r="2037" spans="9:14" x14ac:dyDescent="0.2">
      <c r="I2037" s="7"/>
      <c r="J2037" s="7"/>
      <c r="K2037" s="7"/>
      <c r="L2037" s="7"/>
      <c r="M2037" s="7"/>
      <c r="N2037" s="7"/>
    </row>
    <row r="2038" spans="9:14" x14ac:dyDescent="0.2">
      <c r="I2038" s="7"/>
      <c r="J2038" s="7"/>
      <c r="K2038" s="7"/>
      <c r="L2038" s="7"/>
      <c r="M2038" s="7"/>
      <c r="N2038" s="7"/>
    </row>
    <row r="2039" spans="9:14" x14ac:dyDescent="0.2">
      <c r="I2039" s="7"/>
      <c r="J2039" s="7"/>
      <c r="K2039" s="7"/>
      <c r="L2039" s="7"/>
      <c r="M2039" s="7"/>
      <c r="N2039" s="7"/>
    </row>
    <row r="2040" spans="9:14" x14ac:dyDescent="0.2">
      <c r="I2040" s="7"/>
      <c r="J2040" s="7"/>
      <c r="K2040" s="7"/>
      <c r="L2040" s="7"/>
      <c r="M2040" s="7"/>
      <c r="N2040" s="7"/>
    </row>
    <row r="2041" spans="9:14" x14ac:dyDescent="0.2">
      <c r="I2041" s="7"/>
      <c r="J2041" s="7"/>
      <c r="K2041" s="7"/>
      <c r="L2041" s="7"/>
      <c r="M2041" s="7"/>
      <c r="N2041" s="7"/>
    </row>
    <row r="2042" spans="9:14" x14ac:dyDescent="0.2">
      <c r="I2042" s="7"/>
      <c r="J2042" s="7"/>
      <c r="K2042" s="7"/>
      <c r="L2042" s="7"/>
      <c r="M2042" s="7"/>
      <c r="N2042" s="7"/>
    </row>
    <row r="2043" spans="9:14" x14ac:dyDescent="0.2">
      <c r="I2043" s="7"/>
      <c r="J2043" s="7"/>
      <c r="K2043" s="7"/>
      <c r="L2043" s="7"/>
      <c r="M2043" s="7"/>
      <c r="N2043" s="7"/>
    </row>
    <row r="2044" spans="9:14" x14ac:dyDescent="0.2">
      <c r="I2044" s="7"/>
      <c r="J2044" s="7"/>
      <c r="K2044" s="7"/>
      <c r="L2044" s="7"/>
      <c r="M2044" s="7"/>
      <c r="N2044" s="7"/>
    </row>
    <row r="2045" spans="9:14" x14ac:dyDescent="0.2">
      <c r="I2045" s="7"/>
      <c r="J2045" s="7"/>
      <c r="K2045" s="7"/>
      <c r="L2045" s="7"/>
      <c r="M2045" s="7"/>
      <c r="N2045" s="7"/>
    </row>
    <row r="2046" spans="9:14" x14ac:dyDescent="0.2">
      <c r="I2046" s="7"/>
      <c r="J2046" s="7"/>
      <c r="K2046" s="7"/>
      <c r="L2046" s="7"/>
      <c r="M2046" s="7"/>
      <c r="N2046" s="7"/>
    </row>
    <row r="2047" spans="9:14" x14ac:dyDescent="0.2">
      <c r="I2047" s="7"/>
      <c r="J2047" s="7"/>
      <c r="K2047" s="7"/>
      <c r="L2047" s="7"/>
      <c r="M2047" s="7"/>
      <c r="N2047" s="7"/>
    </row>
    <row r="2048" spans="9:14" x14ac:dyDescent="0.2">
      <c r="I2048" s="7"/>
      <c r="J2048" s="7"/>
      <c r="K2048" s="7"/>
      <c r="L2048" s="7"/>
      <c r="M2048" s="7"/>
      <c r="N2048" s="7"/>
    </row>
    <row r="2049" spans="9:14" x14ac:dyDescent="0.2">
      <c r="I2049" s="7"/>
      <c r="J2049" s="7"/>
      <c r="K2049" s="7"/>
      <c r="L2049" s="7"/>
      <c r="M2049" s="7"/>
      <c r="N2049" s="7"/>
    </row>
    <row r="2050" spans="9:14" x14ac:dyDescent="0.2">
      <c r="I2050" s="7"/>
      <c r="J2050" s="7"/>
      <c r="K2050" s="7"/>
      <c r="L2050" s="7"/>
      <c r="M2050" s="7"/>
      <c r="N2050" s="7"/>
    </row>
    <row r="2051" spans="9:14" x14ac:dyDescent="0.2">
      <c r="I2051" s="7"/>
      <c r="J2051" s="7"/>
      <c r="K2051" s="7"/>
      <c r="L2051" s="7"/>
      <c r="M2051" s="7"/>
      <c r="N2051" s="7"/>
    </row>
    <row r="2052" spans="9:14" x14ac:dyDescent="0.2">
      <c r="I2052" s="7"/>
      <c r="J2052" s="7"/>
      <c r="K2052" s="7"/>
      <c r="L2052" s="7"/>
      <c r="M2052" s="7"/>
      <c r="N2052" s="7"/>
    </row>
    <row r="2053" spans="9:14" x14ac:dyDescent="0.2">
      <c r="I2053" s="7"/>
      <c r="J2053" s="7"/>
      <c r="K2053" s="7"/>
      <c r="L2053" s="7"/>
      <c r="M2053" s="7"/>
      <c r="N2053" s="7"/>
    </row>
    <row r="2054" spans="9:14" x14ac:dyDescent="0.2">
      <c r="I2054" s="7"/>
      <c r="J2054" s="7"/>
      <c r="K2054" s="7"/>
      <c r="L2054" s="7"/>
      <c r="M2054" s="7"/>
      <c r="N2054" s="7"/>
    </row>
    <row r="2055" spans="9:14" x14ac:dyDescent="0.2">
      <c r="I2055" s="7"/>
      <c r="J2055" s="7"/>
      <c r="K2055" s="7"/>
      <c r="L2055" s="7"/>
      <c r="M2055" s="7"/>
      <c r="N2055" s="7"/>
    </row>
    <row r="2056" spans="9:14" x14ac:dyDescent="0.2">
      <c r="I2056" s="7"/>
      <c r="J2056" s="7"/>
      <c r="K2056" s="7"/>
      <c r="L2056" s="7"/>
      <c r="M2056" s="7"/>
      <c r="N2056" s="7"/>
    </row>
    <row r="2057" spans="9:14" x14ac:dyDescent="0.2">
      <c r="I2057" s="7"/>
      <c r="J2057" s="7"/>
      <c r="K2057" s="7"/>
      <c r="L2057" s="7"/>
      <c r="M2057" s="7"/>
      <c r="N2057" s="7"/>
    </row>
    <row r="2058" spans="9:14" x14ac:dyDescent="0.2">
      <c r="I2058" s="7"/>
      <c r="J2058" s="7"/>
      <c r="K2058" s="7"/>
      <c r="L2058" s="7"/>
      <c r="M2058" s="7"/>
      <c r="N2058" s="7"/>
    </row>
    <row r="2059" spans="9:14" x14ac:dyDescent="0.2">
      <c r="I2059" s="7"/>
      <c r="J2059" s="7"/>
      <c r="K2059" s="7"/>
      <c r="L2059" s="7"/>
      <c r="M2059" s="7"/>
      <c r="N2059" s="7"/>
    </row>
    <row r="2060" spans="9:14" x14ac:dyDescent="0.2">
      <c r="I2060" s="7"/>
      <c r="J2060" s="7"/>
      <c r="K2060" s="7"/>
      <c r="L2060" s="7"/>
      <c r="M2060" s="7"/>
      <c r="N2060" s="7"/>
    </row>
    <row r="2061" spans="9:14" x14ac:dyDescent="0.2">
      <c r="I2061" s="7"/>
      <c r="J2061" s="7"/>
      <c r="K2061" s="7"/>
      <c r="L2061" s="7"/>
      <c r="M2061" s="7"/>
      <c r="N2061" s="7"/>
    </row>
    <row r="2062" spans="9:14" x14ac:dyDescent="0.2">
      <c r="I2062" s="7"/>
      <c r="J2062" s="7"/>
      <c r="K2062" s="7"/>
      <c r="L2062" s="7"/>
      <c r="M2062" s="7"/>
      <c r="N2062" s="7"/>
    </row>
    <row r="2063" spans="9:14" x14ac:dyDescent="0.2">
      <c r="I2063" s="7"/>
      <c r="J2063" s="7"/>
      <c r="K2063" s="7"/>
      <c r="L2063" s="7"/>
      <c r="M2063" s="7"/>
      <c r="N2063" s="7"/>
    </row>
    <row r="2064" spans="9:14" x14ac:dyDescent="0.2">
      <c r="I2064" s="7"/>
      <c r="J2064" s="7"/>
      <c r="K2064" s="7"/>
      <c r="L2064" s="7"/>
      <c r="M2064" s="7"/>
      <c r="N2064" s="7"/>
    </row>
    <row r="2065" spans="9:14" x14ac:dyDescent="0.2">
      <c r="I2065" s="7"/>
      <c r="J2065" s="7"/>
      <c r="K2065" s="7"/>
      <c r="L2065" s="7"/>
      <c r="M2065" s="7"/>
      <c r="N2065" s="7"/>
    </row>
    <row r="2066" spans="9:14" x14ac:dyDescent="0.2">
      <c r="I2066" s="7"/>
      <c r="J2066" s="7"/>
      <c r="K2066" s="7"/>
      <c r="L2066" s="7"/>
      <c r="M2066" s="7"/>
      <c r="N2066" s="7"/>
    </row>
    <row r="2067" spans="9:14" x14ac:dyDescent="0.2">
      <c r="I2067" s="7"/>
      <c r="J2067" s="7"/>
      <c r="K2067" s="7"/>
      <c r="L2067" s="7"/>
      <c r="M2067" s="7"/>
      <c r="N2067" s="7"/>
    </row>
    <row r="2068" spans="9:14" x14ac:dyDescent="0.2">
      <c r="I2068" s="7"/>
      <c r="J2068" s="7"/>
      <c r="K2068" s="7"/>
      <c r="L2068" s="7"/>
      <c r="M2068" s="7"/>
      <c r="N2068" s="7"/>
    </row>
    <row r="2069" spans="9:14" x14ac:dyDescent="0.2">
      <c r="I2069" s="7"/>
      <c r="J2069" s="7"/>
      <c r="K2069" s="7"/>
      <c r="L2069" s="7"/>
      <c r="M2069" s="7"/>
      <c r="N2069" s="7"/>
    </row>
    <row r="2070" spans="9:14" x14ac:dyDescent="0.2">
      <c r="I2070" s="7"/>
      <c r="J2070" s="7"/>
      <c r="K2070" s="7"/>
      <c r="L2070" s="7"/>
      <c r="M2070" s="7"/>
      <c r="N2070" s="7"/>
    </row>
    <row r="2071" spans="9:14" x14ac:dyDescent="0.2">
      <c r="I2071" s="7"/>
      <c r="J2071" s="7"/>
      <c r="K2071" s="7"/>
      <c r="L2071" s="7"/>
      <c r="M2071" s="7"/>
      <c r="N2071" s="7"/>
    </row>
    <row r="2072" spans="9:14" x14ac:dyDescent="0.2">
      <c r="I2072" s="7"/>
      <c r="J2072" s="7"/>
      <c r="K2072" s="7"/>
      <c r="L2072" s="7"/>
      <c r="M2072" s="7"/>
      <c r="N2072" s="7"/>
    </row>
    <row r="2073" spans="9:14" x14ac:dyDescent="0.2">
      <c r="I2073" s="7"/>
      <c r="J2073" s="7"/>
      <c r="K2073" s="7"/>
      <c r="L2073" s="7"/>
      <c r="M2073" s="7"/>
      <c r="N2073" s="7"/>
    </row>
    <row r="2074" spans="9:14" x14ac:dyDescent="0.2">
      <c r="I2074" s="7"/>
      <c r="J2074" s="7"/>
      <c r="K2074" s="7"/>
      <c r="L2074" s="7"/>
      <c r="M2074" s="7"/>
      <c r="N2074" s="7"/>
    </row>
    <row r="2075" spans="9:14" x14ac:dyDescent="0.2">
      <c r="I2075" s="7"/>
      <c r="J2075" s="7"/>
      <c r="K2075" s="7"/>
      <c r="L2075" s="7"/>
      <c r="M2075" s="7"/>
      <c r="N2075" s="7"/>
    </row>
    <row r="2076" spans="9:14" x14ac:dyDescent="0.2">
      <c r="I2076" s="7"/>
      <c r="J2076" s="7"/>
      <c r="K2076" s="7"/>
      <c r="L2076" s="7"/>
      <c r="M2076" s="7"/>
      <c r="N2076" s="7"/>
    </row>
    <row r="2077" spans="9:14" x14ac:dyDescent="0.2">
      <c r="I2077" s="7"/>
      <c r="J2077" s="7"/>
      <c r="K2077" s="7"/>
      <c r="L2077" s="7"/>
      <c r="M2077" s="7"/>
      <c r="N2077" s="7"/>
    </row>
    <row r="2078" spans="9:14" x14ac:dyDescent="0.2">
      <c r="I2078" s="7"/>
      <c r="J2078" s="7"/>
      <c r="K2078" s="7"/>
      <c r="L2078" s="7"/>
      <c r="M2078" s="7"/>
      <c r="N2078" s="7"/>
    </row>
    <row r="2079" spans="9:14" x14ac:dyDescent="0.2">
      <c r="I2079" s="7"/>
      <c r="J2079" s="7"/>
      <c r="K2079" s="7"/>
      <c r="L2079" s="7"/>
      <c r="M2079" s="7"/>
      <c r="N2079" s="7"/>
    </row>
    <row r="2080" spans="9:14" x14ac:dyDescent="0.2">
      <c r="I2080" s="7"/>
      <c r="J2080" s="7"/>
      <c r="K2080" s="7"/>
      <c r="L2080" s="7"/>
      <c r="M2080" s="7"/>
      <c r="N2080" s="7"/>
    </row>
    <row r="2081" spans="9:14" x14ac:dyDescent="0.2">
      <c r="I2081" s="7"/>
      <c r="J2081" s="7"/>
      <c r="K2081" s="7"/>
      <c r="L2081" s="7"/>
      <c r="M2081" s="7"/>
      <c r="N2081" s="7"/>
    </row>
    <row r="2082" spans="9:14" x14ac:dyDescent="0.2">
      <c r="I2082" s="7"/>
      <c r="J2082" s="7"/>
      <c r="K2082" s="7"/>
      <c r="L2082" s="7"/>
      <c r="M2082" s="7"/>
      <c r="N2082" s="7"/>
    </row>
    <row r="2083" spans="9:14" x14ac:dyDescent="0.2">
      <c r="I2083" s="7"/>
      <c r="J2083" s="7"/>
      <c r="K2083" s="7"/>
      <c r="L2083" s="7"/>
      <c r="M2083" s="7"/>
      <c r="N2083" s="7"/>
    </row>
    <row r="2084" spans="9:14" x14ac:dyDescent="0.2">
      <c r="I2084" s="7"/>
      <c r="J2084" s="7"/>
      <c r="K2084" s="7"/>
      <c r="L2084" s="7"/>
      <c r="M2084" s="7"/>
      <c r="N2084" s="7"/>
    </row>
    <row r="2085" spans="9:14" x14ac:dyDescent="0.2">
      <c r="I2085" s="7"/>
      <c r="J2085" s="7"/>
      <c r="K2085" s="7"/>
      <c r="L2085" s="7"/>
      <c r="M2085" s="7"/>
      <c r="N2085" s="7"/>
    </row>
    <row r="2086" spans="9:14" x14ac:dyDescent="0.2">
      <c r="I2086" s="7"/>
      <c r="J2086" s="7"/>
      <c r="K2086" s="7"/>
      <c r="L2086" s="7"/>
      <c r="M2086" s="7"/>
      <c r="N2086" s="7"/>
    </row>
    <row r="2087" spans="9:14" x14ac:dyDescent="0.2">
      <c r="I2087" s="7"/>
      <c r="J2087" s="7"/>
      <c r="K2087" s="7"/>
      <c r="L2087" s="7"/>
      <c r="M2087" s="7"/>
      <c r="N2087" s="7"/>
    </row>
    <row r="2088" spans="9:14" x14ac:dyDescent="0.2">
      <c r="I2088" s="7"/>
      <c r="J2088" s="7"/>
      <c r="K2088" s="7"/>
      <c r="L2088" s="7"/>
      <c r="M2088" s="7"/>
      <c r="N2088" s="7"/>
    </row>
    <row r="2089" spans="9:14" x14ac:dyDescent="0.2">
      <c r="I2089" s="7"/>
      <c r="J2089" s="7"/>
      <c r="K2089" s="7"/>
      <c r="L2089" s="7"/>
      <c r="M2089" s="7"/>
      <c r="N2089" s="7"/>
    </row>
    <row r="2090" spans="9:14" x14ac:dyDescent="0.2">
      <c r="I2090" s="7"/>
      <c r="J2090" s="7"/>
      <c r="K2090" s="7"/>
      <c r="L2090" s="7"/>
      <c r="M2090" s="7"/>
      <c r="N2090" s="7"/>
    </row>
    <row r="2091" spans="9:14" x14ac:dyDescent="0.2">
      <c r="I2091" s="7"/>
      <c r="J2091" s="7"/>
      <c r="K2091" s="7"/>
      <c r="L2091" s="7"/>
      <c r="M2091" s="7"/>
      <c r="N2091" s="7"/>
    </row>
    <row r="2092" spans="9:14" x14ac:dyDescent="0.2">
      <c r="I2092" s="7"/>
      <c r="J2092" s="7"/>
      <c r="K2092" s="7"/>
      <c r="L2092" s="7"/>
      <c r="M2092" s="7"/>
      <c r="N2092" s="7"/>
    </row>
    <row r="2093" spans="9:14" x14ac:dyDescent="0.2">
      <c r="I2093" s="7"/>
      <c r="J2093" s="7"/>
      <c r="K2093" s="7"/>
      <c r="L2093" s="7"/>
      <c r="M2093" s="7"/>
      <c r="N2093" s="7"/>
    </row>
    <row r="2094" spans="9:14" x14ac:dyDescent="0.2">
      <c r="I2094" s="7"/>
      <c r="J2094" s="7"/>
      <c r="K2094" s="7"/>
      <c r="L2094" s="7"/>
      <c r="M2094" s="7"/>
      <c r="N2094" s="7"/>
    </row>
    <row r="2095" spans="9:14" x14ac:dyDescent="0.2">
      <c r="I2095" s="7"/>
      <c r="J2095" s="7"/>
      <c r="K2095" s="7"/>
      <c r="L2095" s="7"/>
      <c r="M2095" s="7"/>
      <c r="N2095" s="7"/>
    </row>
    <row r="2096" spans="9:14" x14ac:dyDescent="0.2">
      <c r="I2096" s="7"/>
      <c r="J2096" s="7"/>
      <c r="K2096" s="7"/>
      <c r="L2096" s="7"/>
      <c r="M2096" s="7"/>
      <c r="N2096" s="7"/>
    </row>
    <row r="2097" spans="9:14" x14ac:dyDescent="0.2">
      <c r="I2097" s="7"/>
      <c r="J2097" s="7"/>
      <c r="K2097" s="7"/>
      <c r="L2097" s="7"/>
      <c r="M2097" s="7"/>
      <c r="N2097" s="7"/>
    </row>
    <row r="2098" spans="9:14" x14ac:dyDescent="0.2">
      <c r="I2098" s="7"/>
      <c r="J2098" s="7"/>
      <c r="K2098" s="7"/>
      <c r="L2098" s="7"/>
      <c r="M2098" s="7"/>
      <c r="N2098" s="7"/>
    </row>
    <row r="2099" spans="9:14" x14ac:dyDescent="0.2">
      <c r="I2099" s="7"/>
      <c r="J2099" s="7"/>
      <c r="K2099" s="7"/>
      <c r="L2099" s="7"/>
      <c r="M2099" s="7"/>
      <c r="N2099" s="7"/>
    </row>
    <row r="2100" spans="9:14" x14ac:dyDescent="0.2">
      <c r="I2100" s="7"/>
      <c r="J2100" s="7"/>
      <c r="K2100" s="7"/>
      <c r="L2100" s="7"/>
      <c r="M2100" s="7"/>
      <c r="N2100" s="7"/>
    </row>
    <row r="2101" spans="9:14" x14ac:dyDescent="0.2">
      <c r="I2101" s="7"/>
      <c r="J2101" s="7"/>
      <c r="K2101" s="7"/>
      <c r="L2101" s="7"/>
      <c r="M2101" s="7"/>
      <c r="N2101" s="7"/>
    </row>
    <row r="2102" spans="9:14" x14ac:dyDescent="0.2">
      <c r="I2102" s="7"/>
      <c r="J2102" s="7"/>
      <c r="K2102" s="7"/>
      <c r="L2102" s="7"/>
      <c r="M2102" s="7"/>
      <c r="N2102" s="7"/>
    </row>
    <row r="2103" spans="9:14" x14ac:dyDescent="0.2">
      <c r="I2103" s="7"/>
      <c r="J2103" s="7"/>
      <c r="K2103" s="7"/>
      <c r="L2103" s="7"/>
      <c r="M2103" s="7"/>
      <c r="N2103" s="7"/>
    </row>
    <row r="2104" spans="9:14" x14ac:dyDescent="0.2">
      <c r="I2104" s="7"/>
      <c r="J2104" s="7"/>
      <c r="K2104" s="7"/>
      <c r="L2104" s="7"/>
      <c r="M2104" s="7"/>
      <c r="N2104" s="7"/>
    </row>
    <row r="2105" spans="9:14" x14ac:dyDescent="0.2">
      <c r="I2105" s="7"/>
      <c r="J2105" s="7"/>
      <c r="K2105" s="7"/>
      <c r="L2105" s="7"/>
      <c r="M2105" s="7"/>
      <c r="N2105" s="7"/>
    </row>
    <row r="2106" spans="9:14" x14ac:dyDescent="0.2">
      <c r="I2106" s="7"/>
      <c r="J2106" s="7"/>
      <c r="K2106" s="7"/>
      <c r="L2106" s="7"/>
      <c r="M2106" s="7"/>
      <c r="N2106" s="7"/>
    </row>
    <row r="2107" spans="9:14" x14ac:dyDescent="0.2">
      <c r="I2107" s="7"/>
      <c r="J2107" s="7"/>
      <c r="K2107" s="7"/>
      <c r="L2107" s="7"/>
      <c r="M2107" s="7"/>
      <c r="N2107" s="7"/>
    </row>
    <row r="2108" spans="9:14" x14ac:dyDescent="0.2">
      <c r="I2108" s="7"/>
      <c r="J2108" s="7"/>
      <c r="K2108" s="7"/>
      <c r="L2108" s="7"/>
      <c r="M2108" s="7"/>
      <c r="N2108" s="7"/>
    </row>
    <row r="2109" spans="9:14" x14ac:dyDescent="0.2">
      <c r="I2109" s="7"/>
      <c r="J2109" s="7"/>
      <c r="K2109" s="7"/>
      <c r="L2109" s="7"/>
      <c r="M2109" s="7"/>
      <c r="N2109" s="7"/>
    </row>
    <row r="2110" spans="9:14" x14ac:dyDescent="0.2">
      <c r="I2110" s="7"/>
      <c r="J2110" s="7"/>
      <c r="K2110" s="7"/>
      <c r="L2110" s="7"/>
      <c r="M2110" s="7"/>
      <c r="N2110" s="7"/>
    </row>
    <row r="2111" spans="9:14" x14ac:dyDescent="0.2">
      <c r="I2111" s="7"/>
      <c r="J2111" s="7"/>
      <c r="K2111" s="7"/>
      <c r="L2111" s="7"/>
      <c r="M2111" s="7"/>
      <c r="N2111" s="7"/>
    </row>
    <row r="2112" spans="9:14" x14ac:dyDescent="0.2">
      <c r="I2112" s="7"/>
      <c r="J2112" s="7"/>
      <c r="K2112" s="7"/>
      <c r="L2112" s="7"/>
      <c r="M2112" s="7"/>
      <c r="N2112" s="7"/>
    </row>
    <row r="2113" spans="9:14" x14ac:dyDescent="0.2">
      <c r="I2113" s="7"/>
      <c r="J2113" s="7"/>
      <c r="K2113" s="7"/>
      <c r="L2113" s="7"/>
      <c r="M2113" s="7"/>
      <c r="N2113" s="7"/>
    </row>
    <row r="2114" spans="9:14" x14ac:dyDescent="0.2">
      <c r="I2114" s="7"/>
      <c r="J2114" s="7"/>
      <c r="K2114" s="7"/>
      <c r="L2114" s="7"/>
      <c r="M2114" s="7"/>
      <c r="N2114" s="7"/>
    </row>
    <row r="2115" spans="9:14" x14ac:dyDescent="0.2">
      <c r="I2115" s="7"/>
      <c r="J2115" s="7"/>
      <c r="K2115" s="7"/>
      <c r="L2115" s="7"/>
      <c r="M2115" s="7"/>
      <c r="N2115" s="7"/>
    </row>
    <row r="2116" spans="9:14" x14ac:dyDescent="0.2">
      <c r="I2116" s="7"/>
      <c r="J2116" s="7"/>
      <c r="K2116" s="7"/>
      <c r="L2116" s="7"/>
      <c r="M2116" s="7"/>
      <c r="N2116" s="7"/>
    </row>
    <row r="2117" spans="9:14" x14ac:dyDescent="0.2">
      <c r="I2117" s="7"/>
      <c r="J2117" s="7"/>
      <c r="K2117" s="7"/>
      <c r="L2117" s="7"/>
      <c r="M2117" s="7"/>
      <c r="N2117" s="7"/>
    </row>
    <row r="2118" spans="9:14" x14ac:dyDescent="0.2">
      <c r="I2118" s="7"/>
      <c r="J2118" s="7"/>
      <c r="K2118" s="7"/>
      <c r="L2118" s="7"/>
      <c r="M2118" s="7"/>
      <c r="N2118" s="7"/>
    </row>
    <row r="2119" spans="9:14" x14ac:dyDescent="0.2">
      <c r="I2119" s="7"/>
      <c r="J2119" s="7"/>
      <c r="K2119" s="7"/>
      <c r="L2119" s="7"/>
      <c r="M2119" s="7"/>
      <c r="N2119" s="7"/>
    </row>
    <row r="2120" spans="9:14" x14ac:dyDescent="0.2">
      <c r="I2120" s="7"/>
      <c r="J2120" s="7"/>
      <c r="K2120" s="7"/>
      <c r="L2120" s="7"/>
      <c r="M2120" s="7"/>
      <c r="N2120" s="7"/>
    </row>
    <row r="2121" spans="9:14" x14ac:dyDescent="0.2">
      <c r="I2121" s="7"/>
      <c r="J2121" s="7"/>
      <c r="K2121" s="7"/>
      <c r="L2121" s="7"/>
      <c r="M2121" s="7"/>
      <c r="N2121" s="7"/>
    </row>
    <row r="2122" spans="9:14" x14ac:dyDescent="0.2">
      <c r="I2122" s="7"/>
      <c r="J2122" s="7"/>
      <c r="K2122" s="7"/>
      <c r="L2122" s="7"/>
      <c r="M2122" s="7"/>
      <c r="N2122" s="7"/>
    </row>
    <row r="2123" spans="9:14" x14ac:dyDescent="0.2">
      <c r="I2123" s="7"/>
      <c r="J2123" s="7"/>
      <c r="K2123" s="7"/>
      <c r="L2123" s="7"/>
      <c r="M2123" s="7"/>
      <c r="N2123" s="7"/>
    </row>
    <row r="2124" spans="9:14" x14ac:dyDescent="0.2">
      <c r="I2124" s="7"/>
      <c r="J2124" s="7"/>
      <c r="K2124" s="7"/>
      <c r="L2124" s="7"/>
      <c r="M2124" s="7"/>
      <c r="N2124" s="7"/>
    </row>
    <row r="2125" spans="9:14" x14ac:dyDescent="0.2">
      <c r="I2125" s="7"/>
      <c r="J2125" s="7"/>
      <c r="K2125" s="7"/>
      <c r="L2125" s="7"/>
      <c r="M2125" s="7"/>
      <c r="N2125" s="7"/>
    </row>
    <row r="2126" spans="9:14" x14ac:dyDescent="0.2">
      <c r="I2126" s="7"/>
      <c r="J2126" s="7"/>
      <c r="K2126" s="7"/>
      <c r="L2126" s="7"/>
      <c r="M2126" s="7"/>
      <c r="N2126" s="7"/>
    </row>
    <row r="2127" spans="9:14" x14ac:dyDescent="0.2">
      <c r="I2127" s="7"/>
      <c r="J2127" s="7"/>
      <c r="K2127" s="7"/>
      <c r="L2127" s="7"/>
      <c r="M2127" s="7"/>
      <c r="N2127" s="7"/>
    </row>
    <row r="2128" spans="9:14" x14ac:dyDescent="0.2">
      <c r="I2128" s="7"/>
      <c r="J2128" s="7"/>
      <c r="K2128" s="7"/>
      <c r="L2128" s="7"/>
      <c r="M2128" s="7"/>
      <c r="N2128" s="7"/>
    </row>
    <row r="2129" spans="9:14" x14ac:dyDescent="0.2">
      <c r="I2129" s="7"/>
      <c r="J2129" s="7"/>
      <c r="K2129" s="7"/>
      <c r="L2129" s="7"/>
      <c r="M2129" s="7"/>
      <c r="N2129" s="7"/>
    </row>
    <row r="2130" spans="9:14" x14ac:dyDescent="0.2">
      <c r="I2130" s="7"/>
      <c r="J2130" s="7"/>
      <c r="K2130" s="7"/>
      <c r="L2130" s="7"/>
      <c r="M2130" s="7"/>
      <c r="N2130" s="7"/>
    </row>
    <row r="2131" spans="9:14" x14ac:dyDescent="0.2">
      <c r="I2131" s="7"/>
      <c r="J2131" s="7"/>
      <c r="K2131" s="7"/>
      <c r="L2131" s="7"/>
      <c r="M2131" s="7"/>
      <c r="N2131" s="7"/>
    </row>
    <row r="2132" spans="9:14" x14ac:dyDescent="0.2">
      <c r="I2132" s="7"/>
      <c r="J2132" s="7"/>
      <c r="K2132" s="7"/>
      <c r="L2132" s="7"/>
      <c r="M2132" s="7"/>
      <c r="N2132" s="7"/>
    </row>
    <row r="2133" spans="9:14" x14ac:dyDescent="0.2">
      <c r="I2133" s="7"/>
      <c r="J2133" s="7"/>
      <c r="K2133" s="7"/>
      <c r="L2133" s="7"/>
      <c r="M2133" s="7"/>
      <c r="N2133" s="7"/>
    </row>
    <row r="2134" spans="9:14" x14ac:dyDescent="0.2">
      <c r="I2134" s="7"/>
      <c r="J2134" s="7"/>
      <c r="K2134" s="7"/>
      <c r="L2134" s="7"/>
      <c r="M2134" s="7"/>
      <c r="N2134" s="7"/>
    </row>
    <row r="2135" spans="9:14" x14ac:dyDescent="0.2">
      <c r="I2135" s="7"/>
      <c r="J2135" s="7"/>
      <c r="K2135" s="7"/>
      <c r="L2135" s="7"/>
      <c r="M2135" s="7"/>
      <c r="N2135" s="7"/>
    </row>
    <row r="2136" spans="9:14" x14ac:dyDescent="0.2">
      <c r="I2136" s="7"/>
      <c r="J2136" s="7"/>
      <c r="K2136" s="7"/>
      <c r="L2136" s="7"/>
      <c r="M2136" s="7"/>
      <c r="N2136" s="7"/>
    </row>
    <row r="2137" spans="9:14" x14ac:dyDescent="0.2">
      <c r="I2137" s="7"/>
      <c r="J2137" s="7"/>
      <c r="K2137" s="7"/>
      <c r="L2137" s="7"/>
      <c r="M2137" s="7"/>
      <c r="N2137" s="7"/>
    </row>
    <row r="2138" spans="9:14" x14ac:dyDescent="0.2">
      <c r="I2138" s="7"/>
      <c r="J2138" s="7"/>
      <c r="K2138" s="7"/>
      <c r="L2138" s="7"/>
      <c r="M2138" s="7"/>
      <c r="N2138" s="7"/>
    </row>
    <row r="2139" spans="9:14" x14ac:dyDescent="0.2">
      <c r="I2139" s="7"/>
      <c r="J2139" s="7"/>
      <c r="K2139" s="7"/>
      <c r="L2139" s="7"/>
      <c r="M2139" s="7"/>
      <c r="N2139" s="7"/>
    </row>
    <row r="2140" spans="9:14" x14ac:dyDescent="0.2">
      <c r="I2140" s="7"/>
      <c r="J2140" s="7"/>
      <c r="K2140" s="7"/>
      <c r="L2140" s="7"/>
      <c r="M2140" s="7"/>
      <c r="N2140" s="7"/>
    </row>
    <row r="2141" spans="9:14" x14ac:dyDescent="0.2">
      <c r="I2141" s="7"/>
      <c r="J2141" s="7"/>
      <c r="K2141" s="7"/>
      <c r="L2141" s="7"/>
      <c r="M2141" s="7"/>
      <c r="N2141" s="7"/>
    </row>
    <row r="2142" spans="9:14" x14ac:dyDescent="0.2">
      <c r="I2142" s="7"/>
      <c r="J2142" s="7"/>
      <c r="K2142" s="7"/>
      <c r="L2142" s="7"/>
      <c r="M2142" s="7"/>
      <c r="N2142" s="7"/>
    </row>
    <row r="2143" spans="9:14" x14ac:dyDescent="0.2">
      <c r="I2143" s="7"/>
      <c r="J2143" s="7"/>
      <c r="K2143" s="7"/>
      <c r="L2143" s="7"/>
      <c r="M2143" s="7"/>
      <c r="N2143" s="7"/>
    </row>
    <row r="2144" spans="9:14" x14ac:dyDescent="0.2">
      <c r="I2144" s="7"/>
      <c r="J2144" s="7"/>
      <c r="K2144" s="7"/>
      <c r="L2144" s="7"/>
      <c r="M2144" s="7"/>
      <c r="N2144" s="7"/>
    </row>
    <row r="2145" spans="9:14" x14ac:dyDescent="0.2">
      <c r="I2145" s="7"/>
      <c r="J2145" s="7"/>
      <c r="K2145" s="7"/>
      <c r="L2145" s="7"/>
      <c r="M2145" s="7"/>
      <c r="N2145" s="7"/>
    </row>
    <row r="2146" spans="9:14" x14ac:dyDescent="0.2">
      <c r="I2146" s="7"/>
      <c r="J2146" s="7"/>
      <c r="K2146" s="7"/>
      <c r="L2146" s="7"/>
      <c r="M2146" s="7"/>
      <c r="N2146" s="7"/>
    </row>
    <row r="2147" spans="9:14" x14ac:dyDescent="0.2">
      <c r="I2147" s="7"/>
      <c r="J2147" s="7"/>
      <c r="K2147" s="7"/>
      <c r="L2147" s="7"/>
      <c r="M2147" s="7"/>
      <c r="N2147" s="7"/>
    </row>
    <row r="2148" spans="9:14" x14ac:dyDescent="0.2">
      <c r="I2148" s="7"/>
      <c r="J2148" s="7"/>
      <c r="K2148" s="7"/>
      <c r="L2148" s="7"/>
      <c r="M2148" s="7"/>
      <c r="N2148" s="7"/>
    </row>
    <row r="2149" spans="9:14" x14ac:dyDescent="0.2">
      <c r="I2149" s="7"/>
      <c r="J2149" s="7"/>
      <c r="K2149" s="7"/>
      <c r="L2149" s="7"/>
      <c r="M2149" s="7"/>
      <c r="N2149" s="7"/>
    </row>
    <row r="2150" spans="9:14" x14ac:dyDescent="0.2">
      <c r="I2150" s="7"/>
      <c r="J2150" s="7"/>
      <c r="K2150" s="7"/>
      <c r="L2150" s="7"/>
      <c r="M2150" s="7"/>
      <c r="N2150" s="7"/>
    </row>
    <row r="2151" spans="9:14" x14ac:dyDescent="0.2">
      <c r="I2151" s="7"/>
      <c r="J2151" s="7"/>
      <c r="K2151" s="7"/>
      <c r="L2151" s="7"/>
      <c r="M2151" s="7"/>
      <c r="N2151" s="7"/>
    </row>
    <row r="2152" spans="9:14" x14ac:dyDescent="0.2">
      <c r="I2152" s="7"/>
      <c r="J2152" s="7"/>
      <c r="K2152" s="7"/>
      <c r="L2152" s="7"/>
      <c r="M2152" s="7"/>
      <c r="N2152" s="7"/>
    </row>
    <row r="2153" spans="9:14" x14ac:dyDescent="0.2">
      <c r="I2153" s="7"/>
      <c r="J2153" s="7"/>
      <c r="K2153" s="7"/>
      <c r="L2153" s="7"/>
      <c r="M2153" s="7"/>
      <c r="N2153" s="7"/>
    </row>
    <row r="2154" spans="9:14" x14ac:dyDescent="0.2">
      <c r="I2154" s="7"/>
      <c r="J2154" s="7"/>
      <c r="K2154" s="7"/>
      <c r="L2154" s="7"/>
      <c r="M2154" s="7"/>
      <c r="N2154" s="7"/>
    </row>
    <row r="2155" spans="9:14" x14ac:dyDescent="0.2">
      <c r="I2155" s="7"/>
      <c r="J2155" s="7"/>
      <c r="K2155" s="7"/>
      <c r="L2155" s="7"/>
      <c r="M2155" s="7"/>
      <c r="N2155" s="7"/>
    </row>
    <row r="2156" spans="9:14" x14ac:dyDescent="0.2">
      <c r="I2156" s="7"/>
      <c r="J2156" s="7"/>
      <c r="K2156" s="7"/>
      <c r="L2156" s="7"/>
      <c r="M2156" s="7"/>
      <c r="N2156" s="7"/>
    </row>
    <row r="2157" spans="9:14" x14ac:dyDescent="0.2">
      <c r="I2157" s="7"/>
      <c r="J2157" s="7"/>
      <c r="K2157" s="7"/>
      <c r="L2157" s="7"/>
      <c r="M2157" s="7"/>
      <c r="N2157" s="7"/>
    </row>
    <row r="2158" spans="9:14" x14ac:dyDescent="0.2">
      <c r="I2158" s="7"/>
      <c r="J2158" s="7"/>
      <c r="K2158" s="7"/>
      <c r="L2158" s="7"/>
      <c r="M2158" s="7"/>
      <c r="N2158" s="7"/>
    </row>
    <row r="2159" spans="9:14" x14ac:dyDescent="0.2">
      <c r="I2159" s="7"/>
      <c r="J2159" s="7"/>
      <c r="K2159" s="7"/>
      <c r="L2159" s="7"/>
      <c r="M2159" s="7"/>
      <c r="N2159" s="7"/>
    </row>
    <row r="2160" spans="9:14" x14ac:dyDescent="0.2">
      <c r="I2160" s="7"/>
      <c r="J2160" s="7"/>
      <c r="K2160" s="7"/>
      <c r="L2160" s="7"/>
      <c r="M2160" s="7"/>
      <c r="N2160" s="7"/>
    </row>
    <row r="2161" spans="9:14" x14ac:dyDescent="0.2">
      <c r="I2161" s="7"/>
      <c r="J2161" s="7"/>
      <c r="K2161" s="7"/>
      <c r="L2161" s="7"/>
      <c r="M2161" s="7"/>
      <c r="N2161" s="7"/>
    </row>
    <row r="2162" spans="9:14" x14ac:dyDescent="0.2">
      <c r="I2162" s="7"/>
      <c r="J2162" s="7"/>
      <c r="K2162" s="7"/>
      <c r="L2162" s="7"/>
      <c r="M2162" s="7"/>
      <c r="N2162" s="7"/>
    </row>
    <row r="2163" spans="9:14" x14ac:dyDescent="0.2">
      <c r="I2163" s="7"/>
      <c r="J2163" s="7"/>
      <c r="K2163" s="7"/>
      <c r="L2163" s="7"/>
      <c r="M2163" s="7"/>
      <c r="N2163" s="7"/>
    </row>
    <row r="2164" spans="9:14" x14ac:dyDescent="0.2">
      <c r="I2164" s="7"/>
      <c r="J2164" s="7"/>
      <c r="K2164" s="7"/>
      <c r="L2164" s="7"/>
      <c r="M2164" s="7"/>
      <c r="N2164" s="7"/>
    </row>
    <row r="2165" spans="9:14" x14ac:dyDescent="0.2">
      <c r="I2165" s="7"/>
      <c r="J2165" s="7"/>
      <c r="K2165" s="7"/>
      <c r="L2165" s="7"/>
      <c r="M2165" s="7"/>
      <c r="N2165" s="7"/>
    </row>
    <row r="2166" spans="9:14" x14ac:dyDescent="0.2">
      <c r="I2166" s="7"/>
      <c r="J2166" s="7"/>
      <c r="K2166" s="7"/>
      <c r="L2166" s="7"/>
      <c r="M2166" s="7"/>
      <c r="N2166" s="7"/>
    </row>
    <row r="2167" spans="9:14" x14ac:dyDescent="0.2">
      <c r="I2167" s="7"/>
      <c r="J2167" s="7"/>
      <c r="K2167" s="7"/>
      <c r="L2167" s="7"/>
      <c r="M2167" s="7"/>
      <c r="N2167" s="7"/>
    </row>
    <row r="2168" spans="9:14" x14ac:dyDescent="0.2">
      <c r="I2168" s="7"/>
      <c r="J2168" s="7"/>
      <c r="K2168" s="7"/>
      <c r="L2168" s="7"/>
      <c r="M2168" s="7"/>
      <c r="N2168" s="7"/>
    </row>
    <row r="2169" spans="9:14" x14ac:dyDescent="0.2">
      <c r="I2169" s="7"/>
      <c r="J2169" s="7"/>
      <c r="K2169" s="7"/>
      <c r="L2169" s="7"/>
      <c r="M2169" s="7"/>
      <c r="N2169" s="7"/>
    </row>
    <row r="2170" spans="9:14" x14ac:dyDescent="0.2">
      <c r="I2170" s="7"/>
      <c r="J2170" s="7"/>
      <c r="K2170" s="7"/>
      <c r="L2170" s="7"/>
      <c r="M2170" s="7"/>
      <c r="N2170" s="7"/>
    </row>
    <row r="2171" spans="9:14" x14ac:dyDescent="0.2">
      <c r="I2171" s="7"/>
      <c r="J2171" s="7"/>
      <c r="K2171" s="7"/>
      <c r="L2171" s="7"/>
      <c r="M2171" s="7"/>
      <c r="N2171" s="7"/>
    </row>
    <row r="2172" spans="9:14" x14ac:dyDescent="0.2">
      <c r="I2172" s="7"/>
      <c r="J2172" s="7"/>
      <c r="K2172" s="7"/>
      <c r="L2172" s="7"/>
      <c r="M2172" s="7"/>
      <c r="N2172" s="7"/>
    </row>
    <row r="2173" spans="9:14" x14ac:dyDescent="0.2">
      <c r="I2173" s="7"/>
      <c r="J2173" s="7"/>
      <c r="K2173" s="7"/>
      <c r="L2173" s="7"/>
      <c r="M2173" s="7"/>
      <c r="N2173" s="7"/>
    </row>
    <row r="2174" spans="9:14" x14ac:dyDescent="0.2">
      <c r="I2174" s="7"/>
      <c r="J2174" s="7"/>
      <c r="K2174" s="7"/>
      <c r="L2174" s="7"/>
      <c r="M2174" s="7"/>
      <c r="N2174" s="7"/>
    </row>
    <row r="2175" spans="9:14" x14ac:dyDescent="0.2">
      <c r="I2175" s="7"/>
      <c r="J2175" s="7"/>
      <c r="K2175" s="7"/>
      <c r="L2175" s="7"/>
      <c r="M2175" s="7"/>
      <c r="N2175" s="7"/>
    </row>
    <row r="2176" spans="9:14" x14ac:dyDescent="0.2">
      <c r="I2176" s="7"/>
      <c r="J2176" s="7"/>
      <c r="K2176" s="7"/>
      <c r="L2176" s="7"/>
      <c r="M2176" s="7"/>
      <c r="N2176" s="7"/>
    </row>
    <row r="2177" spans="9:14" x14ac:dyDescent="0.2">
      <c r="I2177" s="7"/>
      <c r="J2177" s="7"/>
      <c r="K2177" s="7"/>
      <c r="L2177" s="7"/>
      <c r="M2177" s="7"/>
      <c r="N2177" s="7"/>
    </row>
    <row r="2178" spans="9:14" x14ac:dyDescent="0.2">
      <c r="I2178" s="7"/>
      <c r="J2178" s="7"/>
      <c r="K2178" s="7"/>
      <c r="L2178" s="7"/>
      <c r="M2178" s="7"/>
      <c r="N2178" s="7"/>
    </row>
    <row r="2179" spans="9:14" x14ac:dyDescent="0.2">
      <c r="I2179" s="7"/>
      <c r="J2179" s="7"/>
      <c r="K2179" s="7"/>
      <c r="L2179" s="7"/>
      <c r="M2179" s="7"/>
      <c r="N2179" s="7"/>
    </row>
    <row r="2180" spans="9:14" x14ac:dyDescent="0.2">
      <c r="I2180" s="7"/>
      <c r="J2180" s="7"/>
      <c r="K2180" s="7"/>
      <c r="L2180" s="7"/>
      <c r="M2180" s="7"/>
      <c r="N2180" s="7"/>
    </row>
    <row r="2181" spans="9:14" x14ac:dyDescent="0.2">
      <c r="I2181" s="7"/>
      <c r="J2181" s="7"/>
      <c r="K2181" s="7"/>
      <c r="L2181" s="7"/>
      <c r="M2181" s="7"/>
      <c r="N2181" s="7"/>
    </row>
    <row r="2182" spans="9:14" x14ac:dyDescent="0.2">
      <c r="I2182" s="7"/>
      <c r="J2182" s="7"/>
      <c r="K2182" s="7"/>
      <c r="L2182" s="7"/>
      <c r="M2182" s="7"/>
      <c r="N2182" s="7"/>
    </row>
    <row r="2183" spans="9:14" x14ac:dyDescent="0.2">
      <c r="I2183" s="7"/>
      <c r="J2183" s="7"/>
      <c r="K2183" s="7"/>
      <c r="L2183" s="7"/>
      <c r="M2183" s="7"/>
      <c r="N2183" s="7"/>
    </row>
    <row r="2184" spans="9:14" x14ac:dyDescent="0.2">
      <c r="I2184" s="7"/>
      <c r="J2184" s="7"/>
      <c r="K2184" s="7"/>
      <c r="L2184" s="7"/>
      <c r="M2184" s="7"/>
      <c r="N2184" s="7"/>
    </row>
    <row r="2185" spans="9:14" x14ac:dyDescent="0.2">
      <c r="I2185" s="7"/>
      <c r="J2185" s="7"/>
      <c r="K2185" s="7"/>
      <c r="L2185" s="7"/>
      <c r="M2185" s="7"/>
      <c r="N2185" s="7"/>
    </row>
    <row r="2186" spans="9:14" x14ac:dyDescent="0.2">
      <c r="I2186" s="7"/>
      <c r="J2186" s="7"/>
      <c r="K2186" s="7"/>
      <c r="L2186" s="7"/>
      <c r="M2186" s="7"/>
      <c r="N2186" s="7"/>
    </row>
    <row r="2187" spans="9:14" x14ac:dyDescent="0.2">
      <c r="I2187" s="7"/>
      <c r="J2187" s="7"/>
      <c r="K2187" s="7"/>
      <c r="L2187" s="7"/>
      <c r="M2187" s="7"/>
      <c r="N2187" s="7"/>
    </row>
    <row r="2188" spans="9:14" x14ac:dyDescent="0.2">
      <c r="I2188" s="7"/>
      <c r="J2188" s="7"/>
      <c r="K2188" s="7"/>
      <c r="L2188" s="7"/>
      <c r="M2188" s="7"/>
      <c r="N2188" s="7"/>
    </row>
    <row r="2189" spans="9:14" x14ac:dyDescent="0.2">
      <c r="I2189" s="7"/>
      <c r="J2189" s="7"/>
      <c r="K2189" s="7"/>
      <c r="L2189" s="7"/>
      <c r="M2189" s="7"/>
      <c r="N2189" s="7"/>
    </row>
    <row r="2190" spans="9:14" x14ac:dyDescent="0.2">
      <c r="I2190" s="7"/>
      <c r="J2190" s="7"/>
      <c r="K2190" s="7"/>
      <c r="L2190" s="7"/>
      <c r="M2190" s="7"/>
      <c r="N2190" s="7"/>
    </row>
    <row r="2191" spans="9:14" x14ac:dyDescent="0.2">
      <c r="I2191" s="7"/>
      <c r="J2191" s="7"/>
      <c r="K2191" s="7"/>
      <c r="L2191" s="7"/>
      <c r="M2191" s="7"/>
      <c r="N2191" s="7"/>
    </row>
    <row r="2192" spans="9:14" x14ac:dyDescent="0.2">
      <c r="I2192" s="7"/>
      <c r="J2192" s="7"/>
      <c r="K2192" s="7"/>
      <c r="L2192" s="7"/>
      <c r="M2192" s="7"/>
      <c r="N2192" s="7"/>
    </row>
    <row r="2193" spans="9:14" x14ac:dyDescent="0.2">
      <c r="I2193" s="7"/>
      <c r="J2193" s="7"/>
      <c r="K2193" s="7"/>
      <c r="L2193" s="7"/>
      <c r="M2193" s="7"/>
      <c r="N2193" s="7"/>
    </row>
    <row r="2194" spans="9:14" x14ac:dyDescent="0.2">
      <c r="I2194" s="7"/>
      <c r="J2194" s="7"/>
      <c r="K2194" s="7"/>
      <c r="L2194" s="7"/>
      <c r="M2194" s="7"/>
      <c r="N2194" s="7"/>
    </row>
    <row r="2195" spans="9:14" x14ac:dyDescent="0.2">
      <c r="I2195" s="7"/>
      <c r="J2195" s="7"/>
      <c r="K2195" s="7"/>
      <c r="L2195" s="7"/>
      <c r="M2195" s="7"/>
      <c r="N2195" s="7"/>
    </row>
    <row r="2196" spans="9:14" x14ac:dyDescent="0.2">
      <c r="I2196" s="7"/>
      <c r="J2196" s="7"/>
      <c r="K2196" s="7"/>
      <c r="L2196" s="7"/>
      <c r="M2196" s="7"/>
      <c r="N2196" s="7"/>
    </row>
    <row r="2197" spans="9:14" x14ac:dyDescent="0.2">
      <c r="I2197" s="7"/>
      <c r="J2197" s="7"/>
      <c r="K2197" s="7"/>
      <c r="L2197" s="7"/>
      <c r="M2197" s="7"/>
      <c r="N2197" s="7"/>
    </row>
    <row r="2198" spans="9:14" x14ac:dyDescent="0.2">
      <c r="I2198" s="7"/>
      <c r="J2198" s="7"/>
      <c r="K2198" s="7"/>
      <c r="L2198" s="7"/>
      <c r="M2198" s="7"/>
      <c r="N2198" s="7"/>
    </row>
    <row r="2199" spans="9:14" x14ac:dyDescent="0.2">
      <c r="I2199" s="7"/>
      <c r="J2199" s="7"/>
      <c r="K2199" s="7"/>
      <c r="L2199" s="7"/>
      <c r="M2199" s="7"/>
      <c r="N2199" s="7"/>
    </row>
    <row r="2200" spans="9:14" x14ac:dyDescent="0.2">
      <c r="I2200" s="7"/>
      <c r="J2200" s="7"/>
      <c r="K2200" s="7"/>
      <c r="L2200" s="7"/>
      <c r="M2200" s="7"/>
      <c r="N2200" s="7"/>
    </row>
    <row r="2201" spans="9:14" x14ac:dyDescent="0.2">
      <c r="I2201" s="7"/>
      <c r="J2201" s="7"/>
      <c r="K2201" s="7"/>
      <c r="L2201" s="7"/>
      <c r="M2201" s="7"/>
      <c r="N2201" s="7"/>
    </row>
    <row r="2202" spans="9:14" x14ac:dyDescent="0.2">
      <c r="I2202" s="7"/>
      <c r="J2202" s="7"/>
      <c r="K2202" s="7"/>
      <c r="L2202" s="7"/>
      <c r="M2202" s="7"/>
      <c r="N2202" s="7"/>
    </row>
    <row r="2203" spans="9:14" x14ac:dyDescent="0.2">
      <c r="I2203" s="7"/>
      <c r="J2203" s="7"/>
      <c r="K2203" s="7"/>
      <c r="L2203" s="7"/>
      <c r="M2203" s="7"/>
      <c r="N2203" s="7"/>
    </row>
    <row r="2204" spans="9:14" x14ac:dyDescent="0.2">
      <c r="I2204" s="7"/>
      <c r="J2204" s="7"/>
      <c r="K2204" s="7"/>
      <c r="L2204" s="7"/>
      <c r="M2204" s="7"/>
      <c r="N2204" s="7"/>
    </row>
    <row r="2205" spans="9:14" x14ac:dyDescent="0.2">
      <c r="I2205" s="7"/>
      <c r="J2205" s="7"/>
      <c r="K2205" s="7"/>
      <c r="L2205" s="7"/>
      <c r="M2205" s="7"/>
      <c r="N2205" s="7"/>
    </row>
    <row r="2206" spans="9:14" x14ac:dyDescent="0.2">
      <c r="I2206" s="7"/>
      <c r="J2206" s="7"/>
      <c r="K2206" s="7"/>
      <c r="L2206" s="7"/>
      <c r="M2206" s="7"/>
      <c r="N2206" s="7"/>
    </row>
    <row r="2207" spans="9:14" x14ac:dyDescent="0.2">
      <c r="I2207" s="7"/>
      <c r="J2207" s="7"/>
      <c r="K2207" s="7"/>
      <c r="L2207" s="7"/>
      <c r="M2207" s="7"/>
      <c r="N2207" s="7"/>
    </row>
    <row r="2208" spans="9:14" x14ac:dyDescent="0.2">
      <c r="I2208" s="7"/>
      <c r="J2208" s="7"/>
      <c r="K2208" s="7"/>
      <c r="L2208" s="7"/>
      <c r="M2208" s="7"/>
      <c r="N2208" s="7"/>
    </row>
    <row r="2209" spans="9:14" x14ac:dyDescent="0.2">
      <c r="I2209" s="7"/>
      <c r="J2209" s="7"/>
      <c r="K2209" s="7"/>
      <c r="L2209" s="7"/>
      <c r="M2209" s="7"/>
      <c r="N2209" s="7"/>
    </row>
    <row r="2210" spans="9:14" x14ac:dyDescent="0.2">
      <c r="I2210" s="7"/>
      <c r="J2210" s="7"/>
      <c r="K2210" s="7"/>
      <c r="L2210" s="7"/>
      <c r="M2210" s="7"/>
      <c r="N2210" s="7"/>
    </row>
    <row r="2211" spans="9:14" x14ac:dyDescent="0.2">
      <c r="I2211" s="7"/>
      <c r="J2211" s="7"/>
      <c r="K2211" s="7"/>
      <c r="L2211" s="7"/>
      <c r="M2211" s="7"/>
      <c r="N2211" s="7"/>
    </row>
    <row r="2212" spans="9:14" x14ac:dyDescent="0.2">
      <c r="I2212" s="7"/>
      <c r="J2212" s="7"/>
      <c r="K2212" s="7"/>
      <c r="L2212" s="7"/>
      <c r="M2212" s="7"/>
      <c r="N2212" s="7"/>
    </row>
    <row r="2213" spans="9:14" x14ac:dyDescent="0.2">
      <c r="I2213" s="7"/>
      <c r="J2213" s="7"/>
      <c r="K2213" s="7"/>
      <c r="L2213" s="7"/>
      <c r="M2213" s="7"/>
      <c r="N2213" s="7"/>
    </row>
    <row r="2214" spans="9:14" x14ac:dyDescent="0.2">
      <c r="I2214" s="7"/>
      <c r="J2214" s="7"/>
      <c r="K2214" s="7"/>
      <c r="L2214" s="7"/>
      <c r="M2214" s="7"/>
      <c r="N2214" s="7"/>
    </row>
    <row r="2215" spans="9:14" x14ac:dyDescent="0.2">
      <c r="I2215" s="7"/>
      <c r="J2215" s="7"/>
      <c r="K2215" s="7"/>
      <c r="L2215" s="7"/>
      <c r="M2215" s="7"/>
      <c r="N2215" s="7"/>
    </row>
    <row r="2216" spans="9:14" x14ac:dyDescent="0.2">
      <c r="I2216" s="7"/>
      <c r="J2216" s="7"/>
      <c r="K2216" s="7"/>
      <c r="L2216" s="7"/>
      <c r="M2216" s="7"/>
      <c r="N2216" s="7"/>
    </row>
    <row r="2217" spans="9:14" x14ac:dyDescent="0.2">
      <c r="I2217" s="7"/>
      <c r="J2217" s="7"/>
      <c r="K2217" s="7"/>
      <c r="L2217" s="7"/>
      <c r="M2217" s="7"/>
      <c r="N2217" s="7"/>
    </row>
    <row r="2218" spans="9:14" x14ac:dyDescent="0.2">
      <c r="I2218" s="7"/>
      <c r="J2218" s="7"/>
      <c r="K2218" s="7"/>
      <c r="L2218" s="7"/>
      <c r="M2218" s="7"/>
      <c r="N2218" s="7"/>
    </row>
    <row r="2219" spans="9:14" x14ac:dyDescent="0.2">
      <c r="I2219" s="7"/>
      <c r="J2219" s="7"/>
      <c r="K2219" s="7"/>
      <c r="L2219" s="7"/>
      <c r="M2219" s="7"/>
      <c r="N2219" s="7"/>
    </row>
    <row r="2220" spans="9:14" x14ac:dyDescent="0.2">
      <c r="I2220" s="7"/>
      <c r="J2220" s="7"/>
      <c r="K2220" s="7"/>
      <c r="L2220" s="7"/>
      <c r="M2220" s="7"/>
      <c r="N2220" s="7"/>
    </row>
    <row r="2221" spans="9:14" x14ac:dyDescent="0.2">
      <c r="I2221" s="7"/>
      <c r="J2221" s="7"/>
      <c r="K2221" s="7"/>
      <c r="L2221" s="7"/>
      <c r="M2221" s="7"/>
      <c r="N2221" s="7"/>
    </row>
    <row r="2222" spans="9:14" x14ac:dyDescent="0.2">
      <c r="I2222" s="7"/>
      <c r="J2222" s="7"/>
      <c r="K2222" s="7"/>
      <c r="L2222" s="7"/>
      <c r="M2222" s="7"/>
      <c r="N2222" s="7"/>
    </row>
    <row r="2223" spans="9:14" x14ac:dyDescent="0.2">
      <c r="I2223" s="7"/>
      <c r="J2223" s="7"/>
      <c r="K2223" s="7"/>
      <c r="L2223" s="7"/>
      <c r="M2223" s="7"/>
      <c r="N2223" s="7"/>
    </row>
    <row r="2224" spans="9:14" x14ac:dyDescent="0.2">
      <c r="I2224" s="7"/>
      <c r="J2224" s="7"/>
      <c r="K2224" s="7"/>
      <c r="L2224" s="7"/>
      <c r="M2224" s="7"/>
      <c r="N2224" s="7"/>
    </row>
    <row r="2225" spans="9:14" x14ac:dyDescent="0.2">
      <c r="I2225" s="7"/>
      <c r="J2225" s="7"/>
      <c r="K2225" s="7"/>
      <c r="L2225" s="7"/>
      <c r="M2225" s="7"/>
      <c r="N2225" s="7"/>
    </row>
    <row r="2226" spans="9:14" x14ac:dyDescent="0.2">
      <c r="I2226" s="7"/>
      <c r="J2226" s="7"/>
      <c r="K2226" s="7"/>
      <c r="L2226" s="7"/>
      <c r="M2226" s="7"/>
      <c r="N2226" s="7"/>
    </row>
    <row r="2227" spans="9:14" x14ac:dyDescent="0.2">
      <c r="I2227" s="7"/>
      <c r="J2227" s="7"/>
      <c r="K2227" s="7"/>
      <c r="L2227" s="7"/>
      <c r="M2227" s="7"/>
      <c r="N2227" s="7"/>
    </row>
    <row r="2228" spans="9:14" x14ac:dyDescent="0.2">
      <c r="I2228" s="7"/>
      <c r="J2228" s="7"/>
      <c r="K2228" s="7"/>
      <c r="L2228" s="7"/>
      <c r="M2228" s="7"/>
      <c r="N2228" s="7"/>
    </row>
    <row r="2229" spans="9:14" x14ac:dyDescent="0.2">
      <c r="I2229" s="7"/>
      <c r="J2229" s="7"/>
      <c r="K2229" s="7"/>
      <c r="L2229" s="7"/>
      <c r="M2229" s="7"/>
      <c r="N2229" s="7"/>
    </row>
    <row r="2230" spans="9:14" x14ac:dyDescent="0.2">
      <c r="I2230" s="7"/>
      <c r="J2230" s="7"/>
      <c r="K2230" s="7"/>
      <c r="L2230" s="7"/>
      <c r="M2230" s="7"/>
      <c r="N2230" s="7"/>
    </row>
    <row r="2231" spans="9:14" x14ac:dyDescent="0.2">
      <c r="I2231" s="7"/>
      <c r="J2231" s="7"/>
      <c r="K2231" s="7"/>
      <c r="L2231" s="7"/>
      <c r="M2231" s="7"/>
      <c r="N2231" s="7"/>
    </row>
    <row r="2232" spans="9:14" x14ac:dyDescent="0.2">
      <c r="I2232" s="7"/>
      <c r="J2232" s="7"/>
      <c r="K2232" s="7"/>
      <c r="L2232" s="7"/>
      <c r="M2232" s="7"/>
      <c r="N2232" s="7"/>
    </row>
    <row r="2233" spans="9:14" x14ac:dyDescent="0.2">
      <c r="I2233" s="7"/>
      <c r="J2233" s="7"/>
      <c r="K2233" s="7"/>
      <c r="L2233" s="7"/>
      <c r="M2233" s="7"/>
      <c r="N2233" s="7"/>
    </row>
    <row r="2234" spans="9:14" x14ac:dyDescent="0.2">
      <c r="I2234" s="7"/>
      <c r="J2234" s="7"/>
      <c r="K2234" s="7"/>
      <c r="L2234" s="7"/>
      <c r="M2234" s="7"/>
      <c r="N2234" s="7"/>
    </row>
    <row r="2235" spans="9:14" x14ac:dyDescent="0.2">
      <c r="I2235" s="7"/>
      <c r="J2235" s="7"/>
      <c r="K2235" s="7"/>
      <c r="L2235" s="7"/>
      <c r="M2235" s="7"/>
      <c r="N2235" s="7"/>
    </row>
    <row r="2236" spans="9:14" x14ac:dyDescent="0.2">
      <c r="I2236" s="7"/>
      <c r="J2236" s="7"/>
      <c r="K2236" s="7"/>
      <c r="L2236" s="7"/>
      <c r="M2236" s="7"/>
      <c r="N2236" s="7"/>
    </row>
    <row r="2237" spans="9:14" x14ac:dyDescent="0.2">
      <c r="I2237" s="7"/>
      <c r="J2237" s="7"/>
      <c r="K2237" s="7"/>
      <c r="L2237" s="7"/>
      <c r="M2237" s="7"/>
      <c r="N2237" s="7"/>
    </row>
    <row r="2238" spans="9:14" x14ac:dyDescent="0.2">
      <c r="I2238" s="7"/>
      <c r="J2238" s="7"/>
      <c r="K2238" s="7"/>
      <c r="L2238" s="7"/>
      <c r="M2238" s="7"/>
      <c r="N2238" s="7"/>
    </row>
    <row r="2239" spans="9:14" x14ac:dyDescent="0.2">
      <c r="I2239" s="7"/>
      <c r="J2239" s="7"/>
      <c r="K2239" s="7"/>
      <c r="L2239" s="7"/>
      <c r="M2239" s="7"/>
      <c r="N2239" s="7"/>
    </row>
    <row r="2240" spans="9:14" x14ac:dyDescent="0.2">
      <c r="I2240" s="7"/>
      <c r="J2240" s="7"/>
      <c r="K2240" s="7"/>
      <c r="L2240" s="7"/>
      <c r="M2240" s="7"/>
      <c r="N2240" s="7"/>
    </row>
    <row r="2241" spans="9:14" x14ac:dyDescent="0.2">
      <c r="I2241" s="7"/>
      <c r="J2241" s="7"/>
      <c r="K2241" s="7"/>
      <c r="L2241" s="7"/>
      <c r="M2241" s="7"/>
      <c r="N2241" s="7"/>
    </row>
    <row r="2242" spans="9:14" x14ac:dyDescent="0.2">
      <c r="I2242" s="7"/>
      <c r="J2242" s="7"/>
      <c r="K2242" s="7"/>
      <c r="L2242" s="7"/>
      <c r="M2242" s="7"/>
      <c r="N2242" s="7"/>
    </row>
    <row r="2243" spans="9:14" x14ac:dyDescent="0.2">
      <c r="I2243" s="7"/>
      <c r="J2243" s="7"/>
      <c r="K2243" s="7"/>
      <c r="L2243" s="7"/>
      <c r="M2243" s="7"/>
      <c r="N2243" s="7"/>
    </row>
    <row r="2244" spans="9:14" x14ac:dyDescent="0.2">
      <c r="I2244" s="7"/>
      <c r="J2244" s="7"/>
      <c r="K2244" s="7"/>
      <c r="L2244" s="7"/>
      <c r="M2244" s="7"/>
      <c r="N2244" s="7"/>
    </row>
    <row r="2245" spans="9:14" x14ac:dyDescent="0.2">
      <c r="I2245" s="7"/>
      <c r="J2245" s="7"/>
      <c r="K2245" s="7"/>
      <c r="L2245" s="7"/>
      <c r="M2245" s="7"/>
      <c r="N2245" s="7"/>
    </row>
    <row r="2246" spans="9:14" x14ac:dyDescent="0.2">
      <c r="I2246" s="7"/>
      <c r="J2246" s="7"/>
      <c r="K2246" s="7"/>
      <c r="L2246" s="7"/>
      <c r="M2246" s="7"/>
      <c r="N2246" s="7"/>
    </row>
    <row r="2247" spans="9:14" x14ac:dyDescent="0.2">
      <c r="I2247" s="7"/>
      <c r="J2247" s="7"/>
      <c r="K2247" s="7"/>
      <c r="L2247" s="7"/>
      <c r="M2247" s="7"/>
      <c r="N2247" s="7"/>
    </row>
    <row r="2248" spans="9:14" x14ac:dyDescent="0.2">
      <c r="I2248" s="7"/>
      <c r="J2248" s="7"/>
      <c r="K2248" s="7"/>
      <c r="L2248" s="7"/>
      <c r="M2248" s="7"/>
      <c r="N2248" s="7"/>
    </row>
    <row r="2249" spans="9:14" x14ac:dyDescent="0.2">
      <c r="I2249" s="7"/>
      <c r="J2249" s="7"/>
      <c r="K2249" s="7"/>
      <c r="L2249" s="7"/>
      <c r="M2249" s="7"/>
      <c r="N2249" s="7"/>
    </row>
    <row r="2250" spans="9:14" x14ac:dyDescent="0.2">
      <c r="I2250" s="7"/>
      <c r="J2250" s="7"/>
      <c r="K2250" s="7"/>
      <c r="L2250" s="7"/>
      <c r="M2250" s="7"/>
      <c r="N2250" s="7"/>
    </row>
    <row r="2251" spans="9:14" x14ac:dyDescent="0.2">
      <c r="I2251" s="7"/>
      <c r="J2251" s="7"/>
      <c r="K2251" s="7"/>
      <c r="L2251" s="7"/>
      <c r="M2251" s="7"/>
      <c r="N2251" s="7"/>
    </row>
    <row r="2252" spans="9:14" x14ac:dyDescent="0.2">
      <c r="I2252" s="7"/>
      <c r="J2252" s="7"/>
      <c r="K2252" s="7"/>
      <c r="L2252" s="7"/>
      <c r="M2252" s="7"/>
      <c r="N2252" s="7"/>
    </row>
    <row r="2253" spans="9:14" x14ac:dyDescent="0.2">
      <c r="I2253" s="7"/>
      <c r="J2253" s="7"/>
      <c r="K2253" s="7"/>
      <c r="L2253" s="7"/>
      <c r="M2253" s="7"/>
      <c r="N2253" s="7"/>
    </row>
    <row r="2254" spans="9:14" x14ac:dyDescent="0.2">
      <c r="I2254" s="7"/>
      <c r="J2254" s="7"/>
      <c r="K2254" s="7"/>
      <c r="L2254" s="7"/>
      <c r="M2254" s="7"/>
      <c r="N2254" s="7"/>
    </row>
    <row r="2255" spans="9:14" x14ac:dyDescent="0.2">
      <c r="I2255" s="7"/>
      <c r="J2255" s="7"/>
      <c r="K2255" s="7"/>
      <c r="L2255" s="7"/>
      <c r="M2255" s="7"/>
      <c r="N2255" s="7"/>
    </row>
    <row r="2256" spans="9:14" x14ac:dyDescent="0.2">
      <c r="I2256" s="7"/>
      <c r="J2256" s="7"/>
      <c r="K2256" s="7"/>
      <c r="L2256" s="7"/>
      <c r="M2256" s="7"/>
      <c r="N2256" s="7"/>
    </row>
    <row r="2257" spans="9:14" x14ac:dyDescent="0.2">
      <c r="I2257" s="7"/>
      <c r="J2257" s="7"/>
      <c r="K2257" s="7"/>
      <c r="L2257" s="7"/>
      <c r="M2257" s="7"/>
      <c r="N2257" s="7"/>
    </row>
    <row r="2258" spans="9:14" x14ac:dyDescent="0.2">
      <c r="I2258" s="7"/>
      <c r="J2258" s="7"/>
      <c r="K2258" s="7"/>
      <c r="L2258" s="7"/>
      <c r="M2258" s="7"/>
      <c r="N2258" s="7"/>
    </row>
    <row r="2259" spans="9:14" x14ac:dyDescent="0.2">
      <c r="I2259" s="7"/>
      <c r="J2259" s="7"/>
      <c r="K2259" s="7"/>
      <c r="L2259" s="7"/>
      <c r="M2259" s="7"/>
      <c r="N2259" s="7"/>
    </row>
    <row r="2260" spans="9:14" x14ac:dyDescent="0.2">
      <c r="I2260" s="7"/>
      <c r="J2260" s="7"/>
      <c r="K2260" s="7"/>
      <c r="L2260" s="7"/>
      <c r="M2260" s="7"/>
      <c r="N2260" s="7"/>
    </row>
    <row r="2261" spans="9:14" x14ac:dyDescent="0.2">
      <c r="I2261" s="7"/>
      <c r="J2261" s="7"/>
      <c r="K2261" s="7"/>
      <c r="L2261" s="7"/>
      <c r="M2261" s="7"/>
      <c r="N2261" s="7"/>
    </row>
    <row r="2262" spans="9:14" x14ac:dyDescent="0.2">
      <c r="I2262" s="7"/>
      <c r="J2262" s="7"/>
      <c r="K2262" s="7"/>
      <c r="L2262" s="7"/>
      <c r="M2262" s="7"/>
      <c r="N2262" s="7"/>
    </row>
    <row r="2263" spans="9:14" x14ac:dyDescent="0.2">
      <c r="I2263" s="7"/>
      <c r="J2263" s="7"/>
      <c r="K2263" s="7"/>
      <c r="L2263" s="7"/>
      <c r="M2263" s="7"/>
      <c r="N2263" s="7"/>
    </row>
    <row r="2264" spans="9:14" x14ac:dyDescent="0.2">
      <c r="I2264" s="7"/>
      <c r="J2264" s="7"/>
      <c r="K2264" s="7"/>
      <c r="L2264" s="7"/>
      <c r="M2264" s="7"/>
      <c r="N2264" s="7"/>
    </row>
    <row r="2265" spans="9:14" x14ac:dyDescent="0.2">
      <c r="I2265" s="7"/>
      <c r="J2265" s="7"/>
      <c r="K2265" s="7"/>
      <c r="L2265" s="7"/>
      <c r="M2265" s="7"/>
      <c r="N2265" s="7"/>
    </row>
    <row r="2266" spans="9:14" x14ac:dyDescent="0.2">
      <c r="I2266" s="7"/>
      <c r="J2266" s="7"/>
      <c r="K2266" s="7"/>
      <c r="L2266" s="7"/>
      <c r="M2266" s="7"/>
      <c r="N2266" s="7"/>
    </row>
    <row r="2267" spans="9:14" x14ac:dyDescent="0.2">
      <c r="I2267" s="7"/>
      <c r="J2267" s="7"/>
      <c r="K2267" s="7"/>
      <c r="L2267" s="7"/>
      <c r="M2267" s="7"/>
      <c r="N2267" s="7"/>
    </row>
    <row r="2268" spans="9:14" x14ac:dyDescent="0.2">
      <c r="I2268" s="7"/>
      <c r="J2268" s="7"/>
      <c r="K2268" s="7"/>
      <c r="L2268" s="7"/>
      <c r="M2268" s="7"/>
      <c r="N2268" s="7"/>
    </row>
    <row r="2269" spans="9:14" x14ac:dyDescent="0.2">
      <c r="I2269" s="7"/>
      <c r="J2269" s="7"/>
      <c r="K2269" s="7"/>
      <c r="L2269" s="7"/>
      <c r="M2269" s="7"/>
      <c r="N2269" s="7"/>
    </row>
    <row r="2270" spans="9:14" x14ac:dyDescent="0.2">
      <c r="I2270" s="7"/>
      <c r="J2270" s="7"/>
      <c r="K2270" s="7"/>
      <c r="L2270" s="7"/>
      <c r="M2270" s="7"/>
      <c r="N2270" s="7"/>
    </row>
    <row r="2271" spans="9:14" x14ac:dyDescent="0.2">
      <c r="I2271" s="7"/>
      <c r="J2271" s="7"/>
      <c r="K2271" s="7"/>
      <c r="L2271" s="7"/>
      <c r="M2271" s="7"/>
      <c r="N2271" s="7"/>
    </row>
    <row r="2272" spans="9:14" x14ac:dyDescent="0.2">
      <c r="I2272" s="7"/>
      <c r="J2272" s="7"/>
      <c r="K2272" s="7"/>
      <c r="L2272" s="7"/>
      <c r="M2272" s="7"/>
      <c r="N2272" s="7"/>
    </row>
    <row r="2273" spans="9:14" x14ac:dyDescent="0.2">
      <c r="I2273" s="7"/>
      <c r="J2273" s="7"/>
      <c r="K2273" s="7"/>
      <c r="L2273" s="7"/>
      <c r="M2273" s="7"/>
      <c r="N2273" s="7"/>
    </row>
    <row r="2274" spans="9:14" x14ac:dyDescent="0.2">
      <c r="I2274" s="7"/>
      <c r="J2274" s="7"/>
      <c r="K2274" s="7"/>
      <c r="L2274" s="7"/>
      <c r="M2274" s="7"/>
      <c r="N2274" s="7"/>
    </row>
    <row r="2275" spans="9:14" x14ac:dyDescent="0.2">
      <c r="I2275" s="7"/>
      <c r="J2275" s="7"/>
      <c r="K2275" s="7"/>
      <c r="L2275" s="7"/>
      <c r="M2275" s="7"/>
      <c r="N2275" s="7"/>
    </row>
    <row r="2276" spans="9:14" x14ac:dyDescent="0.2">
      <c r="I2276" s="7"/>
      <c r="J2276" s="7"/>
      <c r="K2276" s="7"/>
      <c r="L2276" s="7"/>
      <c r="M2276" s="7"/>
      <c r="N2276" s="7"/>
    </row>
    <row r="2277" spans="9:14" x14ac:dyDescent="0.2">
      <c r="I2277" s="7"/>
      <c r="J2277" s="7"/>
      <c r="K2277" s="7"/>
      <c r="L2277" s="7"/>
      <c r="M2277" s="7"/>
      <c r="N2277" s="7"/>
    </row>
    <row r="2278" spans="9:14" x14ac:dyDescent="0.2">
      <c r="I2278" s="7"/>
      <c r="J2278" s="7"/>
      <c r="K2278" s="7"/>
      <c r="L2278" s="7"/>
      <c r="M2278" s="7"/>
      <c r="N2278" s="7"/>
    </row>
    <row r="2279" spans="9:14" x14ac:dyDescent="0.2">
      <c r="I2279" s="7"/>
      <c r="J2279" s="7"/>
      <c r="K2279" s="7"/>
      <c r="L2279" s="7"/>
      <c r="M2279" s="7"/>
      <c r="N2279" s="7"/>
    </row>
    <row r="2280" spans="9:14" x14ac:dyDescent="0.2">
      <c r="I2280" s="7"/>
      <c r="J2280" s="7"/>
      <c r="K2280" s="7"/>
      <c r="L2280" s="7"/>
      <c r="M2280" s="7"/>
      <c r="N2280" s="7"/>
    </row>
    <row r="2281" spans="9:14" x14ac:dyDescent="0.2">
      <c r="I2281" s="7"/>
      <c r="J2281" s="7"/>
      <c r="K2281" s="7"/>
      <c r="L2281" s="7"/>
      <c r="M2281" s="7"/>
      <c r="N2281" s="7"/>
    </row>
    <row r="2282" spans="9:14" x14ac:dyDescent="0.2">
      <c r="I2282" s="7"/>
      <c r="J2282" s="7"/>
      <c r="K2282" s="7"/>
      <c r="L2282" s="7"/>
      <c r="M2282" s="7"/>
      <c r="N2282" s="7"/>
    </row>
    <row r="2283" spans="9:14" x14ac:dyDescent="0.2">
      <c r="I2283" s="7"/>
      <c r="J2283" s="7"/>
      <c r="K2283" s="7"/>
      <c r="L2283" s="7"/>
      <c r="M2283" s="7"/>
      <c r="N2283" s="7"/>
    </row>
    <row r="2284" spans="9:14" x14ac:dyDescent="0.2">
      <c r="I2284" s="7"/>
      <c r="J2284" s="7"/>
      <c r="K2284" s="7"/>
      <c r="L2284" s="7"/>
      <c r="M2284" s="7"/>
      <c r="N2284" s="7"/>
    </row>
    <row r="2285" spans="9:14" x14ac:dyDescent="0.2">
      <c r="I2285" s="7"/>
      <c r="J2285" s="7"/>
      <c r="K2285" s="7"/>
      <c r="L2285" s="7"/>
      <c r="M2285" s="7"/>
      <c r="N2285" s="7"/>
    </row>
    <row r="2286" spans="9:14" x14ac:dyDescent="0.2">
      <c r="I2286" s="7"/>
      <c r="J2286" s="7"/>
      <c r="K2286" s="7"/>
      <c r="L2286" s="7"/>
      <c r="M2286" s="7"/>
      <c r="N2286" s="7"/>
    </row>
    <row r="2287" spans="9:14" x14ac:dyDescent="0.2">
      <c r="I2287" s="7"/>
      <c r="J2287" s="7"/>
      <c r="K2287" s="7"/>
      <c r="L2287" s="7"/>
      <c r="M2287" s="7"/>
      <c r="N2287" s="7"/>
    </row>
    <row r="2288" spans="9:14" x14ac:dyDescent="0.2">
      <c r="I2288" s="7"/>
      <c r="J2288" s="7"/>
      <c r="K2288" s="7"/>
      <c r="L2288" s="7"/>
      <c r="M2288" s="7"/>
      <c r="N2288" s="7"/>
    </row>
    <row r="2289" spans="9:14" x14ac:dyDescent="0.2">
      <c r="I2289" s="7"/>
      <c r="J2289" s="7"/>
      <c r="K2289" s="7"/>
      <c r="L2289" s="7"/>
      <c r="M2289" s="7"/>
      <c r="N2289" s="7"/>
    </row>
    <row r="2290" spans="9:14" x14ac:dyDescent="0.2">
      <c r="I2290" s="7"/>
      <c r="J2290" s="7"/>
      <c r="K2290" s="7"/>
      <c r="L2290" s="7"/>
      <c r="M2290" s="7"/>
      <c r="N2290" s="7"/>
    </row>
    <row r="2291" spans="9:14" x14ac:dyDescent="0.2">
      <c r="I2291" s="7"/>
      <c r="J2291" s="7"/>
      <c r="K2291" s="7"/>
      <c r="L2291" s="7"/>
      <c r="M2291" s="7"/>
      <c r="N2291" s="7"/>
    </row>
    <row r="2292" spans="9:14" x14ac:dyDescent="0.2">
      <c r="I2292" s="7"/>
      <c r="J2292" s="7"/>
      <c r="K2292" s="7"/>
      <c r="L2292" s="7"/>
      <c r="M2292" s="7"/>
      <c r="N2292" s="7"/>
    </row>
    <row r="2293" spans="9:14" x14ac:dyDescent="0.2">
      <c r="I2293" s="7"/>
      <c r="J2293" s="7"/>
      <c r="K2293" s="7"/>
      <c r="L2293" s="7"/>
      <c r="M2293" s="7"/>
      <c r="N2293" s="7"/>
    </row>
    <row r="2294" spans="9:14" x14ac:dyDescent="0.2">
      <c r="I2294" s="7"/>
      <c r="J2294" s="7"/>
      <c r="K2294" s="7"/>
      <c r="L2294" s="7"/>
      <c r="M2294" s="7"/>
      <c r="N2294" s="7"/>
    </row>
    <row r="2295" spans="9:14" x14ac:dyDescent="0.2">
      <c r="I2295" s="7"/>
      <c r="J2295" s="7"/>
      <c r="K2295" s="7"/>
      <c r="L2295" s="7"/>
      <c r="M2295" s="7"/>
      <c r="N2295" s="7"/>
    </row>
    <row r="2296" spans="9:14" x14ac:dyDescent="0.2">
      <c r="I2296" s="7"/>
      <c r="J2296" s="7"/>
      <c r="K2296" s="7"/>
      <c r="L2296" s="7"/>
      <c r="M2296" s="7"/>
      <c r="N2296" s="7"/>
    </row>
    <row r="2297" spans="9:14" x14ac:dyDescent="0.2">
      <c r="I2297" s="7"/>
      <c r="J2297" s="7"/>
      <c r="K2297" s="7"/>
      <c r="L2297" s="7"/>
      <c r="M2297" s="7"/>
      <c r="N2297" s="7"/>
    </row>
    <row r="2298" spans="9:14" x14ac:dyDescent="0.2">
      <c r="I2298" s="7"/>
      <c r="J2298" s="7"/>
      <c r="K2298" s="7"/>
      <c r="L2298" s="7"/>
      <c r="M2298" s="7"/>
      <c r="N2298" s="7"/>
    </row>
    <row r="2299" spans="9:14" x14ac:dyDescent="0.2">
      <c r="I2299" s="7"/>
      <c r="J2299" s="7"/>
      <c r="K2299" s="7"/>
      <c r="L2299" s="7"/>
      <c r="M2299" s="7"/>
      <c r="N2299" s="7"/>
    </row>
    <row r="2300" spans="9:14" x14ac:dyDescent="0.2">
      <c r="I2300" s="7"/>
      <c r="J2300" s="7"/>
      <c r="K2300" s="7"/>
      <c r="L2300" s="7"/>
      <c r="M2300" s="7"/>
      <c r="N2300" s="7"/>
    </row>
    <row r="2301" spans="9:14" x14ac:dyDescent="0.2">
      <c r="I2301" s="7"/>
      <c r="J2301" s="7"/>
      <c r="K2301" s="7"/>
      <c r="L2301" s="7"/>
      <c r="M2301" s="7"/>
      <c r="N2301" s="7"/>
    </row>
    <row r="2302" spans="9:14" x14ac:dyDescent="0.2">
      <c r="I2302" s="7"/>
      <c r="J2302" s="7"/>
      <c r="K2302" s="7"/>
      <c r="L2302" s="7"/>
      <c r="M2302" s="7"/>
      <c r="N2302" s="7"/>
    </row>
    <row r="2303" spans="9:14" x14ac:dyDescent="0.2">
      <c r="I2303" s="7"/>
      <c r="J2303" s="7"/>
      <c r="K2303" s="7"/>
      <c r="L2303" s="7"/>
      <c r="M2303" s="7"/>
      <c r="N2303" s="7"/>
    </row>
    <row r="2304" spans="9:14" x14ac:dyDescent="0.2">
      <c r="I2304" s="7"/>
      <c r="J2304" s="7"/>
      <c r="K2304" s="7"/>
      <c r="L2304" s="7"/>
      <c r="M2304" s="7"/>
      <c r="N2304" s="7"/>
    </row>
    <row r="2305" spans="9:14" x14ac:dyDescent="0.2">
      <c r="I2305" s="7"/>
      <c r="J2305" s="7"/>
      <c r="K2305" s="7"/>
      <c r="L2305" s="7"/>
      <c r="M2305" s="7"/>
      <c r="N2305" s="7"/>
    </row>
    <row r="2306" spans="9:14" x14ac:dyDescent="0.2">
      <c r="I2306" s="7"/>
      <c r="J2306" s="7"/>
      <c r="K2306" s="7"/>
      <c r="L2306" s="7"/>
      <c r="M2306" s="7"/>
      <c r="N2306" s="7"/>
    </row>
    <row r="2307" spans="9:14" x14ac:dyDescent="0.2">
      <c r="I2307" s="7"/>
      <c r="J2307" s="7"/>
      <c r="K2307" s="7"/>
      <c r="L2307" s="7"/>
      <c r="M2307" s="7"/>
      <c r="N2307" s="7"/>
    </row>
    <row r="2308" spans="9:14" x14ac:dyDescent="0.2">
      <c r="I2308" s="7"/>
      <c r="J2308" s="7"/>
      <c r="K2308" s="7"/>
      <c r="L2308" s="7"/>
      <c r="M2308" s="7"/>
      <c r="N2308" s="7"/>
    </row>
    <row r="2309" spans="9:14" x14ac:dyDescent="0.2">
      <c r="I2309" s="7"/>
      <c r="J2309" s="7"/>
      <c r="K2309" s="7"/>
      <c r="L2309" s="7"/>
      <c r="M2309" s="7"/>
      <c r="N2309" s="7"/>
    </row>
    <row r="2310" spans="9:14" x14ac:dyDescent="0.2">
      <c r="I2310" s="7"/>
      <c r="J2310" s="7"/>
      <c r="K2310" s="7"/>
      <c r="L2310" s="7"/>
      <c r="M2310" s="7"/>
      <c r="N2310" s="7"/>
    </row>
    <row r="2311" spans="9:14" x14ac:dyDescent="0.2">
      <c r="I2311" s="7"/>
      <c r="J2311" s="7"/>
      <c r="K2311" s="7"/>
      <c r="L2311" s="7"/>
      <c r="M2311" s="7"/>
      <c r="N2311" s="7"/>
    </row>
    <row r="2312" spans="9:14" x14ac:dyDescent="0.2">
      <c r="I2312" s="7"/>
      <c r="J2312" s="7"/>
      <c r="K2312" s="7"/>
      <c r="L2312" s="7"/>
      <c r="M2312" s="7"/>
      <c r="N2312" s="7"/>
    </row>
    <row r="2313" spans="9:14" x14ac:dyDescent="0.2">
      <c r="I2313" s="7"/>
      <c r="J2313" s="7"/>
      <c r="K2313" s="7"/>
      <c r="L2313" s="7"/>
      <c r="M2313" s="7"/>
      <c r="N2313" s="7"/>
    </row>
    <row r="2314" spans="9:14" x14ac:dyDescent="0.2">
      <c r="I2314" s="7"/>
      <c r="J2314" s="7"/>
      <c r="K2314" s="7"/>
      <c r="L2314" s="7"/>
      <c r="M2314" s="7"/>
      <c r="N2314" s="7"/>
    </row>
    <row r="2315" spans="9:14" x14ac:dyDescent="0.2">
      <c r="I2315" s="7"/>
      <c r="J2315" s="7"/>
      <c r="K2315" s="7"/>
      <c r="L2315" s="7"/>
      <c r="M2315" s="7"/>
      <c r="N2315" s="7"/>
    </row>
    <row r="2316" spans="9:14" x14ac:dyDescent="0.2">
      <c r="I2316" s="7"/>
      <c r="J2316" s="7"/>
      <c r="K2316" s="7"/>
      <c r="L2316" s="7"/>
      <c r="M2316" s="7"/>
      <c r="N2316" s="7"/>
    </row>
    <row r="2317" spans="9:14" x14ac:dyDescent="0.2">
      <c r="I2317" s="7"/>
      <c r="J2317" s="7"/>
      <c r="K2317" s="7"/>
      <c r="L2317" s="7"/>
      <c r="M2317" s="7"/>
      <c r="N2317" s="7"/>
    </row>
    <row r="2318" spans="9:14" x14ac:dyDescent="0.2">
      <c r="I2318" s="7"/>
      <c r="J2318" s="7"/>
      <c r="K2318" s="7"/>
      <c r="L2318" s="7"/>
      <c r="M2318" s="7"/>
      <c r="N2318" s="7"/>
    </row>
    <row r="2319" spans="9:14" x14ac:dyDescent="0.2">
      <c r="I2319" s="7"/>
      <c r="J2319" s="7"/>
      <c r="K2319" s="7"/>
      <c r="L2319" s="7"/>
      <c r="M2319" s="7"/>
      <c r="N2319" s="7"/>
    </row>
    <row r="2320" spans="9:14" x14ac:dyDescent="0.2">
      <c r="I2320" s="7"/>
      <c r="J2320" s="7"/>
      <c r="K2320" s="7"/>
      <c r="L2320" s="7"/>
      <c r="M2320" s="7"/>
      <c r="N2320" s="7"/>
    </row>
    <row r="2321" spans="9:14" x14ac:dyDescent="0.2">
      <c r="I2321" s="7"/>
      <c r="J2321" s="7"/>
      <c r="K2321" s="7"/>
      <c r="L2321" s="7"/>
      <c r="M2321" s="7"/>
      <c r="N2321" s="7"/>
    </row>
    <row r="2322" spans="9:14" x14ac:dyDescent="0.2">
      <c r="I2322" s="7"/>
      <c r="J2322" s="7"/>
      <c r="K2322" s="7"/>
      <c r="L2322" s="7"/>
      <c r="M2322" s="7"/>
      <c r="N2322" s="7"/>
    </row>
    <row r="2323" spans="9:14" x14ac:dyDescent="0.2">
      <c r="I2323" s="7"/>
      <c r="J2323" s="7"/>
      <c r="K2323" s="7"/>
      <c r="L2323" s="7"/>
      <c r="M2323" s="7"/>
      <c r="N2323" s="7"/>
    </row>
    <row r="2324" spans="9:14" x14ac:dyDescent="0.2">
      <c r="I2324" s="7"/>
      <c r="J2324" s="7"/>
      <c r="K2324" s="7"/>
      <c r="L2324" s="7"/>
      <c r="M2324" s="7"/>
      <c r="N2324" s="7"/>
    </row>
    <row r="2325" spans="9:14" x14ac:dyDescent="0.2">
      <c r="I2325" s="7"/>
      <c r="J2325" s="7"/>
      <c r="K2325" s="7"/>
      <c r="L2325" s="7"/>
      <c r="M2325" s="7"/>
      <c r="N2325" s="7"/>
    </row>
    <row r="2326" spans="9:14" x14ac:dyDescent="0.2">
      <c r="I2326" s="7"/>
      <c r="J2326" s="7"/>
      <c r="K2326" s="7"/>
      <c r="L2326" s="7"/>
      <c r="M2326" s="7"/>
      <c r="N2326" s="7"/>
    </row>
    <row r="2327" spans="9:14" x14ac:dyDescent="0.2">
      <c r="I2327" s="7"/>
      <c r="J2327" s="7"/>
      <c r="K2327" s="7"/>
      <c r="L2327" s="7"/>
      <c r="M2327" s="7"/>
      <c r="N2327" s="7"/>
    </row>
    <row r="2328" spans="9:14" x14ac:dyDescent="0.2">
      <c r="I2328" s="7"/>
      <c r="J2328" s="7"/>
      <c r="K2328" s="7"/>
      <c r="L2328" s="7"/>
      <c r="M2328" s="7"/>
      <c r="N2328" s="7"/>
    </row>
    <row r="2329" spans="9:14" x14ac:dyDescent="0.2">
      <c r="I2329" s="7"/>
      <c r="J2329" s="7"/>
      <c r="K2329" s="7"/>
      <c r="L2329" s="7"/>
      <c r="M2329" s="7"/>
      <c r="N2329" s="7"/>
    </row>
    <row r="2330" spans="9:14" x14ac:dyDescent="0.2">
      <c r="I2330" s="7"/>
      <c r="J2330" s="7"/>
      <c r="K2330" s="7"/>
      <c r="L2330" s="7"/>
      <c r="M2330" s="7"/>
      <c r="N2330" s="7"/>
    </row>
    <row r="2331" spans="9:14" x14ac:dyDescent="0.2">
      <c r="I2331" s="7"/>
      <c r="J2331" s="7"/>
      <c r="K2331" s="7"/>
      <c r="L2331" s="7"/>
      <c r="M2331" s="7"/>
      <c r="N2331" s="7"/>
    </row>
    <row r="2332" spans="9:14" x14ac:dyDescent="0.2">
      <c r="I2332" s="7"/>
      <c r="J2332" s="7"/>
      <c r="K2332" s="7"/>
      <c r="L2332" s="7"/>
      <c r="M2332" s="7"/>
      <c r="N2332" s="7"/>
    </row>
    <row r="2333" spans="9:14" x14ac:dyDescent="0.2">
      <c r="I2333" s="7"/>
      <c r="J2333" s="7"/>
      <c r="K2333" s="7"/>
      <c r="L2333" s="7"/>
      <c r="M2333" s="7"/>
      <c r="N2333" s="7"/>
    </row>
    <row r="2334" spans="9:14" x14ac:dyDescent="0.2">
      <c r="I2334" s="7"/>
      <c r="J2334" s="7"/>
      <c r="K2334" s="7"/>
      <c r="L2334" s="7"/>
      <c r="M2334" s="7"/>
      <c r="N2334" s="7"/>
    </row>
    <row r="2335" spans="9:14" x14ac:dyDescent="0.2">
      <c r="I2335" s="7"/>
      <c r="J2335" s="7"/>
      <c r="K2335" s="7"/>
      <c r="L2335" s="7"/>
      <c r="M2335" s="7"/>
      <c r="N2335" s="7"/>
    </row>
    <row r="2336" spans="9:14" x14ac:dyDescent="0.2">
      <c r="I2336" s="7"/>
      <c r="J2336" s="7"/>
      <c r="K2336" s="7"/>
      <c r="L2336" s="7"/>
      <c r="M2336" s="7"/>
      <c r="N2336" s="7"/>
    </row>
    <row r="2337" spans="9:14" x14ac:dyDescent="0.2">
      <c r="I2337" s="7"/>
      <c r="J2337" s="7"/>
      <c r="K2337" s="7"/>
      <c r="L2337" s="7"/>
      <c r="M2337" s="7"/>
      <c r="N2337" s="7"/>
    </row>
    <row r="2338" spans="9:14" x14ac:dyDescent="0.2">
      <c r="I2338" s="7"/>
      <c r="J2338" s="7"/>
      <c r="K2338" s="7"/>
      <c r="L2338" s="7"/>
      <c r="M2338" s="7"/>
      <c r="N2338" s="7"/>
    </row>
    <row r="2339" spans="9:14" x14ac:dyDescent="0.2">
      <c r="I2339" s="7"/>
      <c r="J2339" s="7"/>
      <c r="K2339" s="7"/>
      <c r="L2339" s="7"/>
      <c r="M2339" s="7"/>
      <c r="N2339" s="7"/>
    </row>
    <row r="2340" spans="9:14" x14ac:dyDescent="0.2">
      <c r="I2340" s="7"/>
      <c r="J2340" s="7"/>
      <c r="K2340" s="7"/>
      <c r="L2340" s="7"/>
      <c r="M2340" s="7"/>
      <c r="N2340" s="7"/>
    </row>
    <row r="2341" spans="9:14" x14ac:dyDescent="0.2">
      <c r="I2341" s="7"/>
      <c r="J2341" s="7"/>
      <c r="K2341" s="7"/>
      <c r="L2341" s="7"/>
      <c r="M2341" s="7"/>
      <c r="N2341" s="7"/>
    </row>
    <row r="2342" spans="9:14" x14ac:dyDescent="0.2">
      <c r="I2342" s="7"/>
      <c r="J2342" s="7"/>
      <c r="K2342" s="7"/>
      <c r="L2342" s="7"/>
      <c r="M2342" s="7"/>
      <c r="N2342" s="7"/>
    </row>
    <row r="2343" spans="9:14" x14ac:dyDescent="0.2">
      <c r="I2343" s="7"/>
      <c r="J2343" s="7"/>
      <c r="K2343" s="7"/>
      <c r="L2343" s="7"/>
      <c r="M2343" s="7"/>
      <c r="N2343" s="7"/>
    </row>
    <row r="2344" spans="9:14" x14ac:dyDescent="0.2">
      <c r="I2344" s="7"/>
      <c r="J2344" s="7"/>
      <c r="K2344" s="7"/>
      <c r="L2344" s="7"/>
      <c r="M2344" s="7"/>
      <c r="N2344" s="7"/>
    </row>
    <row r="2345" spans="9:14" x14ac:dyDescent="0.2">
      <c r="I2345" s="7"/>
      <c r="J2345" s="7"/>
      <c r="K2345" s="7"/>
      <c r="L2345" s="7"/>
      <c r="M2345" s="7"/>
      <c r="N2345" s="7"/>
    </row>
    <row r="2346" spans="9:14" x14ac:dyDescent="0.2">
      <c r="I2346" s="7"/>
      <c r="J2346" s="7"/>
      <c r="K2346" s="7"/>
      <c r="L2346" s="7"/>
      <c r="M2346" s="7"/>
      <c r="N2346" s="7"/>
    </row>
    <row r="2347" spans="9:14" x14ac:dyDescent="0.2">
      <c r="I2347" s="7"/>
      <c r="J2347" s="7"/>
      <c r="K2347" s="7"/>
      <c r="L2347" s="7"/>
      <c r="M2347" s="7"/>
      <c r="N2347" s="7"/>
    </row>
    <row r="2348" spans="9:14" x14ac:dyDescent="0.2">
      <c r="I2348" s="7"/>
      <c r="J2348" s="7"/>
      <c r="K2348" s="7"/>
      <c r="L2348" s="7"/>
      <c r="M2348" s="7"/>
      <c r="N2348" s="7"/>
    </row>
    <row r="2349" spans="9:14" x14ac:dyDescent="0.2">
      <c r="I2349" s="7"/>
      <c r="J2349" s="7"/>
      <c r="K2349" s="7"/>
      <c r="L2349" s="7"/>
      <c r="M2349" s="7"/>
      <c r="N2349" s="7"/>
    </row>
    <row r="2350" spans="9:14" x14ac:dyDescent="0.2">
      <c r="I2350" s="7"/>
      <c r="J2350" s="7"/>
      <c r="K2350" s="7"/>
      <c r="L2350" s="7"/>
      <c r="M2350" s="7"/>
      <c r="N2350" s="7"/>
    </row>
    <row r="2351" spans="9:14" x14ac:dyDescent="0.2">
      <c r="I2351" s="7"/>
      <c r="J2351" s="7"/>
      <c r="K2351" s="7"/>
      <c r="L2351" s="7"/>
      <c r="M2351" s="7"/>
      <c r="N2351" s="7"/>
    </row>
    <row r="2352" spans="9:14" x14ac:dyDescent="0.2">
      <c r="I2352" s="7"/>
      <c r="J2352" s="7"/>
      <c r="K2352" s="7"/>
      <c r="L2352" s="7"/>
      <c r="M2352" s="7"/>
      <c r="N2352" s="7"/>
    </row>
    <row r="2353" spans="9:14" x14ac:dyDescent="0.2">
      <c r="I2353" s="7"/>
      <c r="J2353" s="7"/>
      <c r="K2353" s="7"/>
      <c r="L2353" s="7"/>
      <c r="M2353" s="7"/>
      <c r="N2353" s="7"/>
    </row>
    <row r="2354" spans="9:14" x14ac:dyDescent="0.2">
      <c r="I2354" s="7"/>
      <c r="J2354" s="7"/>
      <c r="K2354" s="7"/>
      <c r="L2354" s="7"/>
      <c r="M2354" s="7"/>
      <c r="N2354" s="7"/>
    </row>
    <row r="2355" spans="9:14" x14ac:dyDescent="0.2">
      <c r="I2355" s="7"/>
      <c r="J2355" s="7"/>
      <c r="K2355" s="7"/>
      <c r="L2355" s="7"/>
      <c r="M2355" s="7"/>
      <c r="N2355" s="7"/>
    </row>
    <row r="2356" spans="9:14" x14ac:dyDescent="0.2">
      <c r="I2356" s="7"/>
      <c r="J2356" s="7"/>
      <c r="K2356" s="7"/>
      <c r="L2356" s="7"/>
      <c r="M2356" s="7"/>
      <c r="N2356" s="7"/>
    </row>
    <row r="2357" spans="9:14" x14ac:dyDescent="0.2">
      <c r="I2357" s="7"/>
      <c r="J2357" s="7"/>
      <c r="K2357" s="7"/>
      <c r="L2357" s="7"/>
      <c r="M2357" s="7"/>
      <c r="N2357" s="7"/>
    </row>
    <row r="2358" spans="9:14" x14ac:dyDescent="0.2">
      <c r="I2358" s="7"/>
      <c r="J2358" s="7"/>
      <c r="K2358" s="7"/>
      <c r="L2358" s="7"/>
      <c r="M2358" s="7"/>
      <c r="N2358" s="7"/>
    </row>
    <row r="2359" spans="9:14" x14ac:dyDescent="0.2">
      <c r="I2359" s="7"/>
      <c r="J2359" s="7"/>
      <c r="K2359" s="7"/>
      <c r="L2359" s="7"/>
      <c r="M2359" s="7"/>
      <c r="N2359" s="7"/>
    </row>
    <row r="2360" spans="9:14" x14ac:dyDescent="0.2">
      <c r="I2360" s="7"/>
      <c r="J2360" s="7"/>
      <c r="K2360" s="7"/>
      <c r="L2360" s="7"/>
      <c r="M2360" s="7"/>
      <c r="N2360" s="7"/>
    </row>
    <row r="2361" spans="9:14" x14ac:dyDescent="0.2">
      <c r="I2361" s="7"/>
      <c r="J2361" s="7"/>
      <c r="K2361" s="7"/>
      <c r="L2361" s="7"/>
      <c r="M2361" s="7"/>
      <c r="N2361" s="7"/>
    </row>
    <row r="2362" spans="9:14" x14ac:dyDescent="0.2">
      <c r="I2362" s="7"/>
      <c r="J2362" s="7"/>
      <c r="K2362" s="7"/>
      <c r="L2362" s="7"/>
      <c r="M2362" s="7"/>
      <c r="N2362" s="7"/>
    </row>
    <row r="2363" spans="9:14" x14ac:dyDescent="0.2">
      <c r="I2363" s="7"/>
      <c r="J2363" s="7"/>
      <c r="K2363" s="7"/>
      <c r="L2363" s="7"/>
      <c r="M2363" s="7"/>
      <c r="N2363" s="7"/>
    </row>
    <row r="2364" spans="9:14" x14ac:dyDescent="0.2">
      <c r="I2364" s="7"/>
      <c r="J2364" s="7"/>
      <c r="K2364" s="7"/>
      <c r="L2364" s="7"/>
      <c r="M2364" s="7"/>
      <c r="N2364" s="7"/>
    </row>
    <row r="2365" spans="9:14" x14ac:dyDescent="0.2">
      <c r="I2365" s="7"/>
      <c r="J2365" s="7"/>
      <c r="K2365" s="7"/>
      <c r="L2365" s="7"/>
      <c r="M2365" s="7"/>
      <c r="N2365" s="7"/>
    </row>
    <row r="2366" spans="9:14" x14ac:dyDescent="0.2">
      <c r="I2366" s="7"/>
      <c r="J2366" s="7"/>
      <c r="K2366" s="7"/>
      <c r="L2366" s="7"/>
      <c r="M2366" s="7"/>
      <c r="N2366" s="7"/>
    </row>
    <row r="2367" spans="9:14" x14ac:dyDescent="0.2">
      <c r="I2367" s="7"/>
      <c r="J2367" s="7"/>
      <c r="K2367" s="7"/>
      <c r="L2367" s="7"/>
      <c r="M2367" s="7"/>
      <c r="N2367" s="7"/>
    </row>
    <row r="2368" spans="9:14" x14ac:dyDescent="0.2">
      <c r="I2368" s="7"/>
      <c r="J2368" s="7"/>
      <c r="K2368" s="7"/>
      <c r="L2368" s="7"/>
      <c r="M2368" s="7"/>
      <c r="N2368" s="7"/>
    </row>
    <row r="2369" spans="9:14" x14ac:dyDescent="0.2">
      <c r="I2369" s="7"/>
      <c r="J2369" s="7"/>
      <c r="K2369" s="7"/>
      <c r="L2369" s="7"/>
      <c r="M2369" s="7"/>
      <c r="N2369" s="7"/>
    </row>
    <row r="2370" spans="9:14" x14ac:dyDescent="0.2">
      <c r="I2370" s="7"/>
      <c r="J2370" s="7"/>
      <c r="K2370" s="7"/>
      <c r="L2370" s="7"/>
      <c r="M2370" s="7"/>
      <c r="N2370" s="7"/>
    </row>
    <row r="2371" spans="9:14" x14ac:dyDescent="0.2">
      <c r="I2371" s="7"/>
      <c r="J2371" s="7"/>
      <c r="K2371" s="7"/>
      <c r="L2371" s="7"/>
      <c r="M2371" s="7"/>
      <c r="N2371" s="7"/>
    </row>
    <row r="2372" spans="9:14" x14ac:dyDescent="0.2">
      <c r="I2372" s="7"/>
      <c r="J2372" s="7"/>
      <c r="K2372" s="7"/>
      <c r="L2372" s="7"/>
      <c r="M2372" s="7"/>
      <c r="N2372" s="7"/>
    </row>
    <row r="2373" spans="9:14" x14ac:dyDescent="0.2">
      <c r="I2373" s="7"/>
      <c r="J2373" s="7"/>
      <c r="K2373" s="7"/>
      <c r="L2373" s="7"/>
      <c r="M2373" s="7"/>
      <c r="N2373" s="7"/>
    </row>
    <row r="2374" spans="9:14" x14ac:dyDescent="0.2">
      <c r="I2374" s="7"/>
      <c r="J2374" s="7"/>
      <c r="K2374" s="7"/>
      <c r="L2374" s="7"/>
      <c r="M2374" s="7"/>
      <c r="N2374" s="7"/>
    </row>
    <row r="2375" spans="9:14" x14ac:dyDescent="0.2">
      <c r="I2375" s="7"/>
      <c r="J2375" s="7"/>
      <c r="K2375" s="7"/>
      <c r="L2375" s="7"/>
      <c r="M2375" s="7"/>
      <c r="N2375" s="7"/>
    </row>
    <row r="2376" spans="9:14" x14ac:dyDescent="0.2">
      <c r="I2376" s="7"/>
      <c r="J2376" s="7"/>
      <c r="K2376" s="7"/>
      <c r="L2376" s="7"/>
      <c r="M2376" s="7"/>
      <c r="N2376" s="7"/>
    </row>
    <row r="2377" spans="9:14" x14ac:dyDescent="0.2">
      <c r="I2377" s="7"/>
      <c r="J2377" s="7"/>
      <c r="K2377" s="7"/>
      <c r="L2377" s="7"/>
      <c r="M2377" s="7"/>
      <c r="N2377" s="7"/>
    </row>
    <row r="2378" spans="9:14" x14ac:dyDescent="0.2">
      <c r="I2378" s="7"/>
      <c r="J2378" s="7"/>
      <c r="K2378" s="7"/>
      <c r="L2378" s="7"/>
      <c r="M2378" s="7"/>
      <c r="N2378" s="7"/>
    </row>
    <row r="2379" spans="9:14" x14ac:dyDescent="0.2">
      <c r="I2379" s="7"/>
      <c r="J2379" s="7"/>
      <c r="K2379" s="7"/>
      <c r="L2379" s="7"/>
      <c r="M2379" s="7"/>
      <c r="N2379" s="7"/>
    </row>
    <row r="2380" spans="9:14" x14ac:dyDescent="0.2">
      <c r="I2380" s="7"/>
      <c r="J2380" s="7"/>
      <c r="K2380" s="7"/>
      <c r="L2380" s="7"/>
      <c r="M2380" s="7"/>
      <c r="N2380" s="7"/>
    </row>
    <row r="2381" spans="9:14" x14ac:dyDescent="0.2">
      <c r="I2381" s="7"/>
      <c r="J2381" s="7"/>
      <c r="K2381" s="7"/>
      <c r="L2381" s="7"/>
      <c r="M2381" s="7"/>
      <c r="N2381" s="7"/>
    </row>
    <row r="2382" spans="9:14" x14ac:dyDescent="0.2">
      <c r="I2382" s="7"/>
      <c r="J2382" s="7"/>
      <c r="K2382" s="7"/>
      <c r="L2382" s="7"/>
      <c r="M2382" s="7"/>
      <c r="N2382" s="7"/>
    </row>
    <row r="2383" spans="9:14" x14ac:dyDescent="0.2">
      <c r="I2383" s="7"/>
      <c r="J2383" s="7"/>
      <c r="K2383" s="7"/>
      <c r="L2383" s="7"/>
      <c r="M2383" s="7"/>
      <c r="N2383" s="7"/>
    </row>
    <row r="2384" spans="9:14" x14ac:dyDescent="0.2">
      <c r="I2384" s="7"/>
      <c r="J2384" s="7"/>
      <c r="K2384" s="7"/>
      <c r="L2384" s="7"/>
      <c r="M2384" s="7"/>
      <c r="N2384" s="7"/>
    </row>
    <row r="2385" spans="9:14" x14ac:dyDescent="0.2">
      <c r="I2385" s="7"/>
      <c r="J2385" s="7"/>
      <c r="K2385" s="7"/>
      <c r="L2385" s="7"/>
      <c r="M2385" s="7"/>
      <c r="N2385" s="7"/>
    </row>
    <row r="2386" spans="9:14" x14ac:dyDescent="0.2">
      <c r="I2386" s="7"/>
      <c r="J2386" s="7"/>
      <c r="K2386" s="7"/>
      <c r="L2386" s="7"/>
      <c r="M2386" s="7"/>
      <c r="N2386" s="7"/>
    </row>
    <row r="2387" spans="9:14" x14ac:dyDescent="0.2">
      <c r="I2387" s="7"/>
      <c r="J2387" s="7"/>
      <c r="K2387" s="7"/>
      <c r="L2387" s="7"/>
      <c r="M2387" s="7"/>
      <c r="N2387" s="7"/>
    </row>
    <row r="2388" spans="9:14" x14ac:dyDescent="0.2">
      <c r="I2388" s="7"/>
      <c r="J2388" s="7"/>
      <c r="K2388" s="7"/>
      <c r="L2388" s="7"/>
      <c r="M2388" s="7"/>
      <c r="N2388" s="7"/>
    </row>
    <row r="2389" spans="9:14" x14ac:dyDescent="0.2">
      <c r="I2389" s="7"/>
      <c r="J2389" s="7"/>
      <c r="K2389" s="7"/>
      <c r="L2389" s="7"/>
      <c r="M2389" s="7"/>
      <c r="N2389" s="7"/>
    </row>
    <row r="2390" spans="9:14" x14ac:dyDescent="0.2">
      <c r="I2390" s="7"/>
      <c r="J2390" s="7"/>
      <c r="K2390" s="7"/>
      <c r="L2390" s="7"/>
      <c r="M2390" s="7"/>
      <c r="N2390" s="7"/>
    </row>
    <row r="2391" spans="9:14" x14ac:dyDescent="0.2">
      <c r="I2391" s="7"/>
      <c r="J2391" s="7"/>
      <c r="K2391" s="7"/>
      <c r="L2391" s="7"/>
      <c r="M2391" s="7"/>
      <c r="N2391" s="7"/>
    </row>
    <row r="2392" spans="9:14" x14ac:dyDescent="0.2">
      <c r="I2392" s="7"/>
      <c r="J2392" s="7"/>
      <c r="K2392" s="7"/>
      <c r="L2392" s="7"/>
      <c r="M2392" s="7"/>
      <c r="N2392" s="7"/>
    </row>
    <row r="2393" spans="9:14" x14ac:dyDescent="0.2">
      <c r="I2393" s="7"/>
      <c r="J2393" s="7"/>
      <c r="K2393" s="7"/>
      <c r="L2393" s="7"/>
      <c r="M2393" s="7"/>
      <c r="N2393" s="7"/>
    </row>
    <row r="2394" spans="9:14" x14ac:dyDescent="0.2">
      <c r="I2394" s="7"/>
      <c r="J2394" s="7"/>
      <c r="K2394" s="7"/>
      <c r="L2394" s="7"/>
      <c r="M2394" s="7"/>
      <c r="N2394" s="7"/>
    </row>
    <row r="2395" spans="9:14" x14ac:dyDescent="0.2">
      <c r="I2395" s="7"/>
      <c r="J2395" s="7"/>
      <c r="K2395" s="7"/>
      <c r="L2395" s="7"/>
      <c r="M2395" s="7"/>
      <c r="N2395" s="7"/>
    </row>
    <row r="2396" spans="9:14" x14ac:dyDescent="0.2">
      <c r="I2396" s="7"/>
      <c r="J2396" s="7"/>
      <c r="K2396" s="7"/>
      <c r="L2396" s="7"/>
      <c r="M2396" s="7"/>
      <c r="N2396" s="7"/>
    </row>
    <row r="2397" spans="9:14" x14ac:dyDescent="0.2">
      <c r="I2397" s="7"/>
      <c r="J2397" s="7"/>
      <c r="K2397" s="7"/>
      <c r="L2397" s="7"/>
      <c r="M2397" s="7"/>
      <c r="N2397" s="7"/>
    </row>
    <row r="2398" spans="9:14" x14ac:dyDescent="0.2">
      <c r="I2398" s="7"/>
      <c r="J2398" s="7"/>
      <c r="K2398" s="7"/>
      <c r="L2398" s="7"/>
      <c r="M2398" s="7"/>
      <c r="N2398" s="7"/>
    </row>
    <row r="2399" spans="9:14" x14ac:dyDescent="0.2">
      <c r="I2399" s="7"/>
      <c r="J2399" s="7"/>
      <c r="K2399" s="7"/>
      <c r="L2399" s="7"/>
      <c r="M2399" s="7"/>
      <c r="N2399" s="7"/>
    </row>
    <row r="2400" spans="9:14" x14ac:dyDescent="0.2">
      <c r="I2400" s="7"/>
      <c r="J2400" s="7"/>
      <c r="K2400" s="7"/>
      <c r="L2400" s="7"/>
      <c r="M2400" s="7"/>
      <c r="N2400" s="7"/>
    </row>
    <row r="2401" spans="9:14" x14ac:dyDescent="0.2">
      <c r="I2401" s="7"/>
      <c r="J2401" s="7"/>
      <c r="K2401" s="7"/>
      <c r="L2401" s="7"/>
      <c r="M2401" s="7"/>
      <c r="N2401" s="7"/>
    </row>
    <row r="2402" spans="9:14" x14ac:dyDescent="0.2">
      <c r="I2402" s="7"/>
      <c r="J2402" s="7"/>
      <c r="K2402" s="7"/>
      <c r="L2402" s="7"/>
      <c r="M2402" s="7"/>
      <c r="N2402" s="7"/>
    </row>
    <row r="2403" spans="9:14" x14ac:dyDescent="0.2">
      <c r="I2403" s="7"/>
      <c r="J2403" s="7"/>
      <c r="K2403" s="7"/>
      <c r="L2403" s="7"/>
      <c r="M2403" s="7"/>
      <c r="N2403" s="7"/>
    </row>
    <row r="2404" spans="9:14" x14ac:dyDescent="0.2">
      <c r="I2404" s="7"/>
      <c r="J2404" s="7"/>
      <c r="K2404" s="7"/>
      <c r="L2404" s="7"/>
      <c r="M2404" s="7"/>
      <c r="N2404" s="7"/>
    </row>
    <row r="2405" spans="9:14" x14ac:dyDescent="0.2">
      <c r="I2405" s="7"/>
      <c r="J2405" s="7"/>
      <c r="K2405" s="7"/>
      <c r="L2405" s="7"/>
      <c r="M2405" s="7"/>
      <c r="N2405" s="7"/>
    </row>
    <row r="2406" spans="9:14" x14ac:dyDescent="0.2">
      <c r="I2406" s="7"/>
      <c r="J2406" s="7"/>
      <c r="K2406" s="7"/>
      <c r="L2406" s="7"/>
      <c r="M2406" s="7"/>
      <c r="N2406" s="7"/>
    </row>
    <row r="2407" spans="9:14" x14ac:dyDescent="0.2">
      <c r="I2407" s="7"/>
      <c r="J2407" s="7"/>
      <c r="K2407" s="7"/>
      <c r="L2407" s="7"/>
      <c r="M2407" s="7"/>
      <c r="N2407" s="7"/>
    </row>
    <row r="2408" spans="9:14" x14ac:dyDescent="0.2">
      <c r="I2408" s="7"/>
      <c r="J2408" s="7"/>
      <c r="K2408" s="7"/>
      <c r="L2408" s="7"/>
      <c r="M2408" s="7"/>
      <c r="N2408" s="7"/>
    </row>
    <row r="2409" spans="9:14" x14ac:dyDescent="0.2">
      <c r="I2409" s="7"/>
      <c r="J2409" s="7"/>
      <c r="K2409" s="7"/>
      <c r="L2409" s="7"/>
      <c r="M2409" s="7"/>
      <c r="N2409" s="7"/>
    </row>
    <row r="2410" spans="9:14" x14ac:dyDescent="0.2">
      <c r="I2410" s="7"/>
      <c r="J2410" s="7"/>
      <c r="K2410" s="7"/>
      <c r="L2410" s="7"/>
      <c r="M2410" s="7"/>
      <c r="N2410" s="7"/>
    </row>
    <row r="2411" spans="9:14" x14ac:dyDescent="0.2">
      <c r="I2411" s="7"/>
      <c r="J2411" s="7"/>
      <c r="K2411" s="7"/>
      <c r="L2411" s="7"/>
      <c r="M2411" s="7"/>
      <c r="N2411" s="7"/>
    </row>
    <row r="2412" spans="9:14" x14ac:dyDescent="0.2">
      <c r="I2412" s="7"/>
      <c r="J2412" s="7"/>
      <c r="K2412" s="7"/>
      <c r="L2412" s="7"/>
      <c r="M2412" s="7"/>
      <c r="N2412" s="7"/>
    </row>
    <row r="2413" spans="9:14" x14ac:dyDescent="0.2">
      <c r="I2413" s="7"/>
      <c r="J2413" s="7"/>
      <c r="K2413" s="7"/>
      <c r="L2413" s="7"/>
      <c r="M2413" s="7"/>
      <c r="N2413" s="7"/>
    </row>
    <row r="2414" spans="9:14" x14ac:dyDescent="0.2">
      <c r="I2414" s="7"/>
      <c r="J2414" s="7"/>
      <c r="K2414" s="7"/>
      <c r="L2414" s="7"/>
      <c r="M2414" s="7"/>
      <c r="N2414" s="7"/>
    </row>
    <row r="2415" spans="9:14" x14ac:dyDescent="0.2">
      <c r="I2415" s="7"/>
      <c r="J2415" s="7"/>
      <c r="K2415" s="7"/>
      <c r="L2415" s="7"/>
      <c r="M2415" s="7"/>
      <c r="N2415" s="7"/>
    </row>
    <row r="2416" spans="9:14" x14ac:dyDescent="0.2">
      <c r="I2416" s="7"/>
      <c r="J2416" s="7"/>
      <c r="K2416" s="7"/>
      <c r="L2416" s="7"/>
      <c r="M2416" s="7"/>
      <c r="N2416" s="7"/>
    </row>
    <row r="2417" spans="9:14" x14ac:dyDescent="0.2">
      <c r="I2417" s="7"/>
      <c r="J2417" s="7"/>
      <c r="K2417" s="7"/>
      <c r="L2417" s="7"/>
      <c r="M2417" s="7"/>
      <c r="N2417" s="7"/>
    </row>
    <row r="2418" spans="9:14" x14ac:dyDescent="0.2">
      <c r="I2418" s="7"/>
      <c r="J2418" s="7"/>
      <c r="K2418" s="7"/>
      <c r="L2418" s="7"/>
      <c r="M2418" s="7"/>
      <c r="N2418" s="7"/>
    </row>
    <row r="2419" spans="9:14" x14ac:dyDescent="0.2">
      <c r="I2419" s="7"/>
      <c r="J2419" s="7"/>
      <c r="K2419" s="7"/>
      <c r="L2419" s="7"/>
      <c r="M2419" s="7"/>
      <c r="N2419" s="7"/>
    </row>
    <row r="2420" spans="9:14" x14ac:dyDescent="0.2">
      <c r="I2420" s="7"/>
      <c r="J2420" s="7"/>
      <c r="K2420" s="7"/>
      <c r="L2420" s="7"/>
      <c r="M2420" s="7"/>
      <c r="N2420" s="7"/>
    </row>
    <row r="2421" spans="9:14" x14ac:dyDescent="0.2">
      <c r="I2421" s="7"/>
      <c r="J2421" s="7"/>
      <c r="K2421" s="7"/>
      <c r="L2421" s="7"/>
      <c r="M2421" s="7"/>
      <c r="N2421" s="7"/>
    </row>
    <row r="2422" spans="9:14" x14ac:dyDescent="0.2">
      <c r="I2422" s="7"/>
      <c r="J2422" s="7"/>
      <c r="K2422" s="7"/>
      <c r="L2422" s="7"/>
      <c r="M2422" s="7"/>
      <c r="N2422" s="7"/>
    </row>
    <row r="2423" spans="9:14" x14ac:dyDescent="0.2">
      <c r="I2423" s="7"/>
      <c r="J2423" s="7"/>
      <c r="K2423" s="7"/>
      <c r="L2423" s="7"/>
      <c r="M2423" s="7"/>
      <c r="N2423" s="7"/>
    </row>
    <row r="2424" spans="9:14" x14ac:dyDescent="0.2">
      <c r="I2424" s="7"/>
      <c r="J2424" s="7"/>
      <c r="K2424" s="7"/>
      <c r="L2424" s="7"/>
      <c r="M2424" s="7"/>
      <c r="N2424" s="7"/>
    </row>
    <row r="2425" spans="9:14" x14ac:dyDescent="0.2">
      <c r="I2425" s="7"/>
      <c r="J2425" s="7"/>
      <c r="K2425" s="7"/>
      <c r="L2425" s="7"/>
      <c r="M2425" s="7"/>
      <c r="N2425" s="7"/>
    </row>
    <row r="2426" spans="9:14" x14ac:dyDescent="0.2">
      <c r="I2426" s="7"/>
      <c r="J2426" s="7"/>
      <c r="K2426" s="7"/>
      <c r="L2426" s="7"/>
      <c r="M2426" s="7"/>
      <c r="N2426" s="7"/>
    </row>
    <row r="2427" spans="9:14" x14ac:dyDescent="0.2">
      <c r="I2427" s="7"/>
      <c r="J2427" s="7"/>
      <c r="K2427" s="7"/>
      <c r="L2427" s="7"/>
      <c r="M2427" s="7"/>
      <c r="N2427" s="7"/>
    </row>
    <row r="2428" spans="9:14" x14ac:dyDescent="0.2">
      <c r="I2428" s="7"/>
      <c r="J2428" s="7"/>
      <c r="K2428" s="7"/>
      <c r="L2428" s="7"/>
      <c r="M2428" s="7"/>
      <c r="N2428" s="7"/>
    </row>
    <row r="2429" spans="9:14" x14ac:dyDescent="0.2">
      <c r="I2429" s="7"/>
      <c r="J2429" s="7"/>
      <c r="K2429" s="7"/>
      <c r="L2429" s="7"/>
      <c r="M2429" s="7"/>
      <c r="N2429" s="7"/>
    </row>
    <row r="2430" spans="9:14" x14ac:dyDescent="0.2">
      <c r="I2430" s="7"/>
      <c r="J2430" s="7"/>
      <c r="K2430" s="7"/>
      <c r="L2430" s="7"/>
      <c r="M2430" s="7"/>
      <c r="N2430" s="7"/>
    </row>
    <row r="2431" spans="9:14" x14ac:dyDescent="0.2">
      <c r="I2431" s="7"/>
      <c r="J2431" s="7"/>
      <c r="K2431" s="7"/>
      <c r="L2431" s="7"/>
      <c r="M2431" s="7"/>
      <c r="N2431" s="7"/>
    </row>
    <row r="2432" spans="9:14" x14ac:dyDescent="0.2">
      <c r="I2432" s="7"/>
      <c r="J2432" s="7"/>
      <c r="K2432" s="7"/>
      <c r="L2432" s="7"/>
      <c r="M2432" s="7"/>
      <c r="N2432" s="7"/>
    </row>
    <row r="2433" spans="9:14" x14ac:dyDescent="0.2">
      <c r="I2433" s="7"/>
      <c r="J2433" s="7"/>
      <c r="K2433" s="7"/>
      <c r="L2433" s="7"/>
      <c r="M2433" s="7"/>
      <c r="N2433" s="7"/>
    </row>
    <row r="2434" spans="9:14" x14ac:dyDescent="0.2">
      <c r="I2434" s="7"/>
      <c r="J2434" s="7"/>
      <c r="K2434" s="7"/>
      <c r="L2434" s="7"/>
      <c r="M2434" s="7"/>
      <c r="N2434" s="7"/>
    </row>
    <row r="2435" spans="9:14" x14ac:dyDescent="0.2">
      <c r="I2435" s="7"/>
      <c r="J2435" s="7"/>
      <c r="K2435" s="7"/>
      <c r="L2435" s="7"/>
      <c r="M2435" s="7"/>
      <c r="N2435" s="7"/>
    </row>
    <row r="2436" spans="9:14" x14ac:dyDescent="0.2">
      <c r="I2436" s="7"/>
      <c r="J2436" s="7"/>
      <c r="K2436" s="7"/>
      <c r="L2436" s="7"/>
      <c r="M2436" s="7"/>
      <c r="N2436" s="7"/>
    </row>
    <row r="2437" spans="9:14" x14ac:dyDescent="0.2">
      <c r="I2437" s="7"/>
      <c r="J2437" s="7"/>
      <c r="K2437" s="7"/>
      <c r="L2437" s="7"/>
      <c r="M2437" s="7"/>
      <c r="N2437" s="7"/>
    </row>
    <row r="2438" spans="9:14" x14ac:dyDescent="0.2">
      <c r="I2438" s="7"/>
      <c r="J2438" s="7"/>
      <c r="K2438" s="7"/>
      <c r="L2438" s="7"/>
      <c r="M2438" s="7"/>
      <c r="N2438" s="7"/>
    </row>
    <row r="2439" spans="9:14" x14ac:dyDescent="0.2">
      <c r="I2439" s="7"/>
      <c r="J2439" s="7"/>
      <c r="K2439" s="7"/>
      <c r="L2439" s="7"/>
      <c r="M2439" s="7"/>
      <c r="N2439" s="7"/>
    </row>
    <row r="2440" spans="9:14" x14ac:dyDescent="0.2">
      <c r="I2440" s="7"/>
      <c r="J2440" s="7"/>
      <c r="K2440" s="7"/>
      <c r="L2440" s="7"/>
      <c r="M2440" s="7"/>
      <c r="N2440" s="7"/>
    </row>
    <row r="2441" spans="9:14" x14ac:dyDescent="0.2">
      <c r="I2441" s="7"/>
      <c r="J2441" s="7"/>
      <c r="K2441" s="7"/>
      <c r="L2441" s="7"/>
      <c r="M2441" s="7"/>
      <c r="N2441" s="7"/>
    </row>
    <row r="2442" spans="9:14" x14ac:dyDescent="0.2">
      <c r="I2442" s="7"/>
      <c r="J2442" s="7"/>
      <c r="K2442" s="7"/>
      <c r="L2442" s="7"/>
      <c r="M2442" s="7"/>
      <c r="N2442" s="7"/>
    </row>
    <row r="2443" spans="9:14" x14ac:dyDescent="0.2">
      <c r="I2443" s="7"/>
      <c r="J2443" s="7"/>
      <c r="K2443" s="7"/>
      <c r="L2443" s="7"/>
      <c r="M2443" s="7"/>
      <c r="N2443" s="7"/>
    </row>
    <row r="2444" spans="9:14" x14ac:dyDescent="0.2">
      <c r="I2444" s="7"/>
      <c r="J2444" s="7"/>
      <c r="K2444" s="7"/>
      <c r="L2444" s="7"/>
      <c r="M2444" s="7"/>
      <c r="N2444" s="7"/>
    </row>
    <row r="2445" spans="9:14" x14ac:dyDescent="0.2">
      <c r="I2445" s="7"/>
      <c r="J2445" s="7"/>
      <c r="K2445" s="7"/>
      <c r="L2445" s="7"/>
      <c r="M2445" s="7"/>
      <c r="N2445" s="7"/>
    </row>
    <row r="2446" spans="9:14" x14ac:dyDescent="0.2">
      <c r="I2446" s="7"/>
      <c r="J2446" s="7"/>
      <c r="K2446" s="7"/>
      <c r="L2446" s="7"/>
      <c r="M2446" s="7"/>
      <c r="N2446" s="7"/>
    </row>
    <row r="2447" spans="9:14" x14ac:dyDescent="0.2">
      <c r="I2447" s="7"/>
      <c r="J2447" s="7"/>
      <c r="K2447" s="7"/>
      <c r="L2447" s="7"/>
      <c r="M2447" s="7"/>
      <c r="N2447" s="7"/>
    </row>
    <row r="2448" spans="9:14" x14ac:dyDescent="0.2">
      <c r="I2448" s="7"/>
      <c r="J2448" s="7"/>
      <c r="K2448" s="7"/>
      <c r="L2448" s="7"/>
      <c r="M2448" s="7"/>
      <c r="N2448" s="7"/>
    </row>
    <row r="2449" spans="9:14" x14ac:dyDescent="0.2">
      <c r="I2449" s="7"/>
      <c r="J2449" s="7"/>
      <c r="K2449" s="7"/>
      <c r="L2449" s="7"/>
      <c r="M2449" s="7"/>
      <c r="N2449" s="7"/>
    </row>
    <row r="2450" spans="9:14" x14ac:dyDescent="0.2">
      <c r="I2450" s="7"/>
      <c r="J2450" s="7"/>
      <c r="K2450" s="7"/>
      <c r="L2450" s="7"/>
      <c r="M2450" s="7"/>
      <c r="N2450" s="7"/>
    </row>
    <row r="2451" spans="9:14" x14ac:dyDescent="0.2">
      <c r="I2451" s="7"/>
      <c r="J2451" s="7"/>
      <c r="K2451" s="7"/>
      <c r="L2451" s="7"/>
      <c r="M2451" s="7"/>
      <c r="N2451" s="7"/>
    </row>
    <row r="2452" spans="9:14" x14ac:dyDescent="0.2">
      <c r="I2452" s="7"/>
      <c r="J2452" s="7"/>
      <c r="K2452" s="7"/>
      <c r="L2452" s="7"/>
      <c r="M2452" s="7"/>
      <c r="N2452" s="7"/>
    </row>
    <row r="2453" spans="9:14" x14ac:dyDescent="0.2">
      <c r="I2453" s="7"/>
      <c r="J2453" s="7"/>
      <c r="K2453" s="7"/>
      <c r="L2453" s="7"/>
      <c r="M2453" s="7"/>
      <c r="N2453" s="7"/>
    </row>
    <row r="2454" spans="9:14" x14ac:dyDescent="0.2">
      <c r="I2454" s="7"/>
      <c r="J2454" s="7"/>
      <c r="K2454" s="7"/>
      <c r="L2454" s="7"/>
      <c r="M2454" s="7"/>
      <c r="N2454" s="7"/>
    </row>
    <row r="2455" spans="9:14" x14ac:dyDescent="0.2">
      <c r="I2455" s="7"/>
      <c r="J2455" s="7"/>
      <c r="K2455" s="7"/>
      <c r="L2455" s="7"/>
      <c r="M2455" s="7"/>
      <c r="N2455" s="7"/>
    </row>
    <row r="2456" spans="9:14" x14ac:dyDescent="0.2">
      <c r="I2456" s="7"/>
      <c r="J2456" s="7"/>
      <c r="K2456" s="7"/>
      <c r="L2456" s="7"/>
      <c r="M2456" s="7"/>
      <c r="N2456" s="7"/>
    </row>
    <row r="2457" spans="9:14" x14ac:dyDescent="0.2">
      <c r="I2457" s="7"/>
      <c r="J2457" s="7"/>
      <c r="K2457" s="7"/>
      <c r="L2457" s="7"/>
      <c r="M2457" s="7"/>
      <c r="N2457" s="7"/>
    </row>
    <row r="2458" spans="9:14" x14ac:dyDescent="0.2">
      <c r="I2458" s="7"/>
      <c r="J2458" s="7"/>
      <c r="K2458" s="7"/>
      <c r="L2458" s="7"/>
      <c r="M2458" s="7"/>
      <c r="N2458" s="7"/>
    </row>
    <row r="2459" spans="9:14" x14ac:dyDescent="0.2">
      <c r="I2459" s="7"/>
      <c r="J2459" s="7"/>
      <c r="K2459" s="7"/>
      <c r="L2459" s="7"/>
      <c r="M2459" s="7"/>
      <c r="N2459" s="7"/>
    </row>
    <row r="2460" spans="9:14" x14ac:dyDescent="0.2">
      <c r="I2460" s="7"/>
      <c r="J2460" s="7"/>
      <c r="K2460" s="7"/>
      <c r="L2460" s="7"/>
      <c r="M2460" s="7"/>
      <c r="N2460" s="7"/>
    </row>
    <row r="2461" spans="9:14" x14ac:dyDescent="0.2">
      <c r="I2461" s="7"/>
      <c r="J2461" s="7"/>
      <c r="K2461" s="7"/>
      <c r="L2461" s="7"/>
      <c r="M2461" s="7"/>
      <c r="N2461" s="7"/>
    </row>
    <row r="2462" spans="9:14" x14ac:dyDescent="0.2">
      <c r="I2462" s="7"/>
      <c r="J2462" s="7"/>
      <c r="K2462" s="7"/>
      <c r="L2462" s="7"/>
      <c r="M2462" s="7"/>
      <c r="N2462" s="7"/>
    </row>
    <row r="2463" spans="9:14" x14ac:dyDescent="0.2">
      <c r="I2463" s="7"/>
      <c r="J2463" s="7"/>
      <c r="K2463" s="7"/>
      <c r="L2463" s="7"/>
      <c r="M2463" s="7"/>
      <c r="N2463" s="7"/>
    </row>
    <row r="2464" spans="9:14" x14ac:dyDescent="0.2">
      <c r="I2464" s="7"/>
      <c r="J2464" s="7"/>
      <c r="K2464" s="7"/>
      <c r="L2464" s="7"/>
      <c r="M2464" s="7"/>
      <c r="N2464" s="7"/>
    </row>
    <row r="2465" spans="9:14" x14ac:dyDescent="0.2">
      <c r="I2465" s="7"/>
      <c r="J2465" s="7"/>
      <c r="K2465" s="7"/>
      <c r="L2465" s="7"/>
      <c r="M2465" s="7"/>
      <c r="N2465" s="7"/>
    </row>
    <row r="2466" spans="9:14" x14ac:dyDescent="0.2">
      <c r="I2466" s="7"/>
      <c r="J2466" s="7"/>
      <c r="K2466" s="7"/>
      <c r="L2466" s="7"/>
      <c r="M2466" s="7"/>
      <c r="N2466" s="7"/>
    </row>
    <row r="2467" spans="9:14" x14ac:dyDescent="0.2">
      <c r="I2467" s="7"/>
      <c r="J2467" s="7"/>
      <c r="K2467" s="7"/>
      <c r="L2467" s="7"/>
      <c r="M2467" s="7"/>
      <c r="N2467" s="7"/>
    </row>
    <row r="2468" spans="9:14" x14ac:dyDescent="0.2">
      <c r="I2468" s="7"/>
      <c r="J2468" s="7"/>
      <c r="K2468" s="7"/>
      <c r="L2468" s="7"/>
      <c r="M2468" s="7"/>
      <c r="N2468" s="7"/>
    </row>
    <row r="2469" spans="9:14" x14ac:dyDescent="0.2">
      <c r="I2469" s="7"/>
      <c r="J2469" s="7"/>
      <c r="K2469" s="7"/>
      <c r="L2469" s="7"/>
      <c r="M2469" s="7"/>
      <c r="N2469" s="7"/>
    </row>
    <row r="2470" spans="9:14" x14ac:dyDescent="0.2">
      <c r="I2470" s="7"/>
      <c r="J2470" s="7"/>
      <c r="K2470" s="7"/>
      <c r="L2470" s="7"/>
      <c r="M2470" s="7"/>
      <c r="N2470" s="7"/>
    </row>
    <row r="2471" spans="9:14" x14ac:dyDescent="0.2">
      <c r="I2471" s="7"/>
      <c r="J2471" s="7"/>
      <c r="K2471" s="7"/>
      <c r="L2471" s="7"/>
      <c r="M2471" s="7"/>
      <c r="N2471" s="7"/>
    </row>
    <row r="2472" spans="9:14" x14ac:dyDescent="0.2">
      <c r="I2472" s="7"/>
      <c r="J2472" s="7"/>
      <c r="K2472" s="7"/>
      <c r="L2472" s="7"/>
      <c r="M2472" s="7"/>
      <c r="N2472" s="7"/>
    </row>
    <row r="2473" spans="9:14" x14ac:dyDescent="0.2">
      <c r="I2473" s="7"/>
      <c r="J2473" s="7"/>
      <c r="K2473" s="7"/>
      <c r="L2473" s="7"/>
      <c r="M2473" s="7"/>
      <c r="N2473" s="7"/>
    </row>
    <row r="2474" spans="9:14" x14ac:dyDescent="0.2">
      <c r="I2474" s="7"/>
      <c r="J2474" s="7"/>
      <c r="K2474" s="7"/>
      <c r="L2474" s="7"/>
      <c r="M2474" s="7"/>
      <c r="N2474" s="7"/>
    </row>
    <row r="2475" spans="9:14" x14ac:dyDescent="0.2">
      <c r="I2475" s="7"/>
      <c r="J2475" s="7"/>
      <c r="K2475" s="7"/>
      <c r="L2475" s="7"/>
      <c r="M2475" s="7"/>
      <c r="N2475" s="7"/>
    </row>
    <row r="2476" spans="9:14" x14ac:dyDescent="0.2">
      <c r="I2476" s="7"/>
      <c r="J2476" s="7"/>
      <c r="K2476" s="7"/>
      <c r="L2476" s="7"/>
      <c r="M2476" s="7"/>
      <c r="N2476" s="7"/>
    </row>
    <row r="2477" spans="9:14" x14ac:dyDescent="0.2">
      <c r="I2477" s="7"/>
      <c r="J2477" s="7"/>
      <c r="K2477" s="7"/>
      <c r="L2477" s="7"/>
      <c r="M2477" s="7"/>
      <c r="N2477" s="7"/>
    </row>
    <row r="2478" spans="9:14" x14ac:dyDescent="0.2">
      <c r="I2478" s="7"/>
      <c r="J2478" s="7"/>
      <c r="K2478" s="7"/>
      <c r="L2478" s="7"/>
      <c r="M2478" s="7"/>
      <c r="N2478" s="7"/>
    </row>
    <row r="2479" spans="9:14" x14ac:dyDescent="0.2">
      <c r="I2479" s="7"/>
      <c r="J2479" s="7"/>
      <c r="K2479" s="7"/>
      <c r="L2479" s="7"/>
      <c r="M2479" s="7"/>
      <c r="N2479" s="7"/>
    </row>
    <row r="2480" spans="9:14" x14ac:dyDescent="0.2">
      <c r="I2480" s="7"/>
      <c r="J2480" s="7"/>
      <c r="K2480" s="7"/>
      <c r="L2480" s="7"/>
      <c r="M2480" s="7"/>
      <c r="N2480" s="7"/>
    </row>
    <row r="2481" spans="9:14" x14ac:dyDescent="0.2">
      <c r="I2481" s="7"/>
      <c r="J2481" s="7"/>
      <c r="K2481" s="7"/>
      <c r="L2481" s="7"/>
      <c r="M2481" s="7"/>
      <c r="N2481" s="7"/>
    </row>
    <row r="2482" spans="9:14" x14ac:dyDescent="0.2">
      <c r="I2482" s="7"/>
      <c r="J2482" s="7"/>
      <c r="K2482" s="7"/>
      <c r="L2482" s="7"/>
      <c r="M2482" s="7"/>
      <c r="N2482" s="7"/>
    </row>
    <row r="2483" spans="9:14" x14ac:dyDescent="0.2">
      <c r="I2483" s="7"/>
      <c r="J2483" s="7"/>
      <c r="K2483" s="7"/>
      <c r="L2483" s="7"/>
      <c r="M2483" s="7"/>
      <c r="N2483" s="7"/>
    </row>
    <row r="2484" spans="9:14" x14ac:dyDescent="0.2">
      <c r="I2484" s="7"/>
      <c r="J2484" s="7"/>
      <c r="K2484" s="7"/>
      <c r="L2484" s="7"/>
      <c r="M2484" s="7"/>
      <c r="N2484" s="7"/>
    </row>
    <row r="2485" spans="9:14" x14ac:dyDescent="0.2">
      <c r="I2485" s="7"/>
      <c r="J2485" s="7"/>
      <c r="K2485" s="7"/>
      <c r="L2485" s="7"/>
      <c r="M2485" s="7"/>
      <c r="N2485" s="7"/>
    </row>
    <row r="2486" spans="9:14" x14ac:dyDescent="0.2">
      <c r="I2486" s="7"/>
      <c r="J2486" s="7"/>
      <c r="K2486" s="7"/>
      <c r="L2486" s="7"/>
      <c r="M2486" s="7"/>
      <c r="N2486" s="7"/>
    </row>
    <row r="2487" spans="9:14" x14ac:dyDescent="0.2">
      <c r="I2487" s="7"/>
      <c r="J2487" s="7"/>
      <c r="K2487" s="7"/>
      <c r="L2487" s="7"/>
      <c r="M2487" s="7"/>
      <c r="N2487" s="7"/>
    </row>
    <row r="2488" spans="9:14" x14ac:dyDescent="0.2">
      <c r="I2488" s="7"/>
      <c r="J2488" s="7"/>
      <c r="K2488" s="7"/>
      <c r="L2488" s="7"/>
      <c r="M2488" s="7"/>
      <c r="N2488" s="7"/>
    </row>
    <row r="2489" spans="9:14" x14ac:dyDescent="0.2">
      <c r="I2489" s="7"/>
      <c r="J2489" s="7"/>
      <c r="K2489" s="7"/>
      <c r="L2489" s="7"/>
      <c r="M2489" s="7"/>
      <c r="N2489" s="7"/>
    </row>
    <row r="2490" spans="9:14" x14ac:dyDescent="0.2">
      <c r="I2490" s="7"/>
      <c r="J2490" s="7"/>
      <c r="K2490" s="7"/>
      <c r="L2490" s="7"/>
      <c r="M2490" s="7"/>
      <c r="N2490" s="7"/>
    </row>
    <row r="2491" spans="9:14" x14ac:dyDescent="0.2">
      <c r="I2491" s="7"/>
      <c r="J2491" s="7"/>
      <c r="K2491" s="7"/>
      <c r="L2491" s="7"/>
      <c r="M2491" s="7"/>
      <c r="N2491" s="7"/>
    </row>
    <row r="2492" spans="9:14" x14ac:dyDescent="0.2">
      <c r="I2492" s="7"/>
      <c r="J2492" s="7"/>
      <c r="K2492" s="7"/>
      <c r="L2492" s="7"/>
      <c r="M2492" s="7"/>
      <c r="N2492" s="7"/>
    </row>
    <row r="2493" spans="9:14" x14ac:dyDescent="0.2">
      <c r="I2493" s="7"/>
      <c r="J2493" s="7"/>
      <c r="K2493" s="7"/>
      <c r="L2493" s="7"/>
      <c r="M2493" s="7"/>
      <c r="N2493" s="7"/>
    </row>
    <row r="2494" spans="9:14" x14ac:dyDescent="0.2">
      <c r="I2494" s="7"/>
      <c r="J2494" s="7"/>
      <c r="K2494" s="7"/>
      <c r="L2494" s="7"/>
      <c r="M2494" s="7"/>
      <c r="N2494" s="7"/>
    </row>
    <row r="2495" spans="9:14" x14ac:dyDescent="0.2">
      <c r="I2495" s="7"/>
      <c r="J2495" s="7"/>
      <c r="K2495" s="7"/>
      <c r="L2495" s="7"/>
      <c r="M2495" s="7"/>
      <c r="N2495" s="7"/>
    </row>
    <row r="2496" spans="9:14" x14ac:dyDescent="0.2">
      <c r="I2496" s="7"/>
      <c r="J2496" s="7"/>
      <c r="K2496" s="7"/>
      <c r="L2496" s="7"/>
      <c r="M2496" s="7"/>
      <c r="N2496" s="7"/>
    </row>
    <row r="2497" spans="9:14" x14ac:dyDescent="0.2">
      <c r="I2497" s="7"/>
      <c r="J2497" s="7"/>
      <c r="K2497" s="7"/>
      <c r="L2497" s="7"/>
      <c r="M2497" s="7"/>
      <c r="N2497" s="7"/>
    </row>
    <row r="2498" spans="9:14" x14ac:dyDescent="0.2">
      <c r="I2498" s="7"/>
      <c r="J2498" s="7"/>
      <c r="K2498" s="7"/>
      <c r="L2498" s="7"/>
      <c r="M2498" s="7"/>
      <c r="N2498" s="7"/>
    </row>
    <row r="2499" spans="9:14" x14ac:dyDescent="0.2">
      <c r="I2499" s="7"/>
      <c r="J2499" s="7"/>
      <c r="K2499" s="7"/>
      <c r="L2499" s="7"/>
      <c r="M2499" s="7"/>
      <c r="N2499" s="7"/>
    </row>
    <row r="2500" spans="9:14" x14ac:dyDescent="0.2">
      <c r="I2500" s="7"/>
      <c r="J2500" s="7"/>
      <c r="K2500" s="7"/>
      <c r="L2500" s="7"/>
      <c r="M2500" s="7"/>
      <c r="N2500" s="7"/>
    </row>
    <row r="2501" spans="9:14" x14ac:dyDescent="0.2">
      <c r="I2501" s="7"/>
      <c r="J2501" s="7"/>
      <c r="K2501" s="7"/>
      <c r="L2501" s="7"/>
      <c r="M2501" s="7"/>
      <c r="N2501" s="7"/>
    </row>
    <row r="2502" spans="9:14" x14ac:dyDescent="0.2">
      <c r="I2502" s="7"/>
      <c r="J2502" s="7"/>
      <c r="K2502" s="7"/>
      <c r="L2502" s="7"/>
      <c r="M2502" s="7"/>
      <c r="N2502" s="7"/>
    </row>
    <row r="2503" spans="9:14" x14ac:dyDescent="0.2">
      <c r="I2503" s="7"/>
      <c r="J2503" s="7"/>
      <c r="K2503" s="7"/>
      <c r="L2503" s="7"/>
      <c r="M2503" s="7"/>
      <c r="N2503" s="7"/>
    </row>
    <row r="2504" spans="9:14" x14ac:dyDescent="0.2">
      <c r="I2504" s="7"/>
      <c r="J2504" s="7"/>
      <c r="K2504" s="7"/>
      <c r="L2504" s="7"/>
      <c r="M2504" s="7"/>
      <c r="N2504" s="7"/>
    </row>
    <row r="2505" spans="9:14" x14ac:dyDescent="0.2">
      <c r="I2505" s="7"/>
      <c r="J2505" s="7"/>
      <c r="K2505" s="7"/>
      <c r="L2505" s="7"/>
      <c r="M2505" s="7"/>
      <c r="N2505" s="7"/>
    </row>
    <row r="2506" spans="9:14" x14ac:dyDescent="0.2">
      <c r="I2506" s="7"/>
      <c r="J2506" s="7"/>
      <c r="K2506" s="7"/>
      <c r="L2506" s="7"/>
      <c r="M2506" s="7"/>
      <c r="N2506" s="7"/>
    </row>
    <row r="2507" spans="9:14" x14ac:dyDescent="0.2">
      <c r="I2507" s="7"/>
      <c r="J2507" s="7"/>
      <c r="K2507" s="7"/>
      <c r="L2507" s="7"/>
      <c r="M2507" s="7"/>
      <c r="N2507" s="7"/>
    </row>
    <row r="2508" spans="9:14" x14ac:dyDescent="0.2">
      <c r="I2508" s="7"/>
      <c r="J2508" s="7"/>
      <c r="K2508" s="7"/>
      <c r="L2508" s="7"/>
      <c r="M2508" s="7"/>
      <c r="N2508" s="7"/>
    </row>
    <row r="2509" spans="9:14" x14ac:dyDescent="0.2">
      <c r="I2509" s="7"/>
      <c r="J2509" s="7"/>
      <c r="K2509" s="7"/>
      <c r="L2509" s="7"/>
      <c r="M2509" s="7"/>
      <c r="N2509" s="7"/>
    </row>
    <row r="2510" spans="9:14" x14ac:dyDescent="0.2">
      <c r="I2510" s="7"/>
      <c r="J2510" s="7"/>
      <c r="K2510" s="7"/>
      <c r="L2510" s="7"/>
      <c r="M2510" s="7"/>
      <c r="N2510" s="7"/>
    </row>
    <row r="2511" spans="9:14" x14ac:dyDescent="0.2">
      <c r="I2511" s="7"/>
      <c r="J2511" s="7"/>
      <c r="K2511" s="7"/>
      <c r="L2511" s="7"/>
      <c r="M2511" s="7"/>
      <c r="N2511" s="7"/>
    </row>
    <row r="2512" spans="9:14" x14ac:dyDescent="0.2">
      <c r="I2512" s="7"/>
      <c r="J2512" s="7"/>
      <c r="K2512" s="7"/>
      <c r="L2512" s="7"/>
      <c r="M2512" s="7"/>
      <c r="N2512" s="7"/>
    </row>
    <row r="2513" spans="9:14" x14ac:dyDescent="0.2">
      <c r="I2513" s="7"/>
      <c r="J2513" s="7"/>
      <c r="K2513" s="7"/>
      <c r="L2513" s="7"/>
      <c r="M2513" s="7"/>
      <c r="N2513" s="7"/>
    </row>
    <row r="2514" spans="9:14" x14ac:dyDescent="0.2">
      <c r="I2514" s="7"/>
      <c r="J2514" s="7"/>
      <c r="K2514" s="7"/>
      <c r="L2514" s="7"/>
      <c r="M2514" s="7"/>
      <c r="N2514" s="7"/>
    </row>
    <row r="2515" spans="9:14" x14ac:dyDescent="0.2">
      <c r="I2515" s="7"/>
      <c r="J2515" s="7"/>
      <c r="K2515" s="7"/>
      <c r="L2515" s="7"/>
      <c r="M2515" s="7"/>
      <c r="N2515" s="7"/>
    </row>
    <row r="2516" spans="9:14" x14ac:dyDescent="0.2">
      <c r="I2516" s="7"/>
      <c r="J2516" s="7"/>
      <c r="K2516" s="7"/>
      <c r="L2516" s="7"/>
      <c r="M2516" s="7"/>
      <c r="N2516" s="7"/>
    </row>
    <row r="2517" spans="9:14" x14ac:dyDescent="0.2">
      <c r="I2517" s="7"/>
      <c r="J2517" s="7"/>
      <c r="K2517" s="7"/>
      <c r="L2517" s="7"/>
      <c r="M2517" s="7"/>
      <c r="N2517" s="7"/>
    </row>
    <row r="2518" spans="9:14" x14ac:dyDescent="0.2">
      <c r="I2518" s="7"/>
      <c r="J2518" s="7"/>
      <c r="K2518" s="7"/>
      <c r="L2518" s="7"/>
      <c r="M2518" s="7"/>
      <c r="N2518" s="7"/>
    </row>
    <row r="2519" spans="9:14" x14ac:dyDescent="0.2">
      <c r="I2519" s="7"/>
      <c r="J2519" s="7"/>
      <c r="K2519" s="7"/>
      <c r="L2519" s="7"/>
      <c r="M2519" s="7"/>
      <c r="N2519" s="7"/>
    </row>
    <row r="2520" spans="9:14" x14ac:dyDescent="0.2">
      <c r="I2520" s="7"/>
      <c r="J2520" s="7"/>
      <c r="K2520" s="7"/>
      <c r="L2520" s="7"/>
      <c r="M2520" s="7"/>
      <c r="N2520" s="7"/>
    </row>
    <row r="2521" spans="9:14" x14ac:dyDescent="0.2">
      <c r="I2521" s="7"/>
      <c r="J2521" s="7"/>
      <c r="K2521" s="7"/>
      <c r="L2521" s="7"/>
      <c r="M2521" s="7"/>
      <c r="N2521" s="7"/>
    </row>
    <row r="2522" spans="9:14" x14ac:dyDescent="0.2">
      <c r="I2522" s="7"/>
      <c r="J2522" s="7"/>
      <c r="K2522" s="7"/>
      <c r="L2522" s="7"/>
      <c r="M2522" s="7"/>
      <c r="N2522" s="7"/>
    </row>
    <row r="2523" spans="9:14" x14ac:dyDescent="0.2">
      <c r="I2523" s="7"/>
      <c r="J2523" s="7"/>
      <c r="K2523" s="7"/>
      <c r="L2523" s="7"/>
      <c r="M2523" s="7"/>
      <c r="N2523" s="7"/>
    </row>
    <row r="2524" spans="9:14" x14ac:dyDescent="0.2">
      <c r="I2524" s="7"/>
      <c r="J2524" s="7"/>
      <c r="K2524" s="7"/>
      <c r="L2524" s="7"/>
      <c r="M2524" s="7"/>
      <c r="N2524" s="7"/>
    </row>
    <row r="2525" spans="9:14" x14ac:dyDescent="0.2">
      <c r="I2525" s="7"/>
      <c r="J2525" s="7"/>
      <c r="K2525" s="7"/>
      <c r="L2525" s="7"/>
      <c r="M2525" s="7"/>
      <c r="N2525" s="7"/>
    </row>
    <row r="2526" spans="9:14" x14ac:dyDescent="0.2">
      <c r="I2526" s="7"/>
      <c r="J2526" s="7"/>
      <c r="K2526" s="7"/>
      <c r="L2526" s="7"/>
      <c r="M2526" s="7"/>
      <c r="N2526" s="7"/>
    </row>
    <row r="2527" spans="9:14" x14ac:dyDescent="0.2">
      <c r="I2527" s="7"/>
      <c r="J2527" s="7"/>
      <c r="K2527" s="7"/>
      <c r="L2527" s="7"/>
      <c r="M2527" s="7"/>
      <c r="N2527" s="7"/>
    </row>
    <row r="2528" spans="9:14" x14ac:dyDescent="0.2">
      <c r="I2528" s="7"/>
      <c r="J2528" s="7"/>
      <c r="K2528" s="7"/>
      <c r="L2528" s="7"/>
      <c r="M2528" s="7"/>
      <c r="N2528" s="7"/>
    </row>
    <row r="2529" spans="9:14" x14ac:dyDescent="0.2">
      <c r="I2529" s="7"/>
      <c r="J2529" s="7"/>
      <c r="K2529" s="7"/>
      <c r="L2529" s="7"/>
      <c r="M2529" s="7"/>
      <c r="N2529" s="7"/>
    </row>
    <row r="2530" spans="9:14" x14ac:dyDescent="0.2">
      <c r="I2530" s="7"/>
      <c r="J2530" s="7"/>
      <c r="K2530" s="7"/>
      <c r="L2530" s="7"/>
      <c r="M2530" s="7"/>
      <c r="N2530" s="7"/>
    </row>
    <row r="2531" spans="9:14" x14ac:dyDescent="0.2">
      <c r="I2531" s="7"/>
      <c r="J2531" s="7"/>
      <c r="K2531" s="7"/>
      <c r="L2531" s="7"/>
      <c r="M2531" s="7"/>
      <c r="N2531" s="7"/>
    </row>
    <row r="2532" spans="9:14" x14ac:dyDescent="0.2">
      <c r="I2532" s="7"/>
      <c r="J2532" s="7"/>
      <c r="K2532" s="7"/>
      <c r="L2532" s="7"/>
      <c r="M2532" s="7"/>
      <c r="N2532" s="7"/>
    </row>
    <row r="2533" spans="9:14" x14ac:dyDescent="0.2">
      <c r="I2533" s="7"/>
      <c r="J2533" s="7"/>
      <c r="K2533" s="7"/>
      <c r="L2533" s="7"/>
      <c r="M2533" s="7"/>
      <c r="N2533" s="7"/>
    </row>
    <row r="2534" spans="9:14" x14ac:dyDescent="0.2">
      <c r="I2534" s="7"/>
      <c r="J2534" s="7"/>
      <c r="K2534" s="7"/>
      <c r="L2534" s="7"/>
      <c r="M2534" s="7"/>
      <c r="N2534" s="7"/>
    </row>
    <row r="2535" spans="9:14" x14ac:dyDescent="0.2">
      <c r="I2535" s="7"/>
      <c r="J2535" s="7"/>
      <c r="K2535" s="7"/>
      <c r="L2535" s="7"/>
      <c r="M2535" s="7"/>
      <c r="N2535" s="7"/>
    </row>
    <row r="2536" spans="9:14" x14ac:dyDescent="0.2">
      <c r="I2536" s="7"/>
      <c r="J2536" s="7"/>
      <c r="K2536" s="7"/>
      <c r="L2536" s="7"/>
      <c r="M2536" s="7"/>
      <c r="N2536" s="7"/>
    </row>
    <row r="2537" spans="9:14" x14ac:dyDescent="0.2">
      <c r="I2537" s="7"/>
      <c r="J2537" s="7"/>
      <c r="K2537" s="7"/>
      <c r="L2537" s="7"/>
      <c r="M2537" s="7"/>
      <c r="N2537" s="7"/>
    </row>
    <row r="2538" spans="9:14" x14ac:dyDescent="0.2">
      <c r="I2538" s="7"/>
      <c r="J2538" s="7"/>
      <c r="K2538" s="7"/>
      <c r="L2538" s="7"/>
      <c r="M2538" s="7"/>
      <c r="N2538" s="7"/>
    </row>
    <row r="2539" spans="9:14" x14ac:dyDescent="0.2">
      <c r="I2539" s="7"/>
      <c r="J2539" s="7"/>
      <c r="K2539" s="7"/>
      <c r="L2539" s="7"/>
      <c r="M2539" s="7"/>
      <c r="N2539" s="7"/>
    </row>
    <row r="2540" spans="9:14" x14ac:dyDescent="0.2">
      <c r="I2540" s="7"/>
      <c r="J2540" s="7"/>
      <c r="K2540" s="7"/>
      <c r="L2540" s="7"/>
      <c r="M2540" s="7"/>
      <c r="N2540" s="7"/>
    </row>
    <row r="2541" spans="9:14" x14ac:dyDescent="0.2">
      <c r="I2541" s="7"/>
      <c r="J2541" s="7"/>
      <c r="K2541" s="7"/>
      <c r="L2541" s="7"/>
      <c r="M2541" s="7"/>
      <c r="N2541" s="7"/>
    </row>
    <row r="2542" spans="9:14" x14ac:dyDescent="0.2">
      <c r="I2542" s="7"/>
      <c r="J2542" s="7"/>
      <c r="K2542" s="7"/>
      <c r="L2542" s="7"/>
      <c r="M2542" s="7"/>
      <c r="N2542" s="7"/>
    </row>
    <row r="2543" spans="9:14" x14ac:dyDescent="0.2">
      <c r="I2543" s="7"/>
      <c r="J2543" s="7"/>
      <c r="K2543" s="7"/>
      <c r="L2543" s="7"/>
      <c r="M2543" s="7"/>
      <c r="N2543" s="7"/>
    </row>
    <row r="2544" spans="9:14" x14ac:dyDescent="0.2">
      <c r="I2544" s="7"/>
      <c r="J2544" s="7"/>
      <c r="K2544" s="7"/>
      <c r="L2544" s="7"/>
      <c r="M2544" s="7"/>
      <c r="N2544" s="7"/>
    </row>
    <row r="2545" spans="9:14" x14ac:dyDescent="0.2">
      <c r="I2545" s="7"/>
      <c r="J2545" s="7"/>
      <c r="K2545" s="7"/>
      <c r="L2545" s="7"/>
      <c r="M2545" s="7"/>
      <c r="N2545" s="7"/>
    </row>
    <row r="2546" spans="9:14" x14ac:dyDescent="0.2">
      <c r="I2546" s="7"/>
      <c r="J2546" s="7"/>
      <c r="K2546" s="7"/>
      <c r="L2546" s="7"/>
      <c r="M2546" s="7"/>
      <c r="N2546" s="7"/>
    </row>
    <row r="2547" spans="9:14" x14ac:dyDescent="0.2">
      <c r="I2547" s="7"/>
      <c r="J2547" s="7"/>
      <c r="K2547" s="7"/>
      <c r="L2547" s="7"/>
      <c r="M2547" s="7"/>
      <c r="N2547" s="7"/>
    </row>
    <row r="2548" spans="9:14" x14ac:dyDescent="0.2">
      <c r="I2548" s="7"/>
      <c r="J2548" s="7"/>
      <c r="K2548" s="7"/>
      <c r="L2548" s="7"/>
      <c r="M2548" s="7"/>
      <c r="N2548" s="7"/>
    </row>
    <row r="2549" spans="9:14" x14ac:dyDescent="0.2">
      <c r="I2549" s="7"/>
      <c r="J2549" s="7"/>
      <c r="K2549" s="7"/>
      <c r="L2549" s="7"/>
      <c r="M2549" s="7"/>
      <c r="N2549" s="7"/>
    </row>
    <row r="2550" spans="9:14" x14ac:dyDescent="0.2">
      <c r="I2550" s="7"/>
      <c r="J2550" s="7"/>
      <c r="K2550" s="7"/>
      <c r="L2550" s="7"/>
      <c r="M2550" s="7"/>
      <c r="N2550" s="7"/>
    </row>
    <row r="2551" spans="9:14" x14ac:dyDescent="0.2">
      <c r="I2551" s="7"/>
      <c r="J2551" s="7"/>
      <c r="K2551" s="7"/>
      <c r="L2551" s="7"/>
      <c r="M2551" s="7"/>
      <c r="N2551" s="7"/>
    </row>
    <row r="2552" spans="9:14" x14ac:dyDescent="0.2">
      <c r="I2552" s="7"/>
      <c r="J2552" s="7"/>
      <c r="K2552" s="7"/>
      <c r="L2552" s="7"/>
      <c r="M2552" s="7"/>
      <c r="N2552" s="7"/>
    </row>
    <row r="2553" spans="9:14" x14ac:dyDescent="0.2">
      <c r="I2553" s="7"/>
      <c r="J2553" s="7"/>
      <c r="K2553" s="7"/>
      <c r="L2553" s="7"/>
      <c r="M2553" s="7"/>
      <c r="N2553" s="7"/>
    </row>
    <row r="2554" spans="9:14" x14ac:dyDescent="0.2">
      <c r="I2554" s="7"/>
      <c r="J2554" s="7"/>
      <c r="K2554" s="7"/>
      <c r="L2554" s="7"/>
      <c r="M2554" s="7"/>
      <c r="N2554" s="7"/>
    </row>
    <row r="2555" spans="9:14" x14ac:dyDescent="0.2">
      <c r="I2555" s="7"/>
      <c r="J2555" s="7"/>
      <c r="K2555" s="7"/>
      <c r="L2555" s="7"/>
      <c r="M2555" s="7"/>
      <c r="N2555" s="7"/>
    </row>
    <row r="2556" spans="9:14" x14ac:dyDescent="0.2">
      <c r="I2556" s="7"/>
      <c r="J2556" s="7"/>
      <c r="K2556" s="7"/>
      <c r="L2556" s="7"/>
      <c r="M2556" s="7"/>
      <c r="N2556" s="7"/>
    </row>
    <row r="2557" spans="9:14" x14ac:dyDescent="0.2">
      <c r="I2557" s="7"/>
      <c r="J2557" s="7"/>
      <c r="K2557" s="7"/>
      <c r="L2557" s="7"/>
      <c r="M2557" s="7"/>
      <c r="N2557" s="7"/>
    </row>
    <row r="2558" spans="9:14" x14ac:dyDescent="0.2">
      <c r="I2558" s="7"/>
      <c r="J2558" s="7"/>
      <c r="K2558" s="7"/>
      <c r="L2558" s="7"/>
      <c r="M2558" s="7"/>
      <c r="N2558" s="7"/>
    </row>
    <row r="2559" spans="9:14" x14ac:dyDescent="0.2">
      <c r="I2559" s="7"/>
      <c r="J2559" s="7"/>
      <c r="K2559" s="7"/>
      <c r="L2559" s="7"/>
      <c r="M2559" s="7"/>
      <c r="N2559" s="7"/>
    </row>
    <row r="2560" spans="9:14" x14ac:dyDescent="0.2">
      <c r="I2560" s="7"/>
      <c r="J2560" s="7"/>
      <c r="K2560" s="7"/>
      <c r="L2560" s="7"/>
      <c r="M2560" s="7"/>
      <c r="N2560" s="7"/>
    </row>
    <row r="2561" spans="9:14" x14ac:dyDescent="0.2">
      <c r="I2561" s="7"/>
      <c r="J2561" s="7"/>
      <c r="K2561" s="7"/>
      <c r="L2561" s="7"/>
      <c r="M2561" s="7"/>
      <c r="N2561" s="7"/>
    </row>
    <row r="2562" spans="9:14" x14ac:dyDescent="0.2">
      <c r="I2562" s="7"/>
      <c r="J2562" s="7"/>
      <c r="K2562" s="7"/>
      <c r="L2562" s="7"/>
      <c r="M2562" s="7"/>
      <c r="N2562" s="7"/>
    </row>
    <row r="2563" spans="9:14" x14ac:dyDescent="0.2">
      <c r="I2563" s="7"/>
      <c r="J2563" s="7"/>
      <c r="K2563" s="7"/>
      <c r="L2563" s="7"/>
      <c r="M2563" s="7"/>
      <c r="N2563" s="7"/>
    </row>
    <row r="2564" spans="9:14" x14ac:dyDescent="0.2">
      <c r="I2564" s="7"/>
      <c r="J2564" s="7"/>
      <c r="K2564" s="7"/>
      <c r="L2564" s="7"/>
      <c r="M2564" s="7"/>
      <c r="N2564" s="7"/>
    </row>
    <row r="2565" spans="9:14" x14ac:dyDescent="0.2">
      <c r="I2565" s="7"/>
      <c r="J2565" s="7"/>
      <c r="K2565" s="7"/>
      <c r="L2565" s="7"/>
      <c r="M2565" s="7"/>
      <c r="N2565" s="7"/>
    </row>
    <row r="2566" spans="9:14" x14ac:dyDescent="0.2">
      <c r="I2566" s="7"/>
      <c r="J2566" s="7"/>
      <c r="K2566" s="7"/>
      <c r="L2566" s="7"/>
      <c r="M2566" s="7"/>
      <c r="N2566" s="7"/>
    </row>
    <row r="2567" spans="9:14" x14ac:dyDescent="0.2">
      <c r="I2567" s="7"/>
      <c r="J2567" s="7"/>
      <c r="K2567" s="7"/>
      <c r="L2567" s="7"/>
      <c r="M2567" s="7"/>
      <c r="N2567" s="7"/>
    </row>
    <row r="2568" spans="9:14" x14ac:dyDescent="0.2">
      <c r="I2568" s="7"/>
      <c r="J2568" s="7"/>
      <c r="K2568" s="7"/>
      <c r="L2568" s="7"/>
      <c r="M2568" s="7"/>
      <c r="N2568" s="7"/>
    </row>
    <row r="2569" spans="9:14" x14ac:dyDescent="0.2">
      <c r="I2569" s="7"/>
      <c r="J2569" s="7"/>
      <c r="K2569" s="7"/>
      <c r="L2569" s="7"/>
      <c r="M2569" s="7"/>
      <c r="N2569" s="7"/>
    </row>
    <row r="2570" spans="9:14" x14ac:dyDescent="0.2">
      <c r="I2570" s="7"/>
      <c r="J2570" s="7"/>
      <c r="K2570" s="7"/>
      <c r="L2570" s="7"/>
      <c r="M2570" s="7"/>
      <c r="N2570" s="7"/>
    </row>
    <row r="2571" spans="9:14" x14ac:dyDescent="0.2">
      <c r="I2571" s="7"/>
      <c r="J2571" s="7"/>
      <c r="K2571" s="7"/>
      <c r="L2571" s="7"/>
      <c r="M2571" s="7"/>
      <c r="N2571" s="7"/>
    </row>
    <row r="2572" spans="9:14" x14ac:dyDescent="0.2">
      <c r="I2572" s="7"/>
      <c r="J2572" s="7"/>
      <c r="K2572" s="7"/>
      <c r="L2572" s="7"/>
      <c r="M2572" s="7"/>
      <c r="N2572" s="7"/>
    </row>
    <row r="2573" spans="9:14" x14ac:dyDescent="0.2">
      <c r="I2573" s="7"/>
      <c r="J2573" s="7"/>
      <c r="K2573" s="7"/>
      <c r="L2573" s="7"/>
      <c r="M2573" s="7"/>
      <c r="N2573" s="7"/>
    </row>
    <row r="2574" spans="9:14" x14ac:dyDescent="0.2">
      <c r="I2574" s="7"/>
      <c r="J2574" s="7"/>
      <c r="K2574" s="7"/>
      <c r="L2574" s="7"/>
      <c r="M2574" s="7"/>
      <c r="N2574" s="7"/>
    </row>
    <row r="2575" spans="9:14" x14ac:dyDescent="0.2">
      <c r="I2575" s="7"/>
      <c r="J2575" s="7"/>
      <c r="K2575" s="7"/>
      <c r="L2575" s="7"/>
      <c r="M2575" s="7"/>
      <c r="N2575" s="7"/>
    </row>
    <row r="2576" spans="9:14" x14ac:dyDescent="0.2">
      <c r="I2576" s="7"/>
      <c r="J2576" s="7"/>
      <c r="K2576" s="7"/>
      <c r="L2576" s="7"/>
      <c r="M2576" s="7"/>
      <c r="N2576" s="7"/>
    </row>
    <row r="2577" spans="9:14" x14ac:dyDescent="0.2">
      <c r="I2577" s="7"/>
      <c r="J2577" s="7"/>
      <c r="K2577" s="7"/>
      <c r="L2577" s="7"/>
      <c r="M2577" s="7"/>
      <c r="N2577" s="7"/>
    </row>
    <row r="2578" spans="9:14" x14ac:dyDescent="0.2">
      <c r="I2578" s="7"/>
      <c r="J2578" s="7"/>
      <c r="K2578" s="7"/>
      <c r="L2578" s="7"/>
      <c r="M2578" s="7"/>
      <c r="N2578" s="7"/>
    </row>
    <row r="2579" spans="9:14" x14ac:dyDescent="0.2">
      <c r="I2579" s="7"/>
      <c r="J2579" s="7"/>
      <c r="K2579" s="7"/>
      <c r="L2579" s="7"/>
      <c r="M2579" s="7"/>
      <c r="N2579" s="7"/>
    </row>
    <row r="2580" spans="9:14" x14ac:dyDescent="0.2">
      <c r="I2580" s="7"/>
      <c r="J2580" s="7"/>
      <c r="K2580" s="7"/>
      <c r="L2580" s="7"/>
      <c r="M2580" s="7"/>
      <c r="N2580" s="7"/>
    </row>
    <row r="2581" spans="9:14" x14ac:dyDescent="0.2">
      <c r="I2581" s="7"/>
      <c r="J2581" s="7"/>
      <c r="K2581" s="7"/>
      <c r="L2581" s="7"/>
      <c r="M2581" s="7"/>
      <c r="N2581" s="7"/>
    </row>
    <row r="2582" spans="9:14" x14ac:dyDescent="0.2">
      <c r="I2582" s="7"/>
      <c r="J2582" s="7"/>
      <c r="K2582" s="7"/>
      <c r="L2582" s="7"/>
      <c r="M2582" s="7"/>
      <c r="N2582" s="7"/>
    </row>
    <row r="2583" spans="9:14" x14ac:dyDescent="0.2">
      <c r="I2583" s="7"/>
      <c r="J2583" s="7"/>
      <c r="K2583" s="7"/>
      <c r="L2583" s="7"/>
      <c r="M2583" s="7"/>
      <c r="N2583" s="7"/>
    </row>
    <row r="2584" spans="9:14" x14ac:dyDescent="0.2">
      <c r="I2584" s="7"/>
      <c r="J2584" s="7"/>
      <c r="K2584" s="7"/>
      <c r="L2584" s="7"/>
      <c r="M2584" s="7"/>
      <c r="N2584" s="7"/>
    </row>
    <row r="2585" spans="9:14" x14ac:dyDescent="0.2">
      <c r="I2585" s="7"/>
      <c r="J2585" s="7"/>
      <c r="K2585" s="7"/>
      <c r="L2585" s="7"/>
      <c r="M2585" s="7"/>
      <c r="N2585" s="7"/>
    </row>
    <row r="2586" spans="9:14" x14ac:dyDescent="0.2">
      <c r="I2586" s="7"/>
      <c r="J2586" s="7"/>
      <c r="K2586" s="7"/>
      <c r="L2586" s="7"/>
      <c r="M2586" s="7"/>
      <c r="N2586" s="7"/>
    </row>
    <row r="2587" spans="9:14" x14ac:dyDescent="0.2">
      <c r="I2587" s="7"/>
      <c r="J2587" s="7"/>
      <c r="K2587" s="7"/>
      <c r="L2587" s="7"/>
      <c r="M2587" s="7"/>
      <c r="N2587" s="7"/>
    </row>
    <row r="2588" spans="9:14" x14ac:dyDescent="0.2">
      <c r="I2588" s="7"/>
      <c r="J2588" s="7"/>
      <c r="K2588" s="7"/>
      <c r="L2588" s="7"/>
      <c r="M2588" s="7"/>
      <c r="N2588" s="7"/>
    </row>
    <row r="2589" spans="9:14" x14ac:dyDescent="0.2">
      <c r="I2589" s="7"/>
      <c r="J2589" s="7"/>
      <c r="K2589" s="7"/>
      <c r="L2589" s="7"/>
      <c r="M2589" s="7"/>
      <c r="N2589" s="7"/>
    </row>
    <row r="2590" spans="9:14" x14ac:dyDescent="0.2">
      <c r="I2590" s="7"/>
      <c r="J2590" s="7"/>
      <c r="K2590" s="7"/>
      <c r="L2590" s="7"/>
      <c r="M2590" s="7"/>
      <c r="N2590" s="7"/>
    </row>
    <row r="2591" spans="9:14" x14ac:dyDescent="0.2">
      <c r="I2591" s="7"/>
      <c r="J2591" s="7"/>
      <c r="K2591" s="7"/>
      <c r="L2591" s="7"/>
      <c r="M2591" s="7"/>
      <c r="N2591" s="7"/>
    </row>
    <row r="2592" spans="9:14" x14ac:dyDescent="0.2">
      <c r="I2592" s="7"/>
      <c r="J2592" s="7"/>
      <c r="K2592" s="7"/>
      <c r="L2592" s="7"/>
      <c r="M2592" s="7"/>
      <c r="N2592" s="7"/>
    </row>
    <row r="2593" spans="9:14" x14ac:dyDescent="0.2">
      <c r="I2593" s="7"/>
      <c r="J2593" s="7"/>
      <c r="K2593" s="7"/>
      <c r="L2593" s="7"/>
      <c r="M2593" s="7"/>
      <c r="N2593" s="7"/>
    </row>
    <row r="2594" spans="9:14" x14ac:dyDescent="0.2">
      <c r="I2594" s="7"/>
      <c r="J2594" s="7"/>
      <c r="K2594" s="7"/>
      <c r="L2594" s="7"/>
      <c r="M2594" s="7"/>
      <c r="N2594" s="7"/>
    </row>
    <row r="2595" spans="9:14" x14ac:dyDescent="0.2">
      <c r="I2595" s="7"/>
      <c r="J2595" s="7"/>
      <c r="K2595" s="7"/>
      <c r="L2595" s="7"/>
      <c r="M2595" s="7"/>
      <c r="N2595" s="7"/>
    </row>
    <row r="2596" spans="9:14" x14ac:dyDescent="0.2">
      <c r="I2596" s="7"/>
      <c r="J2596" s="7"/>
      <c r="K2596" s="7"/>
      <c r="L2596" s="7"/>
      <c r="M2596" s="7"/>
      <c r="N2596" s="7"/>
    </row>
    <row r="2597" spans="9:14" x14ac:dyDescent="0.2">
      <c r="I2597" s="7"/>
      <c r="J2597" s="7"/>
      <c r="K2597" s="7"/>
      <c r="L2597" s="7"/>
      <c r="M2597" s="7"/>
      <c r="N2597" s="7"/>
    </row>
    <row r="2598" spans="9:14" x14ac:dyDescent="0.2">
      <c r="I2598" s="7"/>
      <c r="J2598" s="7"/>
      <c r="K2598" s="7"/>
      <c r="L2598" s="7"/>
      <c r="M2598" s="7"/>
      <c r="N2598" s="7"/>
    </row>
    <row r="2599" spans="9:14" x14ac:dyDescent="0.2">
      <c r="I2599" s="7"/>
      <c r="J2599" s="7"/>
      <c r="K2599" s="7"/>
      <c r="L2599" s="7"/>
      <c r="M2599" s="7"/>
      <c r="N2599" s="7"/>
    </row>
    <row r="2600" spans="9:14" x14ac:dyDescent="0.2">
      <c r="I2600" s="7"/>
      <c r="J2600" s="7"/>
      <c r="K2600" s="7"/>
      <c r="L2600" s="7"/>
      <c r="M2600" s="7"/>
      <c r="N2600" s="7"/>
    </row>
    <row r="2601" spans="9:14" x14ac:dyDescent="0.2">
      <c r="I2601" s="7"/>
      <c r="J2601" s="7"/>
      <c r="K2601" s="7"/>
      <c r="L2601" s="7"/>
      <c r="M2601" s="7"/>
      <c r="N2601" s="7"/>
    </row>
    <row r="2602" spans="9:14" x14ac:dyDescent="0.2">
      <c r="I2602" s="7"/>
      <c r="J2602" s="7"/>
      <c r="K2602" s="7"/>
      <c r="L2602" s="7"/>
      <c r="M2602" s="7"/>
      <c r="N2602" s="7"/>
    </row>
    <row r="2603" spans="9:14" x14ac:dyDescent="0.2">
      <c r="I2603" s="7"/>
      <c r="J2603" s="7"/>
      <c r="K2603" s="7"/>
      <c r="L2603" s="7"/>
      <c r="M2603" s="7"/>
      <c r="N2603" s="7"/>
    </row>
    <row r="2604" spans="9:14" x14ac:dyDescent="0.2">
      <c r="I2604" s="7"/>
      <c r="J2604" s="7"/>
      <c r="K2604" s="7"/>
      <c r="L2604" s="7"/>
      <c r="M2604" s="7"/>
      <c r="N2604" s="7"/>
    </row>
    <row r="2605" spans="9:14" x14ac:dyDescent="0.2">
      <c r="I2605" s="7"/>
      <c r="J2605" s="7"/>
      <c r="K2605" s="7"/>
      <c r="L2605" s="7"/>
      <c r="M2605" s="7"/>
      <c r="N2605" s="7"/>
    </row>
    <row r="2606" spans="9:14" x14ac:dyDescent="0.2">
      <c r="I2606" s="7"/>
      <c r="J2606" s="7"/>
      <c r="K2606" s="7"/>
      <c r="L2606" s="7"/>
      <c r="M2606" s="7"/>
      <c r="N2606" s="7"/>
    </row>
    <row r="2607" spans="9:14" x14ac:dyDescent="0.2">
      <c r="I2607" s="7"/>
      <c r="J2607" s="7"/>
      <c r="K2607" s="7"/>
      <c r="L2607" s="7"/>
      <c r="M2607" s="7"/>
      <c r="N2607" s="7"/>
    </row>
    <row r="2608" spans="9:14" x14ac:dyDescent="0.2">
      <c r="I2608" s="7"/>
      <c r="J2608" s="7"/>
      <c r="K2608" s="7"/>
      <c r="L2608" s="7"/>
      <c r="M2608" s="7"/>
      <c r="N2608" s="7"/>
    </row>
    <row r="2609" spans="9:14" x14ac:dyDescent="0.2">
      <c r="I2609" s="7"/>
      <c r="J2609" s="7"/>
      <c r="K2609" s="7"/>
      <c r="L2609" s="7"/>
      <c r="M2609" s="7"/>
      <c r="N2609" s="7"/>
    </row>
    <row r="2610" spans="9:14" x14ac:dyDescent="0.2">
      <c r="I2610" s="7"/>
      <c r="J2610" s="7"/>
      <c r="K2610" s="7"/>
      <c r="L2610" s="7"/>
      <c r="M2610" s="7"/>
      <c r="N2610" s="7"/>
    </row>
    <row r="2611" spans="9:14" x14ac:dyDescent="0.2">
      <c r="I2611" s="7"/>
      <c r="J2611" s="7"/>
      <c r="K2611" s="7"/>
      <c r="L2611" s="7"/>
      <c r="M2611" s="7"/>
      <c r="N2611" s="7"/>
    </row>
    <row r="2612" spans="9:14" x14ac:dyDescent="0.2">
      <c r="I2612" s="7"/>
      <c r="J2612" s="7"/>
      <c r="K2612" s="7"/>
      <c r="L2612" s="7"/>
      <c r="M2612" s="7"/>
      <c r="N2612" s="7"/>
    </row>
    <row r="2613" spans="9:14" x14ac:dyDescent="0.2">
      <c r="I2613" s="7"/>
      <c r="J2613" s="7"/>
      <c r="K2613" s="7"/>
      <c r="L2613" s="7"/>
      <c r="M2613" s="7"/>
      <c r="N2613" s="7"/>
    </row>
    <row r="2614" spans="9:14" x14ac:dyDescent="0.2">
      <c r="I2614" s="7"/>
      <c r="J2614" s="7"/>
      <c r="K2614" s="7"/>
      <c r="L2614" s="7"/>
      <c r="M2614" s="7"/>
      <c r="N2614" s="7"/>
    </row>
    <row r="2615" spans="9:14" x14ac:dyDescent="0.2">
      <c r="I2615" s="7"/>
      <c r="J2615" s="7"/>
      <c r="K2615" s="7"/>
      <c r="L2615" s="7"/>
      <c r="M2615" s="7"/>
      <c r="N2615" s="7"/>
    </row>
    <row r="2616" spans="9:14" x14ac:dyDescent="0.2">
      <c r="I2616" s="7"/>
      <c r="J2616" s="7"/>
      <c r="K2616" s="7"/>
      <c r="L2616" s="7"/>
      <c r="M2616" s="7"/>
      <c r="N2616" s="7"/>
    </row>
    <row r="2617" spans="9:14" x14ac:dyDescent="0.2">
      <c r="I2617" s="7"/>
      <c r="J2617" s="7"/>
      <c r="K2617" s="7"/>
      <c r="L2617" s="7"/>
      <c r="M2617" s="7"/>
      <c r="N2617" s="7"/>
    </row>
    <row r="2618" spans="9:14" x14ac:dyDescent="0.2">
      <c r="I2618" s="7"/>
      <c r="J2618" s="7"/>
      <c r="K2618" s="7"/>
      <c r="L2618" s="7"/>
      <c r="M2618" s="7"/>
      <c r="N2618" s="7"/>
    </row>
    <row r="2619" spans="9:14" x14ac:dyDescent="0.2">
      <c r="I2619" s="7"/>
      <c r="J2619" s="7"/>
      <c r="K2619" s="7"/>
      <c r="L2619" s="7"/>
      <c r="M2619" s="7"/>
      <c r="N2619" s="7"/>
    </row>
    <row r="2620" spans="9:14" x14ac:dyDescent="0.2">
      <c r="I2620" s="7"/>
      <c r="J2620" s="7"/>
      <c r="K2620" s="7"/>
      <c r="L2620" s="7"/>
      <c r="M2620" s="7"/>
      <c r="N2620" s="7"/>
    </row>
    <row r="2621" spans="9:14" x14ac:dyDescent="0.2">
      <c r="I2621" s="7"/>
      <c r="J2621" s="7"/>
      <c r="K2621" s="7"/>
      <c r="L2621" s="7"/>
      <c r="M2621" s="7"/>
      <c r="N2621" s="7"/>
    </row>
    <row r="2622" spans="9:14" x14ac:dyDescent="0.2">
      <c r="I2622" s="7"/>
      <c r="J2622" s="7"/>
      <c r="K2622" s="7"/>
      <c r="L2622" s="7"/>
      <c r="M2622" s="7"/>
      <c r="N2622" s="7"/>
    </row>
    <row r="2623" spans="9:14" x14ac:dyDescent="0.2">
      <c r="I2623" s="7"/>
      <c r="J2623" s="7"/>
      <c r="K2623" s="7"/>
      <c r="L2623" s="7"/>
      <c r="M2623" s="7"/>
      <c r="N2623" s="7"/>
    </row>
    <row r="2624" spans="9:14" x14ac:dyDescent="0.2">
      <c r="I2624" s="7"/>
      <c r="J2624" s="7"/>
      <c r="K2624" s="7"/>
      <c r="L2624" s="7"/>
      <c r="M2624" s="7"/>
      <c r="N2624" s="7"/>
    </row>
    <row r="2625" spans="9:14" x14ac:dyDescent="0.2">
      <c r="I2625" s="7"/>
      <c r="J2625" s="7"/>
      <c r="K2625" s="7"/>
      <c r="L2625" s="7"/>
      <c r="M2625" s="7"/>
      <c r="N2625" s="7"/>
    </row>
    <row r="2626" spans="9:14" x14ac:dyDescent="0.2">
      <c r="I2626" s="7"/>
      <c r="J2626" s="7"/>
      <c r="K2626" s="7"/>
      <c r="L2626" s="7"/>
      <c r="M2626" s="7"/>
      <c r="N2626" s="7"/>
    </row>
    <row r="2627" spans="9:14" x14ac:dyDescent="0.2">
      <c r="I2627" s="7"/>
      <c r="J2627" s="7"/>
      <c r="K2627" s="7"/>
      <c r="L2627" s="7"/>
      <c r="M2627" s="7"/>
      <c r="N2627" s="7"/>
    </row>
    <row r="2628" spans="9:14" x14ac:dyDescent="0.2">
      <c r="I2628" s="7"/>
      <c r="J2628" s="7"/>
      <c r="K2628" s="7"/>
      <c r="L2628" s="7"/>
      <c r="M2628" s="7"/>
      <c r="N2628" s="7"/>
    </row>
    <row r="2629" spans="9:14" x14ac:dyDescent="0.2">
      <c r="I2629" s="7"/>
      <c r="J2629" s="7"/>
      <c r="K2629" s="7"/>
      <c r="L2629" s="7"/>
      <c r="M2629" s="7"/>
      <c r="N2629" s="7"/>
    </row>
    <row r="2630" spans="9:14" x14ac:dyDescent="0.2">
      <c r="I2630" s="7"/>
      <c r="J2630" s="7"/>
      <c r="K2630" s="7"/>
      <c r="L2630" s="7"/>
      <c r="M2630" s="7"/>
      <c r="N2630" s="7"/>
    </row>
    <row r="2631" spans="9:14" x14ac:dyDescent="0.2">
      <c r="I2631" s="7"/>
      <c r="J2631" s="7"/>
      <c r="K2631" s="7"/>
      <c r="L2631" s="7"/>
      <c r="M2631" s="7"/>
      <c r="N2631" s="7"/>
    </row>
    <row r="2632" spans="9:14" x14ac:dyDescent="0.2">
      <c r="I2632" s="7"/>
      <c r="J2632" s="7"/>
      <c r="K2632" s="7"/>
      <c r="L2632" s="7"/>
      <c r="M2632" s="7"/>
      <c r="N2632" s="7"/>
    </row>
    <row r="2633" spans="9:14" x14ac:dyDescent="0.2">
      <c r="I2633" s="7"/>
      <c r="J2633" s="7"/>
      <c r="K2633" s="7"/>
      <c r="L2633" s="7"/>
      <c r="M2633" s="7"/>
      <c r="N2633" s="7"/>
    </row>
    <row r="2634" spans="9:14" x14ac:dyDescent="0.2">
      <c r="I2634" s="7"/>
      <c r="J2634" s="7"/>
      <c r="K2634" s="7"/>
      <c r="L2634" s="7"/>
      <c r="M2634" s="7"/>
      <c r="N2634" s="7"/>
    </row>
    <row r="2635" spans="9:14" x14ac:dyDescent="0.2">
      <c r="I2635" s="7"/>
      <c r="J2635" s="7"/>
      <c r="K2635" s="7"/>
      <c r="L2635" s="7"/>
      <c r="M2635" s="7"/>
      <c r="N2635" s="7"/>
    </row>
    <row r="2636" spans="9:14" x14ac:dyDescent="0.2">
      <c r="I2636" s="7"/>
      <c r="J2636" s="7"/>
      <c r="K2636" s="7"/>
      <c r="L2636" s="7"/>
      <c r="M2636" s="7"/>
      <c r="N2636" s="7"/>
    </row>
    <row r="2637" spans="9:14" x14ac:dyDescent="0.2">
      <c r="I2637" s="7"/>
      <c r="J2637" s="7"/>
      <c r="K2637" s="7"/>
      <c r="L2637" s="7"/>
      <c r="M2637" s="7"/>
      <c r="N2637" s="7"/>
    </row>
    <row r="2638" spans="9:14" x14ac:dyDescent="0.2">
      <c r="I2638" s="7"/>
      <c r="J2638" s="7"/>
      <c r="K2638" s="7"/>
      <c r="L2638" s="7"/>
      <c r="M2638" s="7"/>
      <c r="N2638" s="7"/>
    </row>
    <row r="2639" spans="9:14" x14ac:dyDescent="0.2">
      <c r="I2639" s="7"/>
      <c r="J2639" s="7"/>
      <c r="K2639" s="7"/>
      <c r="L2639" s="7"/>
      <c r="M2639" s="7"/>
      <c r="N2639" s="7"/>
    </row>
    <row r="2640" spans="9:14" x14ac:dyDescent="0.2">
      <c r="I2640" s="7"/>
      <c r="J2640" s="7"/>
      <c r="K2640" s="7"/>
      <c r="L2640" s="7"/>
      <c r="M2640" s="7"/>
      <c r="N2640" s="7"/>
    </row>
    <row r="2641" spans="9:14" x14ac:dyDescent="0.2">
      <c r="I2641" s="7"/>
      <c r="J2641" s="7"/>
      <c r="K2641" s="7"/>
      <c r="L2641" s="7"/>
      <c r="M2641" s="7"/>
      <c r="N2641" s="7"/>
    </row>
    <row r="2642" spans="9:14" x14ac:dyDescent="0.2">
      <c r="I2642" s="7"/>
      <c r="J2642" s="7"/>
      <c r="K2642" s="7"/>
      <c r="L2642" s="7"/>
      <c r="M2642" s="7"/>
      <c r="N2642" s="7"/>
    </row>
    <row r="2643" spans="9:14" x14ac:dyDescent="0.2">
      <c r="I2643" s="7"/>
      <c r="J2643" s="7"/>
      <c r="K2643" s="7"/>
      <c r="L2643" s="7"/>
      <c r="M2643" s="7"/>
      <c r="N2643" s="7"/>
    </row>
    <row r="2644" spans="9:14" x14ac:dyDescent="0.2">
      <c r="I2644" s="7"/>
      <c r="J2644" s="7"/>
      <c r="K2644" s="7"/>
      <c r="L2644" s="7"/>
      <c r="M2644" s="7"/>
      <c r="N2644" s="7"/>
    </row>
    <row r="2645" spans="9:14" x14ac:dyDescent="0.2">
      <c r="I2645" s="7"/>
      <c r="J2645" s="7"/>
      <c r="K2645" s="7"/>
      <c r="L2645" s="7"/>
      <c r="M2645" s="7"/>
      <c r="N2645" s="7"/>
    </row>
    <row r="2646" spans="9:14" x14ac:dyDescent="0.2">
      <c r="I2646" s="7"/>
      <c r="J2646" s="7"/>
      <c r="K2646" s="7"/>
      <c r="L2646" s="7"/>
      <c r="M2646" s="7"/>
      <c r="N2646" s="7"/>
    </row>
    <row r="2647" spans="9:14" x14ac:dyDescent="0.2">
      <c r="I2647" s="7"/>
      <c r="J2647" s="7"/>
      <c r="K2647" s="7"/>
      <c r="L2647" s="7"/>
      <c r="M2647" s="7"/>
      <c r="N2647" s="7"/>
    </row>
    <row r="2648" spans="9:14" x14ac:dyDescent="0.2">
      <c r="I2648" s="7"/>
      <c r="J2648" s="7"/>
      <c r="K2648" s="7"/>
      <c r="L2648" s="7"/>
      <c r="M2648" s="7"/>
      <c r="N2648" s="7"/>
    </row>
    <row r="2649" spans="9:14" x14ac:dyDescent="0.2">
      <c r="I2649" s="7"/>
      <c r="J2649" s="7"/>
      <c r="K2649" s="7"/>
      <c r="L2649" s="7"/>
      <c r="M2649" s="7"/>
      <c r="N2649" s="7"/>
    </row>
    <row r="2650" spans="9:14" x14ac:dyDescent="0.2">
      <c r="I2650" s="7"/>
      <c r="J2650" s="7"/>
      <c r="K2650" s="7"/>
      <c r="L2650" s="7"/>
      <c r="M2650" s="7"/>
      <c r="N2650" s="7"/>
    </row>
    <row r="2651" spans="9:14" x14ac:dyDescent="0.2">
      <c r="I2651" s="7"/>
      <c r="J2651" s="7"/>
      <c r="K2651" s="7"/>
      <c r="L2651" s="7"/>
      <c r="M2651" s="7"/>
      <c r="N2651" s="7"/>
    </row>
    <row r="2652" spans="9:14" x14ac:dyDescent="0.2">
      <c r="I2652" s="7"/>
      <c r="J2652" s="7"/>
      <c r="K2652" s="7"/>
      <c r="L2652" s="7"/>
      <c r="M2652" s="7"/>
      <c r="N2652" s="7"/>
    </row>
    <row r="2653" spans="9:14" x14ac:dyDescent="0.2">
      <c r="I2653" s="7"/>
      <c r="J2653" s="7"/>
      <c r="K2653" s="7"/>
      <c r="L2653" s="7"/>
      <c r="M2653" s="7"/>
      <c r="N2653" s="7"/>
    </row>
    <row r="2654" spans="9:14" x14ac:dyDescent="0.2">
      <c r="I2654" s="7"/>
      <c r="J2654" s="7"/>
      <c r="K2654" s="7"/>
      <c r="L2654" s="7"/>
      <c r="M2654" s="7"/>
      <c r="N2654" s="7"/>
    </row>
    <row r="2655" spans="9:14" x14ac:dyDescent="0.2">
      <c r="I2655" s="7"/>
      <c r="J2655" s="7"/>
      <c r="K2655" s="7"/>
      <c r="L2655" s="7"/>
      <c r="M2655" s="7"/>
      <c r="N2655" s="7"/>
    </row>
    <row r="2656" spans="9:14" x14ac:dyDescent="0.2">
      <c r="I2656" s="7"/>
      <c r="J2656" s="7"/>
      <c r="K2656" s="7"/>
      <c r="L2656" s="7"/>
      <c r="M2656" s="7"/>
      <c r="N2656" s="7"/>
    </row>
    <row r="2657" spans="9:14" x14ac:dyDescent="0.2">
      <c r="I2657" s="7"/>
      <c r="J2657" s="7"/>
      <c r="K2657" s="7"/>
      <c r="L2657" s="7"/>
      <c r="M2657" s="7"/>
      <c r="N2657" s="7"/>
    </row>
    <row r="2658" spans="9:14" x14ac:dyDescent="0.2">
      <c r="I2658" s="7"/>
      <c r="J2658" s="7"/>
      <c r="K2658" s="7"/>
      <c r="L2658" s="7"/>
      <c r="M2658" s="7"/>
      <c r="N2658" s="7"/>
    </row>
    <row r="2659" spans="9:14" x14ac:dyDescent="0.2">
      <c r="I2659" s="7"/>
      <c r="J2659" s="7"/>
      <c r="K2659" s="7"/>
      <c r="L2659" s="7"/>
      <c r="M2659" s="7"/>
      <c r="N2659" s="7"/>
    </row>
    <row r="2660" spans="9:14" x14ac:dyDescent="0.2">
      <c r="I2660" s="7"/>
      <c r="J2660" s="7"/>
      <c r="K2660" s="7"/>
      <c r="L2660" s="7"/>
      <c r="M2660" s="7"/>
      <c r="N2660" s="7"/>
    </row>
    <row r="2661" spans="9:14" x14ac:dyDescent="0.2">
      <c r="I2661" s="7"/>
      <c r="J2661" s="7"/>
      <c r="K2661" s="7"/>
      <c r="L2661" s="7"/>
      <c r="M2661" s="7"/>
      <c r="N2661" s="7"/>
    </row>
    <row r="2662" spans="9:14" x14ac:dyDescent="0.2">
      <c r="I2662" s="7"/>
      <c r="J2662" s="7"/>
      <c r="K2662" s="7"/>
      <c r="L2662" s="7"/>
      <c r="M2662" s="7"/>
      <c r="N2662" s="7"/>
    </row>
    <row r="2663" spans="9:14" x14ac:dyDescent="0.2">
      <c r="I2663" s="7"/>
      <c r="J2663" s="7"/>
      <c r="K2663" s="7"/>
      <c r="L2663" s="7"/>
      <c r="M2663" s="7"/>
      <c r="N2663" s="7"/>
    </row>
    <row r="2664" spans="9:14" x14ac:dyDescent="0.2">
      <c r="I2664" s="7"/>
      <c r="J2664" s="7"/>
      <c r="K2664" s="7"/>
      <c r="L2664" s="7"/>
      <c r="M2664" s="7"/>
      <c r="N2664" s="7"/>
    </row>
    <row r="2665" spans="9:14" x14ac:dyDescent="0.2">
      <c r="I2665" s="7"/>
      <c r="J2665" s="7"/>
      <c r="K2665" s="7"/>
      <c r="L2665" s="7"/>
      <c r="M2665" s="7"/>
      <c r="N2665" s="7"/>
    </row>
    <row r="2666" spans="9:14" x14ac:dyDescent="0.2">
      <c r="I2666" s="7"/>
      <c r="J2666" s="7"/>
      <c r="K2666" s="7"/>
      <c r="L2666" s="7"/>
      <c r="M2666" s="7"/>
      <c r="N2666" s="7"/>
    </row>
    <row r="2667" spans="9:14" x14ac:dyDescent="0.2">
      <c r="I2667" s="7"/>
      <c r="J2667" s="7"/>
      <c r="K2667" s="7"/>
      <c r="L2667" s="7"/>
      <c r="M2667" s="7"/>
      <c r="N2667" s="7"/>
    </row>
    <row r="2668" spans="9:14" x14ac:dyDescent="0.2">
      <c r="I2668" s="7"/>
      <c r="J2668" s="7"/>
      <c r="K2668" s="7"/>
      <c r="L2668" s="7"/>
      <c r="M2668" s="7"/>
      <c r="N2668" s="7"/>
    </row>
    <row r="2669" spans="9:14" x14ac:dyDescent="0.2">
      <c r="I2669" s="7"/>
      <c r="J2669" s="7"/>
      <c r="K2669" s="7"/>
      <c r="L2669" s="7"/>
      <c r="M2669" s="7"/>
      <c r="N2669" s="7"/>
    </row>
    <row r="2670" spans="9:14" x14ac:dyDescent="0.2">
      <c r="I2670" s="7"/>
      <c r="J2670" s="7"/>
      <c r="K2670" s="7"/>
      <c r="L2670" s="7"/>
      <c r="M2670" s="7"/>
      <c r="N2670" s="7"/>
    </row>
    <row r="2671" spans="9:14" x14ac:dyDescent="0.2">
      <c r="I2671" s="7"/>
      <c r="J2671" s="7"/>
      <c r="K2671" s="7"/>
      <c r="L2671" s="7"/>
      <c r="M2671" s="7"/>
      <c r="N2671" s="7"/>
    </row>
    <row r="2672" spans="9:14" x14ac:dyDescent="0.2">
      <c r="I2672" s="7"/>
      <c r="J2672" s="7"/>
      <c r="K2672" s="7"/>
      <c r="L2672" s="7"/>
      <c r="M2672" s="7"/>
      <c r="N2672" s="7"/>
    </row>
    <row r="2673" spans="9:14" x14ac:dyDescent="0.2">
      <c r="I2673" s="7"/>
      <c r="J2673" s="7"/>
      <c r="K2673" s="7"/>
      <c r="L2673" s="7"/>
      <c r="M2673" s="7"/>
      <c r="N2673" s="7"/>
    </row>
    <row r="2674" spans="9:14" x14ac:dyDescent="0.2">
      <c r="I2674" s="7"/>
      <c r="J2674" s="7"/>
      <c r="K2674" s="7"/>
      <c r="L2674" s="7"/>
      <c r="M2674" s="7"/>
      <c r="N2674" s="7"/>
    </row>
    <row r="2675" spans="9:14" x14ac:dyDescent="0.2">
      <c r="I2675" s="7"/>
      <c r="J2675" s="7"/>
      <c r="K2675" s="7"/>
      <c r="L2675" s="7"/>
      <c r="M2675" s="7"/>
      <c r="N2675" s="7"/>
    </row>
    <row r="2676" spans="9:14" x14ac:dyDescent="0.2">
      <c r="I2676" s="7"/>
      <c r="J2676" s="7"/>
      <c r="K2676" s="7"/>
      <c r="L2676" s="7"/>
      <c r="M2676" s="7"/>
      <c r="N2676" s="7"/>
    </row>
    <row r="2677" spans="9:14" x14ac:dyDescent="0.2">
      <c r="I2677" s="7"/>
      <c r="J2677" s="7"/>
      <c r="K2677" s="7"/>
      <c r="L2677" s="7"/>
      <c r="M2677" s="7"/>
      <c r="N2677" s="7"/>
    </row>
    <row r="2678" spans="9:14" x14ac:dyDescent="0.2">
      <c r="I2678" s="7"/>
      <c r="J2678" s="7"/>
      <c r="K2678" s="7"/>
      <c r="L2678" s="7"/>
      <c r="M2678" s="7"/>
      <c r="N2678" s="7"/>
    </row>
    <row r="2679" spans="9:14" x14ac:dyDescent="0.2">
      <c r="I2679" s="7"/>
      <c r="J2679" s="7"/>
      <c r="K2679" s="7"/>
      <c r="L2679" s="7"/>
      <c r="M2679" s="7"/>
      <c r="N2679" s="7"/>
    </row>
    <row r="2680" spans="9:14" x14ac:dyDescent="0.2">
      <c r="I2680" s="7"/>
      <c r="J2680" s="7"/>
      <c r="K2680" s="7"/>
      <c r="L2680" s="7"/>
      <c r="M2680" s="7"/>
      <c r="N2680" s="7"/>
    </row>
    <row r="2681" spans="9:14" x14ac:dyDescent="0.2">
      <c r="I2681" s="7"/>
      <c r="J2681" s="7"/>
      <c r="K2681" s="7"/>
      <c r="L2681" s="7"/>
      <c r="M2681" s="7"/>
      <c r="N2681" s="7"/>
    </row>
    <row r="2682" spans="9:14" x14ac:dyDescent="0.2">
      <c r="I2682" s="7"/>
      <c r="J2682" s="7"/>
      <c r="K2682" s="7"/>
      <c r="L2682" s="7"/>
      <c r="M2682" s="7"/>
      <c r="N2682" s="7"/>
    </row>
    <row r="2683" spans="9:14" x14ac:dyDescent="0.2">
      <c r="I2683" s="7"/>
      <c r="J2683" s="7"/>
      <c r="K2683" s="7"/>
      <c r="L2683" s="7"/>
      <c r="M2683" s="7"/>
      <c r="N2683" s="7"/>
    </row>
    <row r="2684" spans="9:14" x14ac:dyDescent="0.2">
      <c r="I2684" s="7"/>
      <c r="J2684" s="7"/>
      <c r="K2684" s="7"/>
      <c r="L2684" s="7"/>
      <c r="M2684" s="7"/>
      <c r="N2684" s="7"/>
    </row>
    <row r="2685" spans="9:14" x14ac:dyDescent="0.2">
      <c r="I2685" s="7"/>
      <c r="J2685" s="7"/>
      <c r="K2685" s="7"/>
      <c r="L2685" s="7"/>
      <c r="M2685" s="7"/>
      <c r="N2685" s="7"/>
    </row>
    <row r="2686" spans="9:14" x14ac:dyDescent="0.2">
      <c r="I2686" s="7"/>
      <c r="J2686" s="7"/>
      <c r="K2686" s="7"/>
      <c r="L2686" s="7"/>
      <c r="M2686" s="7"/>
      <c r="N2686" s="7"/>
    </row>
    <row r="2687" spans="9:14" x14ac:dyDescent="0.2">
      <c r="I2687" s="7"/>
      <c r="J2687" s="7"/>
      <c r="K2687" s="7"/>
      <c r="L2687" s="7"/>
      <c r="M2687" s="7"/>
      <c r="N2687" s="7"/>
    </row>
    <row r="2688" spans="9:14" x14ac:dyDescent="0.2">
      <c r="I2688" s="7"/>
      <c r="J2688" s="7"/>
      <c r="K2688" s="7"/>
      <c r="L2688" s="7"/>
      <c r="M2688" s="7"/>
      <c r="N2688" s="7"/>
    </row>
    <row r="2689" spans="9:14" x14ac:dyDescent="0.2">
      <c r="I2689" s="7"/>
      <c r="J2689" s="7"/>
      <c r="K2689" s="7"/>
      <c r="L2689" s="7"/>
      <c r="M2689" s="7"/>
      <c r="N2689" s="7"/>
    </row>
    <row r="2690" spans="9:14" x14ac:dyDescent="0.2">
      <c r="I2690" s="7"/>
      <c r="J2690" s="7"/>
      <c r="K2690" s="7"/>
      <c r="L2690" s="7"/>
      <c r="M2690" s="7"/>
      <c r="N2690" s="7"/>
    </row>
    <row r="2691" spans="9:14" x14ac:dyDescent="0.2">
      <c r="I2691" s="7"/>
      <c r="J2691" s="7"/>
      <c r="K2691" s="7"/>
      <c r="L2691" s="7"/>
      <c r="M2691" s="7"/>
      <c r="N2691" s="7"/>
    </row>
    <row r="2692" spans="9:14" x14ac:dyDescent="0.2">
      <c r="I2692" s="7"/>
      <c r="J2692" s="7"/>
      <c r="K2692" s="7"/>
      <c r="L2692" s="7"/>
      <c r="M2692" s="7"/>
      <c r="N2692" s="7"/>
    </row>
    <row r="2693" spans="9:14" x14ac:dyDescent="0.2">
      <c r="I2693" s="7"/>
      <c r="J2693" s="7"/>
      <c r="K2693" s="7"/>
      <c r="L2693" s="7"/>
      <c r="M2693" s="7"/>
      <c r="N2693" s="7"/>
    </row>
    <row r="2694" spans="9:14" x14ac:dyDescent="0.2">
      <c r="I2694" s="7"/>
      <c r="J2694" s="7"/>
      <c r="K2694" s="7"/>
      <c r="L2694" s="7"/>
      <c r="M2694" s="7"/>
      <c r="N2694" s="7"/>
    </row>
    <row r="2695" spans="9:14" x14ac:dyDescent="0.2">
      <c r="I2695" s="7"/>
      <c r="J2695" s="7"/>
      <c r="K2695" s="7"/>
      <c r="L2695" s="7"/>
      <c r="M2695" s="7"/>
      <c r="N2695" s="7"/>
    </row>
    <row r="2696" spans="9:14" x14ac:dyDescent="0.2">
      <c r="I2696" s="7"/>
      <c r="J2696" s="7"/>
      <c r="K2696" s="7"/>
      <c r="L2696" s="7"/>
      <c r="M2696" s="7"/>
      <c r="N2696" s="7"/>
    </row>
    <row r="2697" spans="9:14" x14ac:dyDescent="0.2">
      <c r="I2697" s="7"/>
      <c r="J2697" s="7"/>
      <c r="K2697" s="7"/>
      <c r="L2697" s="7"/>
      <c r="M2697" s="7"/>
      <c r="N2697" s="7"/>
    </row>
    <row r="2698" spans="9:14" x14ac:dyDescent="0.2">
      <c r="I2698" s="7"/>
      <c r="J2698" s="7"/>
      <c r="K2698" s="7"/>
      <c r="L2698" s="7"/>
      <c r="M2698" s="7"/>
      <c r="N2698" s="7"/>
    </row>
    <row r="2699" spans="9:14" x14ac:dyDescent="0.2">
      <c r="I2699" s="7"/>
      <c r="J2699" s="7"/>
      <c r="K2699" s="7"/>
      <c r="L2699" s="7"/>
      <c r="M2699" s="7"/>
      <c r="N2699" s="7"/>
    </row>
    <row r="2700" spans="9:14" x14ac:dyDescent="0.2">
      <c r="I2700" s="7"/>
      <c r="J2700" s="7"/>
      <c r="K2700" s="7"/>
      <c r="L2700" s="7"/>
      <c r="M2700" s="7"/>
      <c r="N2700" s="7"/>
    </row>
    <row r="2701" spans="9:14" x14ac:dyDescent="0.2">
      <c r="I2701" s="7"/>
      <c r="J2701" s="7"/>
      <c r="K2701" s="7"/>
      <c r="L2701" s="7"/>
      <c r="M2701" s="7"/>
      <c r="N2701" s="7"/>
    </row>
    <row r="2702" spans="9:14" x14ac:dyDescent="0.2">
      <c r="I2702" s="7"/>
      <c r="J2702" s="7"/>
      <c r="K2702" s="7"/>
      <c r="L2702" s="7"/>
      <c r="M2702" s="7"/>
      <c r="N2702" s="7"/>
    </row>
    <row r="2703" spans="9:14" x14ac:dyDescent="0.2">
      <c r="I2703" s="7"/>
      <c r="J2703" s="7"/>
      <c r="K2703" s="7"/>
      <c r="L2703" s="7"/>
      <c r="M2703" s="7"/>
      <c r="N2703" s="7"/>
    </row>
    <row r="2704" spans="9:14" x14ac:dyDescent="0.2">
      <c r="I2704" s="7"/>
      <c r="J2704" s="7"/>
      <c r="K2704" s="7"/>
      <c r="L2704" s="7"/>
      <c r="M2704" s="7"/>
      <c r="N2704" s="7"/>
    </row>
    <row r="2705" spans="9:14" x14ac:dyDescent="0.2">
      <c r="I2705" s="7"/>
      <c r="J2705" s="7"/>
      <c r="K2705" s="7"/>
      <c r="L2705" s="7"/>
      <c r="M2705" s="7"/>
      <c r="N2705" s="7"/>
    </row>
    <row r="2706" spans="9:14" x14ac:dyDescent="0.2">
      <c r="I2706" s="7"/>
      <c r="J2706" s="7"/>
      <c r="K2706" s="7"/>
      <c r="L2706" s="7"/>
      <c r="M2706" s="7"/>
      <c r="N2706" s="7"/>
    </row>
    <row r="2707" spans="9:14" x14ac:dyDescent="0.2">
      <c r="I2707" s="7"/>
      <c r="J2707" s="7"/>
      <c r="K2707" s="7"/>
      <c r="L2707" s="7"/>
      <c r="M2707" s="7"/>
      <c r="N2707" s="7"/>
    </row>
    <row r="2708" spans="9:14" x14ac:dyDescent="0.2">
      <c r="I2708" s="7"/>
      <c r="J2708" s="7"/>
      <c r="K2708" s="7"/>
      <c r="L2708" s="7"/>
      <c r="M2708" s="7"/>
      <c r="N2708" s="7"/>
    </row>
    <row r="2709" spans="9:14" x14ac:dyDescent="0.2">
      <c r="I2709" s="7"/>
      <c r="J2709" s="7"/>
      <c r="K2709" s="7"/>
      <c r="L2709" s="7"/>
      <c r="M2709" s="7"/>
      <c r="N2709" s="7"/>
    </row>
    <row r="2710" spans="9:14" x14ac:dyDescent="0.2">
      <c r="I2710" s="7"/>
      <c r="J2710" s="7"/>
      <c r="K2710" s="7"/>
      <c r="L2710" s="7"/>
      <c r="M2710" s="7"/>
      <c r="N2710" s="7"/>
    </row>
    <row r="2711" spans="9:14" x14ac:dyDescent="0.2">
      <c r="I2711" s="7"/>
      <c r="J2711" s="7"/>
      <c r="K2711" s="7"/>
      <c r="L2711" s="7"/>
      <c r="M2711" s="7"/>
      <c r="N2711" s="7"/>
    </row>
    <row r="2712" spans="9:14" x14ac:dyDescent="0.2">
      <c r="I2712" s="7"/>
      <c r="J2712" s="7"/>
      <c r="K2712" s="7"/>
      <c r="L2712" s="7"/>
      <c r="M2712" s="7"/>
      <c r="N2712" s="7"/>
    </row>
    <row r="2713" spans="9:14" x14ac:dyDescent="0.2">
      <c r="I2713" s="7"/>
      <c r="J2713" s="7"/>
      <c r="K2713" s="7"/>
      <c r="L2713" s="7"/>
      <c r="M2713" s="7"/>
      <c r="N2713" s="7"/>
    </row>
    <row r="2714" spans="9:14" x14ac:dyDescent="0.2">
      <c r="I2714" s="7"/>
      <c r="J2714" s="7"/>
      <c r="K2714" s="7"/>
      <c r="L2714" s="7"/>
      <c r="M2714" s="7"/>
      <c r="N2714" s="7"/>
    </row>
    <row r="2715" spans="9:14" x14ac:dyDescent="0.2">
      <c r="I2715" s="7"/>
      <c r="J2715" s="7"/>
      <c r="K2715" s="7"/>
      <c r="L2715" s="7"/>
      <c r="M2715" s="7"/>
      <c r="N2715" s="7"/>
    </row>
    <row r="2716" spans="9:14" x14ac:dyDescent="0.2">
      <c r="I2716" s="7"/>
      <c r="J2716" s="7"/>
      <c r="K2716" s="7"/>
      <c r="L2716" s="7"/>
      <c r="M2716" s="7"/>
      <c r="N2716" s="7"/>
    </row>
    <row r="2717" spans="9:14" x14ac:dyDescent="0.2">
      <c r="I2717" s="7"/>
      <c r="J2717" s="7"/>
      <c r="K2717" s="7"/>
      <c r="L2717" s="7"/>
      <c r="M2717" s="7"/>
      <c r="N2717" s="7"/>
    </row>
    <row r="2718" spans="9:14" x14ac:dyDescent="0.2">
      <c r="I2718" s="7"/>
      <c r="J2718" s="7"/>
      <c r="K2718" s="7"/>
      <c r="L2718" s="7"/>
      <c r="M2718" s="7"/>
      <c r="N2718" s="7"/>
    </row>
    <row r="2719" spans="9:14" x14ac:dyDescent="0.2">
      <c r="I2719" s="7"/>
      <c r="J2719" s="7"/>
      <c r="K2719" s="7"/>
      <c r="L2719" s="7"/>
      <c r="M2719" s="7"/>
      <c r="N2719" s="7"/>
    </row>
    <row r="2720" spans="9:14" x14ac:dyDescent="0.2">
      <c r="I2720" s="7"/>
      <c r="J2720" s="7"/>
      <c r="K2720" s="7"/>
      <c r="L2720" s="7"/>
      <c r="M2720" s="7"/>
      <c r="N2720" s="7"/>
    </row>
    <row r="2721" spans="9:14" x14ac:dyDescent="0.2">
      <c r="I2721" s="7"/>
      <c r="J2721" s="7"/>
      <c r="K2721" s="7"/>
      <c r="L2721" s="7"/>
      <c r="M2721" s="7"/>
      <c r="N2721" s="7"/>
    </row>
    <row r="2722" spans="9:14" x14ac:dyDescent="0.2">
      <c r="I2722" s="7"/>
      <c r="J2722" s="7"/>
      <c r="K2722" s="7"/>
      <c r="L2722" s="7"/>
      <c r="M2722" s="7"/>
      <c r="N2722" s="7"/>
    </row>
    <row r="2723" spans="9:14" x14ac:dyDescent="0.2">
      <c r="I2723" s="7"/>
      <c r="J2723" s="7"/>
      <c r="K2723" s="7"/>
      <c r="L2723" s="7"/>
      <c r="M2723" s="7"/>
      <c r="N2723" s="7"/>
    </row>
    <row r="2724" spans="9:14" x14ac:dyDescent="0.2">
      <c r="I2724" s="7"/>
      <c r="J2724" s="7"/>
      <c r="K2724" s="7"/>
      <c r="L2724" s="7"/>
      <c r="M2724" s="7"/>
      <c r="N2724" s="7"/>
    </row>
    <row r="2725" spans="9:14" x14ac:dyDescent="0.2">
      <c r="I2725" s="7"/>
      <c r="J2725" s="7"/>
      <c r="K2725" s="7"/>
      <c r="L2725" s="7"/>
      <c r="M2725" s="7"/>
      <c r="N2725" s="7"/>
    </row>
    <row r="2726" spans="9:14" x14ac:dyDescent="0.2">
      <c r="I2726" s="7"/>
      <c r="J2726" s="7"/>
      <c r="K2726" s="7"/>
      <c r="L2726" s="7"/>
      <c r="M2726" s="7"/>
      <c r="N2726" s="7"/>
    </row>
    <row r="2727" spans="9:14" x14ac:dyDescent="0.2">
      <c r="I2727" s="7"/>
      <c r="J2727" s="7"/>
      <c r="K2727" s="7"/>
      <c r="L2727" s="7"/>
      <c r="M2727" s="7"/>
      <c r="N2727" s="7"/>
    </row>
    <row r="2728" spans="9:14" x14ac:dyDescent="0.2">
      <c r="I2728" s="7"/>
      <c r="J2728" s="7"/>
      <c r="K2728" s="7"/>
      <c r="L2728" s="7"/>
      <c r="M2728" s="7"/>
      <c r="N2728" s="7"/>
    </row>
    <row r="2729" spans="9:14" x14ac:dyDescent="0.2">
      <c r="I2729" s="7"/>
      <c r="J2729" s="7"/>
      <c r="K2729" s="7"/>
      <c r="L2729" s="7"/>
      <c r="M2729" s="7"/>
      <c r="N2729" s="7"/>
    </row>
    <row r="2730" spans="9:14" x14ac:dyDescent="0.2">
      <c r="I2730" s="7"/>
      <c r="J2730" s="7"/>
      <c r="K2730" s="7"/>
      <c r="L2730" s="7"/>
      <c r="M2730" s="7"/>
      <c r="N2730" s="7"/>
    </row>
    <row r="2731" spans="9:14" x14ac:dyDescent="0.2">
      <c r="I2731" s="7"/>
      <c r="J2731" s="7"/>
      <c r="K2731" s="7"/>
      <c r="L2731" s="7"/>
      <c r="M2731" s="7"/>
      <c r="N2731" s="7"/>
    </row>
    <row r="2732" spans="9:14" x14ac:dyDescent="0.2">
      <c r="I2732" s="7"/>
      <c r="J2732" s="7"/>
      <c r="K2732" s="7"/>
      <c r="L2732" s="7"/>
      <c r="M2732" s="7"/>
      <c r="N2732" s="7"/>
    </row>
    <row r="2733" spans="9:14" x14ac:dyDescent="0.2">
      <c r="I2733" s="7"/>
      <c r="J2733" s="7"/>
      <c r="K2733" s="7"/>
      <c r="L2733" s="7"/>
      <c r="M2733" s="7"/>
      <c r="N2733" s="7"/>
    </row>
    <row r="2734" spans="9:14" x14ac:dyDescent="0.2">
      <c r="I2734" s="7"/>
      <c r="J2734" s="7"/>
      <c r="K2734" s="7"/>
      <c r="L2734" s="7"/>
      <c r="M2734" s="7"/>
      <c r="N2734" s="7"/>
    </row>
    <row r="2735" spans="9:14" x14ac:dyDescent="0.2">
      <c r="I2735" s="7"/>
      <c r="J2735" s="7"/>
      <c r="K2735" s="7"/>
      <c r="L2735" s="7"/>
      <c r="M2735" s="7"/>
      <c r="N2735" s="7"/>
    </row>
    <row r="2736" spans="9:14" x14ac:dyDescent="0.2">
      <c r="I2736" s="7"/>
      <c r="J2736" s="7"/>
      <c r="K2736" s="7"/>
      <c r="L2736" s="7"/>
      <c r="M2736" s="7"/>
      <c r="N2736" s="7"/>
    </row>
    <row r="2737" spans="9:14" x14ac:dyDescent="0.2">
      <c r="I2737" s="7"/>
      <c r="J2737" s="7"/>
      <c r="K2737" s="7"/>
      <c r="L2737" s="7"/>
      <c r="M2737" s="7"/>
      <c r="N2737" s="7"/>
    </row>
    <row r="2738" spans="9:14" x14ac:dyDescent="0.2">
      <c r="I2738" s="7"/>
      <c r="J2738" s="7"/>
      <c r="K2738" s="7"/>
      <c r="L2738" s="7"/>
      <c r="M2738" s="7"/>
      <c r="N2738" s="7"/>
    </row>
    <row r="2739" spans="9:14" x14ac:dyDescent="0.2">
      <c r="I2739" s="7"/>
      <c r="J2739" s="7"/>
      <c r="K2739" s="7"/>
      <c r="L2739" s="7"/>
      <c r="M2739" s="7"/>
      <c r="N2739" s="7"/>
    </row>
    <row r="2740" spans="9:14" x14ac:dyDescent="0.2">
      <c r="I2740" s="7"/>
      <c r="J2740" s="7"/>
      <c r="K2740" s="7"/>
      <c r="L2740" s="7"/>
      <c r="M2740" s="7"/>
      <c r="N2740" s="7"/>
    </row>
    <row r="2741" spans="9:14" x14ac:dyDescent="0.2">
      <c r="I2741" s="7"/>
      <c r="J2741" s="7"/>
      <c r="K2741" s="7"/>
      <c r="L2741" s="7"/>
      <c r="M2741" s="7"/>
      <c r="N2741" s="7"/>
    </row>
    <row r="2742" spans="9:14" x14ac:dyDescent="0.2">
      <c r="I2742" s="7"/>
      <c r="J2742" s="7"/>
      <c r="K2742" s="7"/>
      <c r="L2742" s="7"/>
      <c r="M2742" s="7"/>
      <c r="N2742" s="7"/>
    </row>
    <row r="2743" spans="9:14" x14ac:dyDescent="0.2">
      <c r="I2743" s="7"/>
      <c r="J2743" s="7"/>
      <c r="K2743" s="7"/>
      <c r="L2743" s="7"/>
      <c r="M2743" s="7"/>
      <c r="N2743" s="7"/>
    </row>
    <row r="2744" spans="9:14" x14ac:dyDescent="0.2">
      <c r="I2744" s="7"/>
      <c r="J2744" s="7"/>
      <c r="K2744" s="7"/>
      <c r="L2744" s="7"/>
      <c r="M2744" s="7"/>
      <c r="N2744" s="7"/>
    </row>
    <row r="2745" spans="9:14" x14ac:dyDescent="0.2">
      <c r="I2745" s="7"/>
      <c r="J2745" s="7"/>
      <c r="K2745" s="7"/>
      <c r="L2745" s="7"/>
      <c r="M2745" s="7"/>
      <c r="N2745" s="7"/>
    </row>
    <row r="2746" spans="9:14" x14ac:dyDescent="0.2">
      <c r="I2746" s="7"/>
      <c r="J2746" s="7"/>
      <c r="K2746" s="7"/>
      <c r="L2746" s="7"/>
      <c r="M2746" s="7"/>
      <c r="N2746" s="7"/>
    </row>
    <row r="2747" spans="9:14" x14ac:dyDescent="0.2">
      <c r="I2747" s="7"/>
      <c r="J2747" s="7"/>
      <c r="K2747" s="7"/>
      <c r="L2747" s="7"/>
      <c r="M2747" s="7"/>
      <c r="N2747" s="7"/>
    </row>
    <row r="2748" spans="9:14" x14ac:dyDescent="0.2">
      <c r="I2748" s="7"/>
      <c r="J2748" s="7"/>
      <c r="K2748" s="7"/>
      <c r="L2748" s="7"/>
      <c r="M2748" s="7"/>
      <c r="N2748" s="7"/>
    </row>
    <row r="2749" spans="9:14" x14ac:dyDescent="0.2">
      <c r="I2749" s="7"/>
      <c r="J2749" s="7"/>
      <c r="K2749" s="7"/>
      <c r="L2749" s="7"/>
      <c r="M2749" s="7"/>
      <c r="N2749" s="7"/>
    </row>
    <row r="2750" spans="9:14" x14ac:dyDescent="0.2">
      <c r="I2750" s="7"/>
      <c r="J2750" s="7"/>
      <c r="K2750" s="7"/>
      <c r="L2750" s="7"/>
      <c r="M2750" s="7"/>
      <c r="N2750" s="7"/>
    </row>
    <row r="2751" spans="9:14" x14ac:dyDescent="0.2">
      <c r="I2751" s="7"/>
      <c r="J2751" s="7"/>
      <c r="K2751" s="7"/>
      <c r="L2751" s="7"/>
      <c r="M2751" s="7"/>
      <c r="N2751" s="7"/>
    </row>
    <row r="2752" spans="9:14" x14ac:dyDescent="0.2">
      <c r="I2752" s="7"/>
      <c r="J2752" s="7"/>
      <c r="K2752" s="7"/>
      <c r="L2752" s="7"/>
      <c r="M2752" s="7"/>
      <c r="N2752" s="7"/>
    </row>
    <row r="2753" spans="9:14" x14ac:dyDescent="0.2">
      <c r="I2753" s="7"/>
      <c r="J2753" s="7"/>
      <c r="K2753" s="7"/>
      <c r="L2753" s="7"/>
      <c r="M2753" s="7"/>
      <c r="N2753" s="7"/>
    </row>
    <row r="2754" spans="9:14" x14ac:dyDescent="0.2">
      <c r="I2754" s="7"/>
      <c r="J2754" s="7"/>
      <c r="K2754" s="7"/>
      <c r="L2754" s="7"/>
      <c r="M2754" s="7"/>
      <c r="N2754" s="7"/>
    </row>
    <row r="2755" spans="9:14" x14ac:dyDescent="0.2">
      <c r="I2755" s="7"/>
      <c r="J2755" s="7"/>
      <c r="K2755" s="7"/>
      <c r="L2755" s="7"/>
      <c r="M2755" s="7"/>
      <c r="N2755" s="7"/>
    </row>
    <row r="2756" spans="9:14" x14ac:dyDescent="0.2">
      <c r="I2756" s="7"/>
      <c r="J2756" s="7"/>
      <c r="K2756" s="7"/>
      <c r="L2756" s="7"/>
      <c r="M2756" s="7"/>
      <c r="N2756" s="7"/>
    </row>
    <row r="2757" spans="9:14" x14ac:dyDescent="0.2">
      <c r="I2757" s="7"/>
      <c r="J2757" s="7"/>
      <c r="K2757" s="7"/>
      <c r="L2757" s="7"/>
      <c r="M2757" s="7"/>
      <c r="N2757" s="7"/>
    </row>
    <row r="2758" spans="9:14" x14ac:dyDescent="0.2">
      <c r="I2758" s="7"/>
      <c r="J2758" s="7"/>
      <c r="K2758" s="7"/>
      <c r="L2758" s="7"/>
      <c r="M2758" s="7"/>
      <c r="N2758" s="7"/>
    </row>
    <row r="2759" spans="9:14" x14ac:dyDescent="0.2">
      <c r="I2759" s="7"/>
      <c r="J2759" s="7"/>
      <c r="K2759" s="7"/>
      <c r="L2759" s="7"/>
      <c r="M2759" s="7"/>
      <c r="N2759" s="7"/>
    </row>
    <row r="2760" spans="9:14" x14ac:dyDescent="0.2">
      <c r="I2760" s="7"/>
      <c r="J2760" s="7"/>
      <c r="K2760" s="7"/>
      <c r="L2760" s="7"/>
      <c r="M2760" s="7"/>
      <c r="N2760" s="7"/>
    </row>
    <row r="2761" spans="9:14" x14ac:dyDescent="0.2">
      <c r="I2761" s="7"/>
      <c r="J2761" s="7"/>
      <c r="K2761" s="7"/>
      <c r="L2761" s="7"/>
      <c r="M2761" s="7"/>
      <c r="N2761" s="7"/>
    </row>
    <row r="2762" spans="9:14" x14ac:dyDescent="0.2">
      <c r="I2762" s="7"/>
      <c r="J2762" s="7"/>
      <c r="K2762" s="7"/>
      <c r="L2762" s="7"/>
      <c r="M2762" s="7"/>
      <c r="N2762" s="7"/>
    </row>
    <row r="2763" spans="9:14" x14ac:dyDescent="0.2">
      <c r="I2763" s="7"/>
      <c r="J2763" s="7"/>
      <c r="K2763" s="7"/>
      <c r="L2763" s="7"/>
      <c r="M2763" s="7"/>
      <c r="N2763" s="7"/>
    </row>
    <row r="2764" spans="9:14" x14ac:dyDescent="0.2">
      <c r="I2764" s="7"/>
      <c r="J2764" s="7"/>
      <c r="K2764" s="7"/>
      <c r="L2764" s="7"/>
      <c r="M2764" s="7"/>
      <c r="N2764" s="7"/>
    </row>
    <row r="2765" spans="9:14" x14ac:dyDescent="0.2">
      <c r="I2765" s="7"/>
      <c r="J2765" s="7"/>
      <c r="K2765" s="7"/>
      <c r="L2765" s="7"/>
      <c r="M2765" s="7"/>
      <c r="N2765" s="7"/>
    </row>
    <row r="2766" spans="9:14" x14ac:dyDescent="0.2">
      <c r="I2766" s="7"/>
      <c r="J2766" s="7"/>
      <c r="K2766" s="7"/>
      <c r="L2766" s="7"/>
      <c r="M2766" s="7"/>
      <c r="N2766" s="7"/>
    </row>
    <row r="2767" spans="9:14" x14ac:dyDescent="0.2">
      <c r="I2767" s="7"/>
      <c r="J2767" s="7"/>
      <c r="K2767" s="7"/>
      <c r="L2767" s="7"/>
      <c r="M2767" s="7"/>
      <c r="N2767" s="7"/>
    </row>
    <row r="2768" spans="9:14" x14ac:dyDescent="0.2">
      <c r="I2768" s="7"/>
      <c r="J2768" s="7"/>
      <c r="K2768" s="7"/>
      <c r="L2768" s="7"/>
      <c r="M2768" s="7"/>
      <c r="N2768" s="7"/>
    </row>
    <row r="2769" spans="9:14" x14ac:dyDescent="0.2">
      <c r="I2769" s="7"/>
      <c r="J2769" s="7"/>
      <c r="K2769" s="7"/>
      <c r="L2769" s="7"/>
      <c r="M2769" s="7"/>
      <c r="N2769" s="7"/>
    </row>
    <row r="2770" spans="9:14" x14ac:dyDescent="0.2">
      <c r="I2770" s="7"/>
      <c r="J2770" s="7"/>
      <c r="K2770" s="7"/>
      <c r="L2770" s="7"/>
      <c r="M2770" s="7"/>
      <c r="N2770" s="7"/>
    </row>
    <row r="2771" spans="9:14" x14ac:dyDescent="0.2">
      <c r="I2771" s="7"/>
      <c r="J2771" s="7"/>
      <c r="K2771" s="7"/>
      <c r="L2771" s="7"/>
      <c r="M2771" s="7"/>
      <c r="N2771" s="7"/>
    </row>
    <row r="2772" spans="9:14" x14ac:dyDescent="0.2">
      <c r="I2772" s="7"/>
      <c r="J2772" s="7"/>
      <c r="K2772" s="7"/>
      <c r="L2772" s="7"/>
      <c r="M2772" s="7"/>
      <c r="N2772" s="7"/>
    </row>
    <row r="2773" spans="9:14" x14ac:dyDescent="0.2">
      <c r="I2773" s="7"/>
      <c r="J2773" s="7"/>
      <c r="K2773" s="7"/>
      <c r="L2773" s="7"/>
      <c r="M2773" s="7"/>
      <c r="N2773" s="7"/>
    </row>
    <row r="2774" spans="9:14" x14ac:dyDescent="0.2">
      <c r="I2774" s="7"/>
      <c r="J2774" s="7"/>
      <c r="K2774" s="7"/>
      <c r="L2774" s="7"/>
      <c r="M2774" s="7"/>
      <c r="N2774" s="7"/>
    </row>
    <row r="2775" spans="9:14" x14ac:dyDescent="0.2">
      <c r="I2775" s="7"/>
      <c r="J2775" s="7"/>
      <c r="K2775" s="7"/>
      <c r="L2775" s="7"/>
      <c r="M2775" s="7"/>
      <c r="N2775" s="7"/>
    </row>
    <row r="2776" spans="9:14" x14ac:dyDescent="0.2">
      <c r="I2776" s="7"/>
      <c r="J2776" s="7"/>
      <c r="K2776" s="7"/>
      <c r="L2776" s="7"/>
      <c r="M2776" s="7"/>
      <c r="N2776" s="7"/>
    </row>
    <row r="2777" spans="9:14" x14ac:dyDescent="0.2">
      <c r="I2777" s="7"/>
      <c r="J2777" s="7"/>
      <c r="K2777" s="7"/>
      <c r="L2777" s="7"/>
      <c r="M2777" s="7"/>
      <c r="N2777" s="7"/>
    </row>
    <row r="2778" spans="9:14" x14ac:dyDescent="0.2">
      <c r="I2778" s="7"/>
      <c r="J2778" s="7"/>
      <c r="K2778" s="7"/>
      <c r="L2778" s="7"/>
      <c r="M2778" s="7"/>
      <c r="N2778" s="7"/>
    </row>
    <row r="2779" spans="9:14" x14ac:dyDescent="0.2">
      <c r="I2779" s="7"/>
      <c r="J2779" s="7"/>
      <c r="K2779" s="7"/>
      <c r="L2779" s="7"/>
      <c r="M2779" s="7"/>
      <c r="N2779" s="7"/>
    </row>
    <row r="2780" spans="9:14" x14ac:dyDescent="0.2">
      <c r="I2780" s="7"/>
      <c r="J2780" s="7"/>
      <c r="K2780" s="7"/>
      <c r="L2780" s="7"/>
      <c r="M2780" s="7"/>
      <c r="N2780" s="7"/>
    </row>
    <row r="2781" spans="9:14" x14ac:dyDescent="0.2">
      <c r="I2781" s="7"/>
      <c r="J2781" s="7"/>
      <c r="K2781" s="7"/>
      <c r="L2781" s="7"/>
      <c r="M2781" s="7"/>
      <c r="N2781" s="7"/>
    </row>
    <row r="2782" spans="9:14" x14ac:dyDescent="0.2">
      <c r="I2782" s="7"/>
      <c r="J2782" s="7"/>
      <c r="K2782" s="7"/>
      <c r="L2782" s="7"/>
      <c r="M2782" s="7"/>
      <c r="N2782" s="7"/>
    </row>
    <row r="2783" spans="9:14" x14ac:dyDescent="0.2">
      <c r="I2783" s="7"/>
      <c r="J2783" s="7"/>
      <c r="K2783" s="7"/>
      <c r="L2783" s="7"/>
      <c r="M2783" s="7"/>
      <c r="N2783" s="7"/>
    </row>
    <row r="2784" spans="9:14" x14ac:dyDescent="0.2">
      <c r="I2784" s="7"/>
      <c r="J2784" s="7"/>
      <c r="K2784" s="7"/>
      <c r="L2784" s="7"/>
      <c r="M2784" s="7"/>
      <c r="N2784" s="7"/>
    </row>
    <row r="2785" spans="9:14" x14ac:dyDescent="0.2">
      <c r="I2785" s="7"/>
      <c r="J2785" s="7"/>
      <c r="K2785" s="7"/>
      <c r="L2785" s="7"/>
      <c r="M2785" s="7"/>
      <c r="N2785" s="7"/>
    </row>
    <row r="2786" spans="9:14" x14ac:dyDescent="0.2">
      <c r="I2786" s="7"/>
      <c r="J2786" s="7"/>
      <c r="K2786" s="7"/>
      <c r="L2786" s="7"/>
      <c r="M2786" s="7"/>
      <c r="N2786" s="7"/>
    </row>
    <row r="2787" spans="9:14" x14ac:dyDescent="0.2">
      <c r="I2787" s="7"/>
      <c r="J2787" s="7"/>
      <c r="K2787" s="7"/>
      <c r="L2787" s="7"/>
      <c r="M2787" s="7"/>
      <c r="N2787" s="7"/>
    </row>
    <row r="2788" spans="9:14" x14ac:dyDescent="0.2">
      <c r="I2788" s="7"/>
      <c r="J2788" s="7"/>
      <c r="K2788" s="7"/>
      <c r="L2788" s="7"/>
      <c r="M2788" s="7"/>
      <c r="N2788" s="7"/>
    </row>
    <row r="2789" spans="9:14" x14ac:dyDescent="0.2">
      <c r="I2789" s="7"/>
      <c r="J2789" s="7"/>
      <c r="K2789" s="7"/>
      <c r="L2789" s="7"/>
      <c r="M2789" s="7"/>
      <c r="N2789" s="7"/>
    </row>
    <row r="2790" spans="9:14" x14ac:dyDescent="0.2">
      <c r="I2790" s="7"/>
      <c r="J2790" s="7"/>
      <c r="K2790" s="7"/>
      <c r="L2790" s="7"/>
      <c r="M2790" s="7"/>
      <c r="N2790" s="7"/>
    </row>
    <row r="2791" spans="9:14" x14ac:dyDescent="0.2">
      <c r="I2791" s="7"/>
      <c r="J2791" s="7"/>
      <c r="K2791" s="7"/>
      <c r="L2791" s="7"/>
      <c r="M2791" s="7"/>
      <c r="N2791" s="7"/>
    </row>
    <row r="2792" spans="9:14" x14ac:dyDescent="0.2">
      <c r="I2792" s="7"/>
      <c r="J2792" s="7"/>
      <c r="K2792" s="7"/>
      <c r="L2792" s="7"/>
      <c r="M2792" s="7"/>
      <c r="N2792" s="7"/>
    </row>
    <row r="2793" spans="9:14" x14ac:dyDescent="0.2">
      <c r="I2793" s="7"/>
      <c r="J2793" s="7"/>
      <c r="K2793" s="7"/>
      <c r="L2793" s="7"/>
      <c r="M2793" s="7"/>
      <c r="N2793" s="7"/>
    </row>
    <row r="2794" spans="9:14" x14ac:dyDescent="0.2">
      <c r="I2794" s="7"/>
      <c r="J2794" s="7"/>
      <c r="K2794" s="7"/>
      <c r="L2794" s="7"/>
      <c r="M2794" s="7"/>
      <c r="N2794" s="7"/>
    </row>
    <row r="2795" spans="9:14" x14ac:dyDescent="0.2">
      <c r="I2795" s="7"/>
      <c r="J2795" s="7"/>
      <c r="K2795" s="7"/>
      <c r="L2795" s="7"/>
      <c r="M2795" s="7"/>
      <c r="N2795" s="7"/>
    </row>
    <row r="2796" spans="9:14" x14ac:dyDescent="0.2">
      <c r="I2796" s="7"/>
      <c r="J2796" s="7"/>
      <c r="K2796" s="7"/>
      <c r="L2796" s="7"/>
      <c r="M2796" s="7"/>
      <c r="N2796" s="7"/>
    </row>
    <row r="2797" spans="9:14" x14ac:dyDescent="0.2">
      <c r="I2797" s="7"/>
      <c r="J2797" s="7"/>
      <c r="K2797" s="7"/>
      <c r="L2797" s="7"/>
      <c r="M2797" s="7"/>
      <c r="N2797" s="7"/>
    </row>
    <row r="2798" spans="9:14" x14ac:dyDescent="0.2">
      <c r="I2798" s="7"/>
      <c r="J2798" s="7"/>
      <c r="K2798" s="7"/>
      <c r="L2798" s="7"/>
      <c r="M2798" s="7"/>
      <c r="N2798" s="7"/>
    </row>
    <row r="2799" spans="9:14" x14ac:dyDescent="0.2">
      <c r="I2799" s="7"/>
      <c r="J2799" s="7"/>
      <c r="K2799" s="7"/>
      <c r="L2799" s="7"/>
      <c r="M2799" s="7"/>
      <c r="N2799" s="7"/>
    </row>
    <row r="2800" spans="9:14" x14ac:dyDescent="0.2">
      <c r="I2800" s="7"/>
      <c r="J2800" s="7"/>
      <c r="K2800" s="7"/>
      <c r="L2800" s="7"/>
      <c r="M2800" s="7"/>
      <c r="N2800" s="7"/>
    </row>
    <row r="2801" spans="9:14" x14ac:dyDescent="0.2">
      <c r="I2801" s="7"/>
      <c r="J2801" s="7"/>
      <c r="K2801" s="7"/>
      <c r="L2801" s="7"/>
      <c r="M2801" s="7"/>
      <c r="N2801" s="7"/>
    </row>
    <row r="2802" spans="9:14" x14ac:dyDescent="0.2">
      <c r="I2802" s="7"/>
      <c r="J2802" s="7"/>
      <c r="K2802" s="7"/>
      <c r="L2802" s="7"/>
      <c r="M2802" s="7"/>
      <c r="N2802" s="7"/>
    </row>
    <row r="2803" spans="9:14" x14ac:dyDescent="0.2">
      <c r="I2803" s="7"/>
      <c r="J2803" s="7"/>
      <c r="K2803" s="7"/>
      <c r="L2803" s="7"/>
      <c r="M2803" s="7"/>
      <c r="N2803" s="7"/>
    </row>
    <row r="2804" spans="9:14" x14ac:dyDescent="0.2">
      <c r="I2804" s="7"/>
      <c r="J2804" s="7"/>
      <c r="K2804" s="7"/>
      <c r="L2804" s="7"/>
      <c r="M2804" s="7"/>
      <c r="N2804" s="7"/>
    </row>
    <row r="2805" spans="9:14" x14ac:dyDescent="0.2">
      <c r="I2805" s="7"/>
      <c r="J2805" s="7"/>
      <c r="K2805" s="7"/>
      <c r="L2805" s="7"/>
      <c r="M2805" s="7"/>
      <c r="N2805" s="7"/>
    </row>
    <row r="2806" spans="9:14" x14ac:dyDescent="0.2">
      <c r="I2806" s="7"/>
      <c r="J2806" s="7"/>
      <c r="K2806" s="7"/>
      <c r="L2806" s="7"/>
      <c r="M2806" s="7"/>
      <c r="N2806" s="7"/>
    </row>
    <row r="2807" spans="9:14" x14ac:dyDescent="0.2">
      <c r="I2807" s="7"/>
      <c r="J2807" s="7"/>
      <c r="K2807" s="7"/>
      <c r="L2807" s="7"/>
      <c r="M2807" s="7"/>
      <c r="N2807" s="7"/>
    </row>
    <row r="2808" spans="9:14" x14ac:dyDescent="0.2">
      <c r="I2808" s="7"/>
      <c r="J2808" s="7"/>
      <c r="K2808" s="7"/>
      <c r="L2808" s="7"/>
      <c r="M2808" s="7"/>
      <c r="N2808" s="7"/>
    </row>
    <row r="2809" spans="9:14" x14ac:dyDescent="0.2">
      <c r="I2809" s="7"/>
      <c r="J2809" s="7"/>
      <c r="K2809" s="7"/>
      <c r="L2809" s="7"/>
      <c r="M2809" s="7"/>
      <c r="N2809" s="7"/>
    </row>
    <row r="2810" spans="9:14" x14ac:dyDescent="0.2">
      <c r="I2810" s="7"/>
      <c r="J2810" s="7"/>
      <c r="K2810" s="7"/>
      <c r="L2810" s="7"/>
      <c r="M2810" s="7"/>
      <c r="N2810" s="7"/>
    </row>
    <row r="2811" spans="9:14" x14ac:dyDescent="0.2">
      <c r="I2811" s="7"/>
      <c r="J2811" s="7"/>
      <c r="K2811" s="7"/>
      <c r="L2811" s="7"/>
      <c r="M2811" s="7"/>
      <c r="N2811" s="7"/>
    </row>
    <row r="2812" spans="9:14" x14ac:dyDescent="0.2">
      <c r="I2812" s="7"/>
      <c r="J2812" s="7"/>
      <c r="K2812" s="7"/>
      <c r="L2812" s="7"/>
      <c r="M2812" s="7"/>
      <c r="N2812" s="7"/>
    </row>
    <row r="2813" spans="9:14" x14ac:dyDescent="0.2">
      <c r="I2813" s="7"/>
      <c r="J2813" s="7"/>
      <c r="K2813" s="7"/>
      <c r="L2813" s="7"/>
      <c r="M2813" s="7"/>
      <c r="N2813" s="7"/>
    </row>
    <row r="2814" spans="9:14" x14ac:dyDescent="0.2">
      <c r="I2814" s="7"/>
      <c r="J2814" s="7"/>
      <c r="K2814" s="7"/>
      <c r="L2814" s="7"/>
      <c r="M2814" s="7"/>
      <c r="N2814" s="7"/>
    </row>
    <row r="2815" spans="9:14" x14ac:dyDescent="0.2">
      <c r="I2815" s="7"/>
      <c r="J2815" s="7"/>
      <c r="K2815" s="7"/>
      <c r="L2815" s="7"/>
      <c r="M2815" s="7"/>
      <c r="N2815" s="7"/>
    </row>
    <row r="2816" spans="9:14" x14ac:dyDescent="0.2">
      <c r="I2816" s="7"/>
      <c r="J2816" s="7"/>
      <c r="K2816" s="7"/>
      <c r="L2816" s="7"/>
      <c r="M2816" s="7"/>
      <c r="N2816" s="7"/>
    </row>
    <row r="2817" spans="9:14" x14ac:dyDescent="0.2">
      <c r="I2817" s="7"/>
      <c r="J2817" s="7"/>
      <c r="K2817" s="7"/>
      <c r="L2817" s="7"/>
      <c r="M2817" s="7"/>
      <c r="N2817" s="7"/>
    </row>
    <row r="2818" spans="9:14" x14ac:dyDescent="0.2">
      <c r="I2818" s="7"/>
      <c r="J2818" s="7"/>
      <c r="K2818" s="7"/>
      <c r="L2818" s="7"/>
      <c r="M2818" s="7"/>
      <c r="N2818" s="7"/>
    </row>
    <row r="2819" spans="9:14" x14ac:dyDescent="0.2">
      <c r="I2819" s="7"/>
      <c r="J2819" s="7"/>
      <c r="K2819" s="7"/>
      <c r="L2819" s="7"/>
      <c r="M2819" s="7"/>
      <c r="N2819" s="7"/>
    </row>
    <row r="2820" spans="9:14" x14ac:dyDescent="0.2">
      <c r="I2820" s="7"/>
      <c r="J2820" s="7"/>
      <c r="K2820" s="7"/>
      <c r="L2820" s="7"/>
      <c r="M2820" s="7"/>
      <c r="N2820" s="7"/>
    </row>
    <row r="2821" spans="9:14" x14ac:dyDescent="0.2">
      <c r="I2821" s="7"/>
      <c r="J2821" s="7"/>
      <c r="K2821" s="7"/>
      <c r="L2821" s="7"/>
      <c r="M2821" s="7"/>
      <c r="N2821" s="7"/>
    </row>
    <row r="2822" spans="9:14" x14ac:dyDescent="0.2">
      <c r="I2822" s="7"/>
      <c r="J2822" s="7"/>
      <c r="K2822" s="7"/>
      <c r="L2822" s="7"/>
      <c r="M2822" s="7"/>
      <c r="N2822" s="7"/>
    </row>
    <row r="2823" spans="9:14" x14ac:dyDescent="0.2">
      <c r="I2823" s="7"/>
      <c r="J2823" s="7"/>
      <c r="K2823" s="7"/>
      <c r="L2823" s="7"/>
      <c r="M2823" s="7"/>
      <c r="N2823" s="7"/>
    </row>
    <row r="2824" spans="9:14" x14ac:dyDescent="0.2">
      <c r="I2824" s="7"/>
      <c r="J2824" s="7"/>
      <c r="K2824" s="7"/>
      <c r="L2824" s="7"/>
      <c r="M2824" s="7"/>
      <c r="N2824" s="7"/>
    </row>
    <row r="2825" spans="9:14" x14ac:dyDescent="0.2">
      <c r="I2825" s="7"/>
      <c r="J2825" s="7"/>
      <c r="K2825" s="7"/>
      <c r="L2825" s="7"/>
      <c r="M2825" s="7"/>
      <c r="N2825" s="7"/>
    </row>
    <row r="2826" spans="9:14" x14ac:dyDescent="0.2">
      <c r="I2826" s="7"/>
      <c r="J2826" s="7"/>
      <c r="K2826" s="7"/>
      <c r="L2826" s="7"/>
      <c r="M2826" s="7"/>
      <c r="N2826" s="7"/>
    </row>
    <row r="2827" spans="9:14" x14ac:dyDescent="0.2">
      <c r="I2827" s="7"/>
      <c r="J2827" s="7"/>
      <c r="K2827" s="7"/>
      <c r="L2827" s="7"/>
      <c r="M2827" s="7"/>
      <c r="N2827" s="7"/>
    </row>
    <row r="2828" spans="9:14" x14ac:dyDescent="0.2">
      <c r="I2828" s="7"/>
      <c r="J2828" s="7"/>
      <c r="K2828" s="7"/>
      <c r="L2828" s="7"/>
      <c r="M2828" s="7"/>
      <c r="N2828" s="7"/>
    </row>
    <row r="2829" spans="9:14" x14ac:dyDescent="0.2">
      <c r="I2829" s="7"/>
      <c r="J2829" s="7"/>
      <c r="K2829" s="7"/>
      <c r="L2829" s="7"/>
      <c r="M2829" s="7"/>
      <c r="N2829" s="7"/>
    </row>
    <row r="2830" spans="9:14" x14ac:dyDescent="0.2">
      <c r="I2830" s="7"/>
      <c r="J2830" s="7"/>
      <c r="K2830" s="7"/>
      <c r="L2830" s="7"/>
      <c r="M2830" s="7"/>
      <c r="N2830" s="7"/>
    </row>
    <row r="2831" spans="9:14" x14ac:dyDescent="0.2">
      <c r="I2831" s="7"/>
      <c r="J2831" s="7"/>
      <c r="K2831" s="7"/>
      <c r="L2831" s="7"/>
      <c r="M2831" s="7"/>
      <c r="N2831" s="7"/>
    </row>
    <row r="2832" spans="9:14" x14ac:dyDescent="0.2">
      <c r="I2832" s="7"/>
      <c r="J2832" s="7"/>
      <c r="K2832" s="7"/>
      <c r="L2832" s="7"/>
      <c r="M2832" s="7"/>
      <c r="N2832" s="7"/>
    </row>
    <row r="2833" spans="9:14" x14ac:dyDescent="0.2">
      <c r="I2833" s="7"/>
      <c r="J2833" s="7"/>
      <c r="K2833" s="7"/>
      <c r="L2833" s="7"/>
      <c r="M2833" s="7"/>
      <c r="N2833" s="7"/>
    </row>
    <row r="2834" spans="9:14" x14ac:dyDescent="0.2">
      <c r="I2834" s="7"/>
      <c r="J2834" s="7"/>
      <c r="K2834" s="7"/>
      <c r="L2834" s="7"/>
      <c r="M2834" s="7"/>
      <c r="N2834" s="7"/>
    </row>
    <row r="2835" spans="9:14" x14ac:dyDescent="0.2">
      <c r="I2835" s="7"/>
      <c r="J2835" s="7"/>
      <c r="K2835" s="7"/>
      <c r="L2835" s="7"/>
      <c r="M2835" s="7"/>
      <c r="N2835" s="7"/>
    </row>
    <row r="2836" spans="9:14" x14ac:dyDescent="0.2">
      <c r="I2836" s="7"/>
      <c r="J2836" s="7"/>
      <c r="K2836" s="7"/>
      <c r="L2836" s="7"/>
      <c r="M2836" s="7"/>
      <c r="N2836" s="7"/>
    </row>
    <row r="2837" spans="9:14" x14ac:dyDescent="0.2">
      <c r="I2837" s="7"/>
      <c r="J2837" s="7"/>
      <c r="K2837" s="7"/>
      <c r="L2837" s="7"/>
      <c r="M2837" s="7"/>
      <c r="N2837" s="7"/>
    </row>
    <row r="2838" spans="9:14" x14ac:dyDescent="0.2">
      <c r="I2838" s="7"/>
      <c r="J2838" s="7"/>
      <c r="K2838" s="7"/>
      <c r="L2838" s="7"/>
      <c r="M2838" s="7"/>
      <c r="N2838" s="7"/>
    </row>
    <row r="2839" spans="9:14" x14ac:dyDescent="0.2">
      <c r="I2839" s="7"/>
      <c r="J2839" s="7"/>
      <c r="K2839" s="7"/>
      <c r="L2839" s="7"/>
      <c r="M2839" s="7"/>
      <c r="N2839" s="7"/>
    </row>
    <row r="2840" spans="9:14" x14ac:dyDescent="0.2">
      <c r="I2840" s="7"/>
      <c r="J2840" s="7"/>
      <c r="K2840" s="7"/>
      <c r="L2840" s="7"/>
      <c r="M2840" s="7"/>
      <c r="N2840" s="7"/>
    </row>
    <row r="2841" spans="9:14" x14ac:dyDescent="0.2">
      <c r="I2841" s="7"/>
      <c r="J2841" s="7"/>
      <c r="K2841" s="7"/>
      <c r="L2841" s="7"/>
      <c r="M2841" s="7"/>
      <c r="N2841" s="7"/>
    </row>
    <row r="2842" spans="9:14" x14ac:dyDescent="0.2">
      <c r="I2842" s="7"/>
      <c r="J2842" s="7"/>
      <c r="K2842" s="7"/>
      <c r="L2842" s="7"/>
      <c r="M2842" s="7"/>
      <c r="N2842" s="7"/>
    </row>
    <row r="2843" spans="9:14" x14ac:dyDescent="0.2">
      <c r="I2843" s="7"/>
      <c r="J2843" s="7"/>
      <c r="K2843" s="7"/>
      <c r="L2843" s="7"/>
      <c r="M2843" s="7"/>
      <c r="N2843" s="7"/>
    </row>
    <row r="2844" spans="9:14" x14ac:dyDescent="0.2">
      <c r="I2844" s="7"/>
      <c r="J2844" s="7"/>
      <c r="K2844" s="7"/>
      <c r="L2844" s="7"/>
      <c r="M2844" s="7"/>
      <c r="N2844" s="7"/>
    </row>
    <row r="2845" spans="9:14" x14ac:dyDescent="0.2">
      <c r="I2845" s="7"/>
      <c r="J2845" s="7"/>
      <c r="K2845" s="7"/>
      <c r="L2845" s="7"/>
      <c r="M2845" s="7"/>
      <c r="N2845" s="7"/>
    </row>
    <row r="2846" spans="9:14" x14ac:dyDescent="0.2">
      <c r="I2846" s="7"/>
      <c r="J2846" s="7"/>
      <c r="K2846" s="7"/>
      <c r="L2846" s="7"/>
      <c r="M2846" s="7"/>
      <c r="N2846" s="7"/>
    </row>
    <row r="2847" spans="9:14" x14ac:dyDescent="0.2">
      <c r="I2847" s="7"/>
      <c r="J2847" s="7"/>
      <c r="K2847" s="7"/>
      <c r="L2847" s="7"/>
      <c r="M2847" s="7"/>
      <c r="N2847" s="7"/>
    </row>
    <row r="2848" spans="9:14" x14ac:dyDescent="0.2">
      <c r="I2848" s="7"/>
      <c r="J2848" s="7"/>
      <c r="K2848" s="7"/>
      <c r="L2848" s="7"/>
      <c r="M2848" s="7"/>
      <c r="N2848" s="7"/>
    </row>
    <row r="2849" spans="9:14" x14ac:dyDescent="0.2">
      <c r="I2849" s="7"/>
      <c r="J2849" s="7"/>
      <c r="K2849" s="7"/>
      <c r="L2849" s="7"/>
      <c r="M2849" s="7"/>
      <c r="N2849" s="7"/>
    </row>
    <row r="2850" spans="9:14" x14ac:dyDescent="0.2">
      <c r="I2850" s="7"/>
      <c r="J2850" s="7"/>
      <c r="K2850" s="7"/>
      <c r="L2850" s="7"/>
      <c r="M2850" s="7"/>
      <c r="N2850" s="7"/>
    </row>
    <row r="2851" spans="9:14" x14ac:dyDescent="0.2">
      <c r="I2851" s="7"/>
      <c r="J2851" s="7"/>
      <c r="K2851" s="7"/>
      <c r="L2851" s="7"/>
      <c r="M2851" s="7"/>
      <c r="N2851" s="7"/>
    </row>
    <row r="2852" spans="9:14" x14ac:dyDescent="0.2">
      <c r="I2852" s="7"/>
      <c r="J2852" s="7"/>
      <c r="K2852" s="7"/>
      <c r="L2852" s="7"/>
      <c r="M2852" s="7"/>
      <c r="N2852" s="7"/>
    </row>
    <row r="2853" spans="9:14" x14ac:dyDescent="0.2">
      <c r="I2853" s="7"/>
      <c r="J2853" s="7"/>
      <c r="K2853" s="7"/>
      <c r="L2853" s="7"/>
      <c r="M2853" s="7"/>
      <c r="N2853" s="7"/>
    </row>
    <row r="2854" spans="9:14" x14ac:dyDescent="0.2">
      <c r="I2854" s="7"/>
      <c r="J2854" s="7"/>
      <c r="K2854" s="7"/>
      <c r="L2854" s="7"/>
      <c r="M2854" s="7"/>
      <c r="N2854" s="7"/>
    </row>
    <row r="2855" spans="9:14" x14ac:dyDescent="0.2">
      <c r="I2855" s="7"/>
      <c r="J2855" s="7"/>
      <c r="K2855" s="7"/>
      <c r="L2855" s="7"/>
      <c r="M2855" s="7"/>
      <c r="N2855" s="7"/>
    </row>
    <row r="2856" spans="9:14" x14ac:dyDescent="0.2">
      <c r="I2856" s="7"/>
      <c r="J2856" s="7"/>
      <c r="K2856" s="7"/>
      <c r="L2856" s="7"/>
      <c r="M2856" s="7"/>
      <c r="N2856" s="7"/>
    </row>
    <row r="2857" spans="9:14" x14ac:dyDescent="0.2">
      <c r="I2857" s="7"/>
      <c r="J2857" s="7"/>
      <c r="K2857" s="7"/>
      <c r="L2857" s="7"/>
      <c r="M2857" s="7"/>
      <c r="N2857" s="7"/>
    </row>
    <row r="2858" spans="9:14" x14ac:dyDescent="0.2">
      <c r="I2858" s="7"/>
      <c r="J2858" s="7"/>
      <c r="K2858" s="7"/>
      <c r="L2858" s="7"/>
      <c r="M2858" s="7"/>
      <c r="N2858" s="7"/>
    </row>
    <row r="2859" spans="9:14" x14ac:dyDescent="0.2">
      <c r="I2859" s="7"/>
      <c r="J2859" s="7"/>
      <c r="K2859" s="7"/>
      <c r="L2859" s="7"/>
      <c r="M2859" s="7"/>
      <c r="N2859" s="7"/>
    </row>
    <row r="2860" spans="9:14" x14ac:dyDescent="0.2">
      <c r="I2860" s="7"/>
      <c r="J2860" s="7"/>
      <c r="K2860" s="7"/>
      <c r="L2860" s="7"/>
      <c r="M2860" s="7"/>
      <c r="N2860" s="7"/>
    </row>
    <row r="2861" spans="9:14" x14ac:dyDescent="0.2">
      <c r="I2861" s="7"/>
      <c r="J2861" s="7"/>
      <c r="K2861" s="7"/>
      <c r="L2861" s="7"/>
      <c r="M2861" s="7"/>
      <c r="N2861" s="7"/>
    </row>
    <row r="2862" spans="9:14" x14ac:dyDescent="0.2">
      <c r="I2862" s="7"/>
      <c r="J2862" s="7"/>
      <c r="K2862" s="7"/>
      <c r="L2862" s="7"/>
      <c r="M2862" s="7"/>
      <c r="N2862" s="7"/>
    </row>
    <row r="2863" spans="9:14" x14ac:dyDescent="0.2">
      <c r="I2863" s="7"/>
      <c r="J2863" s="7"/>
      <c r="K2863" s="7"/>
      <c r="L2863" s="7"/>
      <c r="M2863" s="7"/>
      <c r="N2863" s="7"/>
    </row>
    <row r="2864" spans="9:14" x14ac:dyDescent="0.2">
      <c r="I2864" s="7"/>
      <c r="J2864" s="7"/>
      <c r="K2864" s="7"/>
      <c r="L2864" s="7"/>
      <c r="M2864" s="7"/>
      <c r="N2864" s="7"/>
    </row>
    <row r="2865" spans="9:14" x14ac:dyDescent="0.2">
      <c r="I2865" s="7"/>
      <c r="J2865" s="7"/>
      <c r="K2865" s="7"/>
      <c r="L2865" s="7"/>
      <c r="M2865" s="7"/>
      <c r="N2865" s="7"/>
    </row>
    <row r="2866" spans="9:14" x14ac:dyDescent="0.2">
      <c r="I2866" s="7"/>
      <c r="J2866" s="7"/>
      <c r="K2866" s="7"/>
      <c r="L2866" s="7"/>
      <c r="M2866" s="7"/>
      <c r="N2866" s="7"/>
    </row>
    <row r="2867" spans="9:14" x14ac:dyDescent="0.2">
      <c r="I2867" s="7"/>
      <c r="J2867" s="7"/>
      <c r="K2867" s="7"/>
      <c r="L2867" s="7"/>
      <c r="M2867" s="7"/>
      <c r="N2867" s="7"/>
    </row>
    <row r="2868" spans="9:14" x14ac:dyDescent="0.2">
      <c r="I2868" s="7"/>
      <c r="J2868" s="7"/>
      <c r="K2868" s="7"/>
      <c r="L2868" s="7"/>
      <c r="M2868" s="7"/>
      <c r="N2868" s="7"/>
    </row>
    <row r="2869" spans="9:14" x14ac:dyDescent="0.2">
      <c r="I2869" s="7"/>
      <c r="J2869" s="7"/>
      <c r="K2869" s="7"/>
      <c r="L2869" s="7"/>
      <c r="M2869" s="7"/>
      <c r="N2869" s="7"/>
    </row>
    <row r="2870" spans="9:14" x14ac:dyDescent="0.2">
      <c r="I2870" s="7"/>
      <c r="J2870" s="7"/>
      <c r="K2870" s="7"/>
      <c r="L2870" s="7"/>
      <c r="M2870" s="7"/>
      <c r="N2870" s="7"/>
    </row>
    <row r="2871" spans="9:14" x14ac:dyDescent="0.2">
      <c r="I2871" s="7"/>
      <c r="J2871" s="7"/>
      <c r="K2871" s="7"/>
      <c r="L2871" s="7"/>
      <c r="M2871" s="7"/>
      <c r="N2871" s="7"/>
    </row>
    <row r="2872" spans="9:14" x14ac:dyDescent="0.2">
      <c r="I2872" s="7"/>
      <c r="J2872" s="7"/>
      <c r="K2872" s="7"/>
      <c r="L2872" s="7"/>
      <c r="M2872" s="7"/>
      <c r="N2872" s="7"/>
    </row>
    <row r="2873" spans="9:14" x14ac:dyDescent="0.2">
      <c r="I2873" s="7"/>
      <c r="J2873" s="7"/>
      <c r="K2873" s="7"/>
      <c r="L2873" s="7"/>
      <c r="M2873" s="7"/>
      <c r="N2873" s="7"/>
    </row>
    <row r="2874" spans="9:14" x14ac:dyDescent="0.2">
      <c r="I2874" s="7"/>
      <c r="J2874" s="7"/>
      <c r="K2874" s="7"/>
      <c r="L2874" s="7"/>
      <c r="M2874" s="7"/>
      <c r="N2874" s="7"/>
    </row>
    <row r="2875" spans="9:14" x14ac:dyDescent="0.2">
      <c r="I2875" s="7"/>
      <c r="J2875" s="7"/>
      <c r="K2875" s="7"/>
      <c r="L2875" s="7"/>
      <c r="M2875" s="7"/>
      <c r="N2875" s="7"/>
    </row>
    <row r="2876" spans="9:14" x14ac:dyDescent="0.2">
      <c r="I2876" s="7"/>
      <c r="J2876" s="7"/>
      <c r="K2876" s="7"/>
      <c r="L2876" s="7"/>
      <c r="M2876" s="7"/>
      <c r="N2876" s="7"/>
    </row>
    <row r="2877" spans="9:14" x14ac:dyDescent="0.2">
      <c r="I2877" s="7"/>
      <c r="J2877" s="7"/>
      <c r="K2877" s="7"/>
      <c r="L2877" s="7"/>
      <c r="M2877" s="7"/>
      <c r="N2877" s="7"/>
    </row>
    <row r="2878" spans="9:14" x14ac:dyDescent="0.2">
      <c r="I2878" s="7"/>
      <c r="J2878" s="7"/>
      <c r="K2878" s="7"/>
      <c r="L2878" s="7"/>
      <c r="M2878" s="7"/>
      <c r="N2878" s="7"/>
    </row>
    <row r="2879" spans="9:14" x14ac:dyDescent="0.2">
      <c r="I2879" s="7"/>
      <c r="J2879" s="7"/>
      <c r="K2879" s="7"/>
      <c r="L2879" s="7"/>
      <c r="M2879" s="7"/>
      <c r="N2879" s="7"/>
    </row>
    <row r="2880" spans="9:14" x14ac:dyDescent="0.2">
      <c r="I2880" s="7"/>
      <c r="J2880" s="7"/>
      <c r="K2880" s="7"/>
      <c r="L2880" s="7"/>
      <c r="M2880" s="7"/>
      <c r="N2880" s="7"/>
    </row>
    <row r="2881" spans="9:14" x14ac:dyDescent="0.2">
      <c r="I2881" s="7"/>
      <c r="J2881" s="7"/>
      <c r="K2881" s="7"/>
      <c r="L2881" s="7"/>
      <c r="M2881" s="7"/>
      <c r="N2881" s="7"/>
    </row>
    <row r="2882" spans="9:14" x14ac:dyDescent="0.2">
      <c r="I2882" s="7"/>
      <c r="J2882" s="7"/>
      <c r="K2882" s="7"/>
      <c r="L2882" s="7"/>
      <c r="M2882" s="7"/>
      <c r="N2882" s="7"/>
    </row>
    <row r="2883" spans="9:14" x14ac:dyDescent="0.2">
      <c r="I2883" s="7"/>
      <c r="J2883" s="7"/>
      <c r="K2883" s="7"/>
      <c r="L2883" s="7"/>
      <c r="M2883" s="7"/>
      <c r="N2883" s="7"/>
    </row>
    <row r="2884" spans="9:14" x14ac:dyDescent="0.2">
      <c r="I2884" s="7"/>
      <c r="J2884" s="7"/>
      <c r="K2884" s="7"/>
      <c r="L2884" s="7"/>
      <c r="M2884" s="7"/>
      <c r="N2884" s="7"/>
    </row>
    <row r="2885" spans="9:14" x14ac:dyDescent="0.2">
      <c r="I2885" s="7"/>
      <c r="J2885" s="7"/>
      <c r="K2885" s="7"/>
      <c r="L2885" s="7"/>
      <c r="M2885" s="7"/>
      <c r="N2885" s="7"/>
    </row>
    <row r="2886" spans="9:14" x14ac:dyDescent="0.2">
      <c r="I2886" s="7"/>
      <c r="J2886" s="7"/>
      <c r="K2886" s="7"/>
      <c r="L2886" s="7"/>
      <c r="M2886" s="7"/>
      <c r="N2886" s="7"/>
    </row>
    <row r="2887" spans="9:14" x14ac:dyDescent="0.2">
      <c r="I2887" s="7"/>
      <c r="J2887" s="7"/>
      <c r="K2887" s="7"/>
      <c r="L2887" s="7"/>
      <c r="M2887" s="7"/>
      <c r="N2887" s="7"/>
    </row>
    <row r="2888" spans="9:14" x14ac:dyDescent="0.2">
      <c r="I2888" s="7"/>
      <c r="J2888" s="7"/>
      <c r="K2888" s="7"/>
      <c r="L2888" s="7"/>
      <c r="M2888" s="7"/>
      <c r="N2888" s="7"/>
    </row>
    <row r="2889" spans="9:14" x14ac:dyDescent="0.2">
      <c r="I2889" s="7"/>
      <c r="J2889" s="7"/>
      <c r="K2889" s="7"/>
      <c r="L2889" s="7"/>
      <c r="M2889" s="7"/>
      <c r="N2889" s="7"/>
    </row>
    <row r="2890" spans="9:14" x14ac:dyDescent="0.2">
      <c r="I2890" s="7"/>
      <c r="J2890" s="7"/>
      <c r="K2890" s="7"/>
      <c r="L2890" s="7"/>
      <c r="M2890" s="7"/>
      <c r="N2890" s="7"/>
    </row>
    <row r="2891" spans="9:14" x14ac:dyDescent="0.2">
      <c r="I2891" s="7"/>
      <c r="J2891" s="7"/>
      <c r="K2891" s="7"/>
      <c r="L2891" s="7"/>
      <c r="M2891" s="7"/>
      <c r="N2891" s="7"/>
    </row>
    <row r="2892" spans="9:14" x14ac:dyDescent="0.2">
      <c r="I2892" s="7"/>
      <c r="J2892" s="7"/>
      <c r="K2892" s="7"/>
      <c r="L2892" s="7"/>
      <c r="M2892" s="7"/>
      <c r="N2892" s="7"/>
    </row>
    <row r="2893" spans="9:14" x14ac:dyDescent="0.2">
      <c r="I2893" s="7"/>
      <c r="J2893" s="7"/>
      <c r="K2893" s="7"/>
      <c r="L2893" s="7"/>
      <c r="M2893" s="7"/>
      <c r="N2893" s="7"/>
    </row>
    <row r="2894" spans="9:14" x14ac:dyDescent="0.2">
      <c r="I2894" s="7"/>
      <c r="J2894" s="7"/>
      <c r="K2894" s="7"/>
      <c r="L2894" s="7"/>
      <c r="M2894" s="7"/>
      <c r="N2894" s="7"/>
    </row>
    <row r="2895" spans="9:14" x14ac:dyDescent="0.2">
      <c r="I2895" s="7"/>
      <c r="J2895" s="7"/>
      <c r="K2895" s="7"/>
      <c r="L2895" s="7"/>
      <c r="M2895" s="7"/>
      <c r="N2895" s="7"/>
    </row>
    <row r="2896" spans="9:14" x14ac:dyDescent="0.2">
      <c r="I2896" s="7"/>
      <c r="J2896" s="7"/>
      <c r="K2896" s="7"/>
      <c r="L2896" s="7"/>
      <c r="M2896" s="7"/>
      <c r="N2896" s="7"/>
    </row>
    <row r="2897" spans="9:14" x14ac:dyDescent="0.2">
      <c r="I2897" s="7"/>
      <c r="J2897" s="7"/>
      <c r="K2897" s="7"/>
      <c r="L2897" s="7"/>
      <c r="M2897" s="7"/>
      <c r="N2897" s="7"/>
    </row>
    <row r="2898" spans="9:14" x14ac:dyDescent="0.2">
      <c r="I2898" s="7"/>
      <c r="J2898" s="7"/>
      <c r="K2898" s="7"/>
      <c r="L2898" s="7"/>
      <c r="M2898" s="7"/>
      <c r="N2898" s="7"/>
    </row>
    <row r="2899" spans="9:14" x14ac:dyDescent="0.2">
      <c r="I2899" s="7"/>
      <c r="J2899" s="7"/>
      <c r="K2899" s="7"/>
      <c r="L2899" s="7"/>
      <c r="M2899" s="7"/>
      <c r="N2899" s="7"/>
    </row>
    <row r="2900" spans="9:14" x14ac:dyDescent="0.2">
      <c r="I2900" s="7"/>
      <c r="J2900" s="7"/>
      <c r="K2900" s="7"/>
      <c r="L2900" s="7"/>
      <c r="M2900" s="7"/>
      <c r="N2900" s="7"/>
    </row>
    <row r="2901" spans="9:14" x14ac:dyDescent="0.2">
      <c r="I2901" s="7"/>
      <c r="J2901" s="7"/>
      <c r="K2901" s="7"/>
      <c r="L2901" s="7"/>
      <c r="M2901" s="7"/>
      <c r="N2901" s="7"/>
    </row>
    <row r="2902" spans="9:14" x14ac:dyDescent="0.2">
      <c r="I2902" s="7"/>
      <c r="J2902" s="7"/>
      <c r="K2902" s="7"/>
      <c r="L2902" s="7"/>
      <c r="M2902" s="7"/>
      <c r="N2902" s="7"/>
    </row>
    <row r="2903" spans="9:14" x14ac:dyDescent="0.2">
      <c r="I2903" s="7"/>
      <c r="J2903" s="7"/>
      <c r="K2903" s="7"/>
      <c r="L2903" s="7"/>
      <c r="M2903" s="7"/>
      <c r="N2903" s="7"/>
    </row>
    <row r="2904" spans="9:14" x14ac:dyDescent="0.2">
      <c r="I2904" s="7"/>
      <c r="J2904" s="7"/>
      <c r="K2904" s="7"/>
      <c r="L2904" s="7"/>
      <c r="M2904" s="7"/>
      <c r="N2904" s="7"/>
    </row>
    <row r="2905" spans="9:14" x14ac:dyDescent="0.2">
      <c r="I2905" s="7"/>
      <c r="J2905" s="7"/>
      <c r="K2905" s="7"/>
      <c r="L2905" s="7"/>
      <c r="M2905" s="7"/>
      <c r="N2905" s="7"/>
    </row>
    <row r="2906" spans="9:14" x14ac:dyDescent="0.2">
      <c r="I2906" s="7"/>
      <c r="J2906" s="7"/>
      <c r="K2906" s="7"/>
      <c r="L2906" s="7"/>
      <c r="M2906" s="7"/>
      <c r="N2906" s="7"/>
    </row>
    <row r="2907" spans="9:14" x14ac:dyDescent="0.2">
      <c r="I2907" s="7"/>
      <c r="J2907" s="7"/>
      <c r="K2907" s="7"/>
      <c r="L2907" s="7"/>
      <c r="M2907" s="7"/>
      <c r="N2907" s="7"/>
    </row>
    <row r="2908" spans="9:14" x14ac:dyDescent="0.2">
      <c r="I2908" s="7"/>
      <c r="J2908" s="7"/>
      <c r="K2908" s="7"/>
      <c r="L2908" s="7"/>
      <c r="M2908" s="7"/>
      <c r="N2908" s="7"/>
    </row>
    <row r="2909" spans="9:14" x14ac:dyDescent="0.2">
      <c r="I2909" s="7"/>
      <c r="J2909" s="7"/>
      <c r="K2909" s="7"/>
      <c r="L2909" s="7"/>
      <c r="M2909" s="7"/>
      <c r="N2909" s="7"/>
    </row>
    <row r="2910" spans="9:14" x14ac:dyDescent="0.2">
      <c r="I2910" s="7"/>
      <c r="J2910" s="7"/>
      <c r="K2910" s="7"/>
      <c r="L2910" s="7"/>
      <c r="M2910" s="7"/>
      <c r="N2910" s="7"/>
    </row>
    <row r="2911" spans="9:14" x14ac:dyDescent="0.2">
      <c r="I2911" s="7"/>
      <c r="J2911" s="7"/>
      <c r="K2911" s="7"/>
      <c r="L2911" s="7"/>
      <c r="M2911" s="7"/>
      <c r="N2911" s="7"/>
    </row>
    <row r="2912" spans="9:14" x14ac:dyDescent="0.2">
      <c r="I2912" s="7"/>
      <c r="J2912" s="7"/>
      <c r="K2912" s="7"/>
      <c r="L2912" s="7"/>
      <c r="M2912" s="7"/>
      <c r="N2912" s="7"/>
    </row>
    <row r="2913" spans="9:14" x14ac:dyDescent="0.2">
      <c r="I2913" s="7"/>
      <c r="J2913" s="7"/>
      <c r="K2913" s="7"/>
      <c r="L2913" s="7"/>
      <c r="M2913" s="7"/>
      <c r="N2913" s="7"/>
    </row>
    <row r="2914" spans="9:14" x14ac:dyDescent="0.2">
      <c r="I2914" s="7"/>
      <c r="J2914" s="7"/>
      <c r="K2914" s="7"/>
      <c r="L2914" s="7"/>
      <c r="M2914" s="7"/>
      <c r="N2914" s="7"/>
    </row>
    <row r="2915" spans="9:14" x14ac:dyDescent="0.2">
      <c r="I2915" s="7"/>
      <c r="J2915" s="7"/>
      <c r="K2915" s="7"/>
      <c r="L2915" s="7"/>
      <c r="M2915" s="7"/>
      <c r="N2915" s="7"/>
    </row>
    <row r="2916" spans="9:14" x14ac:dyDescent="0.2">
      <c r="I2916" s="7"/>
      <c r="J2916" s="7"/>
      <c r="K2916" s="7"/>
      <c r="L2916" s="7"/>
      <c r="M2916" s="7"/>
      <c r="N2916" s="7"/>
    </row>
    <row r="2917" spans="9:14" x14ac:dyDescent="0.2">
      <c r="I2917" s="7"/>
      <c r="J2917" s="7"/>
      <c r="K2917" s="7"/>
      <c r="L2917" s="7"/>
      <c r="M2917" s="7"/>
      <c r="N2917" s="7"/>
    </row>
    <row r="2918" spans="9:14" x14ac:dyDescent="0.2">
      <c r="I2918" s="7"/>
      <c r="J2918" s="7"/>
      <c r="K2918" s="7"/>
      <c r="L2918" s="7"/>
      <c r="M2918" s="7"/>
      <c r="N2918" s="7"/>
    </row>
    <row r="2919" spans="9:14" x14ac:dyDescent="0.2">
      <c r="I2919" s="7"/>
      <c r="J2919" s="7"/>
      <c r="K2919" s="7"/>
      <c r="L2919" s="7"/>
      <c r="M2919" s="7"/>
      <c r="N2919" s="7"/>
    </row>
    <row r="2920" spans="9:14" x14ac:dyDescent="0.2">
      <c r="I2920" s="7"/>
      <c r="J2920" s="7"/>
      <c r="K2920" s="7"/>
      <c r="L2920" s="7"/>
      <c r="M2920" s="7"/>
      <c r="N2920" s="7"/>
    </row>
    <row r="2921" spans="9:14" x14ac:dyDescent="0.2">
      <c r="I2921" s="7"/>
      <c r="J2921" s="7"/>
      <c r="K2921" s="7"/>
      <c r="L2921" s="7"/>
      <c r="M2921" s="7"/>
      <c r="N2921" s="7"/>
    </row>
    <row r="2922" spans="9:14" x14ac:dyDescent="0.2">
      <c r="I2922" s="7"/>
      <c r="J2922" s="7"/>
      <c r="K2922" s="7"/>
      <c r="L2922" s="7"/>
      <c r="M2922" s="7"/>
      <c r="N2922" s="7"/>
    </row>
    <row r="2923" spans="9:14" x14ac:dyDescent="0.2">
      <c r="I2923" s="7"/>
      <c r="J2923" s="7"/>
      <c r="K2923" s="7"/>
      <c r="L2923" s="7"/>
      <c r="M2923" s="7"/>
      <c r="N2923" s="7"/>
    </row>
    <row r="2924" spans="9:14" x14ac:dyDescent="0.2">
      <c r="I2924" s="7"/>
      <c r="J2924" s="7"/>
      <c r="K2924" s="7"/>
      <c r="L2924" s="7"/>
      <c r="M2924" s="7"/>
      <c r="N2924" s="7"/>
    </row>
    <row r="2925" spans="9:14" x14ac:dyDescent="0.2">
      <c r="I2925" s="7"/>
      <c r="J2925" s="7"/>
      <c r="K2925" s="7"/>
      <c r="L2925" s="7"/>
      <c r="M2925" s="7"/>
      <c r="N2925" s="7"/>
    </row>
    <row r="2926" spans="9:14" x14ac:dyDescent="0.2">
      <c r="I2926" s="7"/>
      <c r="J2926" s="7"/>
      <c r="K2926" s="7"/>
      <c r="L2926" s="7"/>
      <c r="M2926" s="7"/>
      <c r="N2926" s="7"/>
    </row>
    <row r="2927" spans="9:14" x14ac:dyDescent="0.2">
      <c r="I2927" s="7"/>
      <c r="J2927" s="7"/>
      <c r="K2927" s="7"/>
      <c r="L2927" s="7"/>
      <c r="M2927" s="7"/>
      <c r="N2927" s="7"/>
    </row>
    <row r="2928" spans="9:14" x14ac:dyDescent="0.2">
      <c r="I2928" s="7"/>
      <c r="J2928" s="7"/>
      <c r="K2928" s="7"/>
      <c r="L2928" s="7"/>
      <c r="M2928" s="7"/>
      <c r="N2928" s="7"/>
    </row>
    <row r="2929" spans="9:14" x14ac:dyDescent="0.2">
      <c r="I2929" s="7"/>
      <c r="J2929" s="7"/>
      <c r="K2929" s="7"/>
      <c r="L2929" s="7"/>
      <c r="M2929" s="7"/>
      <c r="N2929" s="7"/>
    </row>
    <row r="2930" spans="9:14" x14ac:dyDescent="0.2">
      <c r="I2930" s="7"/>
      <c r="J2930" s="7"/>
      <c r="K2930" s="7"/>
      <c r="L2930" s="7"/>
      <c r="M2930" s="7"/>
      <c r="N2930" s="7"/>
    </row>
    <row r="2931" spans="9:14" x14ac:dyDescent="0.2">
      <c r="I2931" s="7"/>
      <c r="J2931" s="7"/>
      <c r="K2931" s="7"/>
      <c r="L2931" s="7"/>
      <c r="M2931" s="7"/>
      <c r="N2931" s="7"/>
    </row>
    <row r="2932" spans="9:14" x14ac:dyDescent="0.2">
      <c r="I2932" s="7"/>
      <c r="J2932" s="7"/>
      <c r="K2932" s="7"/>
      <c r="L2932" s="7"/>
      <c r="M2932" s="7"/>
      <c r="N2932" s="7"/>
    </row>
    <row r="2933" spans="9:14" x14ac:dyDescent="0.2">
      <c r="I2933" s="7"/>
      <c r="J2933" s="7"/>
      <c r="K2933" s="7"/>
      <c r="L2933" s="7"/>
      <c r="M2933" s="7"/>
      <c r="N2933" s="7"/>
    </row>
    <row r="2934" spans="9:14" x14ac:dyDescent="0.2">
      <c r="I2934" s="7"/>
      <c r="J2934" s="7"/>
      <c r="K2934" s="7"/>
      <c r="L2934" s="7"/>
      <c r="M2934" s="7"/>
      <c r="N2934" s="7"/>
    </row>
    <row r="2935" spans="9:14" x14ac:dyDescent="0.2">
      <c r="I2935" s="7"/>
      <c r="J2935" s="7"/>
      <c r="K2935" s="7"/>
      <c r="L2935" s="7"/>
      <c r="M2935" s="7"/>
      <c r="N2935" s="7"/>
    </row>
    <row r="2936" spans="9:14" x14ac:dyDescent="0.2">
      <c r="I2936" s="7"/>
      <c r="J2936" s="7"/>
      <c r="K2936" s="7"/>
      <c r="L2936" s="7"/>
      <c r="M2936" s="7"/>
      <c r="N2936" s="7"/>
    </row>
    <row r="2937" spans="9:14" x14ac:dyDescent="0.2">
      <c r="I2937" s="7"/>
      <c r="J2937" s="7"/>
      <c r="K2937" s="7"/>
      <c r="L2937" s="7"/>
      <c r="M2937" s="7"/>
      <c r="N2937" s="7"/>
    </row>
    <row r="2938" spans="9:14" x14ac:dyDescent="0.2">
      <c r="I2938" s="7"/>
      <c r="J2938" s="7"/>
      <c r="K2938" s="7"/>
      <c r="L2938" s="7"/>
      <c r="M2938" s="7"/>
      <c r="N2938" s="7"/>
    </row>
    <row r="2939" spans="9:14" x14ac:dyDescent="0.2">
      <c r="I2939" s="7"/>
      <c r="J2939" s="7"/>
      <c r="K2939" s="7"/>
      <c r="L2939" s="7"/>
      <c r="M2939" s="7"/>
      <c r="N2939" s="7"/>
    </row>
    <row r="2940" spans="9:14" x14ac:dyDescent="0.2">
      <c r="I2940" s="7"/>
      <c r="J2940" s="7"/>
      <c r="K2940" s="7"/>
      <c r="L2940" s="7"/>
      <c r="M2940" s="7"/>
      <c r="N2940" s="7"/>
    </row>
    <row r="2941" spans="9:14" x14ac:dyDescent="0.2">
      <c r="I2941" s="7"/>
      <c r="J2941" s="7"/>
      <c r="K2941" s="7"/>
      <c r="L2941" s="7"/>
      <c r="M2941" s="7"/>
      <c r="N2941" s="7"/>
    </row>
    <row r="2942" spans="9:14" x14ac:dyDescent="0.2">
      <c r="I2942" s="7"/>
      <c r="J2942" s="7"/>
      <c r="K2942" s="7"/>
      <c r="L2942" s="7"/>
      <c r="M2942" s="7"/>
      <c r="N2942" s="7"/>
    </row>
    <row r="2943" spans="9:14" x14ac:dyDescent="0.2">
      <c r="I2943" s="7"/>
      <c r="J2943" s="7"/>
      <c r="K2943" s="7"/>
      <c r="L2943" s="7"/>
      <c r="M2943" s="7"/>
      <c r="N2943" s="7"/>
    </row>
    <row r="2944" spans="9:14" x14ac:dyDescent="0.2">
      <c r="I2944" s="7"/>
      <c r="J2944" s="7"/>
      <c r="K2944" s="7"/>
      <c r="L2944" s="7"/>
      <c r="M2944" s="7"/>
      <c r="N2944" s="7"/>
    </row>
    <row r="2945" spans="9:14" x14ac:dyDescent="0.2">
      <c r="I2945" s="7"/>
      <c r="J2945" s="7"/>
      <c r="K2945" s="7"/>
      <c r="L2945" s="7"/>
      <c r="M2945" s="7"/>
      <c r="N2945" s="7"/>
    </row>
    <row r="2946" spans="9:14" x14ac:dyDescent="0.2">
      <c r="I2946" s="7"/>
      <c r="J2946" s="7"/>
      <c r="K2946" s="7"/>
      <c r="L2946" s="7"/>
      <c r="M2946" s="7"/>
      <c r="N2946" s="7"/>
    </row>
    <row r="2947" spans="9:14" x14ac:dyDescent="0.2">
      <c r="I2947" s="7"/>
      <c r="J2947" s="7"/>
      <c r="K2947" s="7"/>
      <c r="L2947" s="7"/>
      <c r="M2947" s="7"/>
      <c r="N2947" s="7"/>
    </row>
    <row r="2948" spans="9:14" x14ac:dyDescent="0.2">
      <c r="I2948" s="7"/>
      <c r="J2948" s="7"/>
      <c r="K2948" s="7"/>
      <c r="L2948" s="7"/>
      <c r="M2948" s="7"/>
      <c r="N2948" s="7"/>
    </row>
    <row r="2949" spans="9:14" x14ac:dyDescent="0.2">
      <c r="I2949" s="7"/>
      <c r="J2949" s="7"/>
      <c r="K2949" s="7"/>
      <c r="L2949" s="7"/>
      <c r="M2949" s="7"/>
      <c r="N2949" s="7"/>
    </row>
    <row r="2950" spans="9:14" x14ac:dyDescent="0.2">
      <c r="I2950" s="7"/>
      <c r="J2950" s="7"/>
      <c r="K2950" s="7"/>
      <c r="L2950" s="7"/>
      <c r="M2950" s="7"/>
      <c r="N2950" s="7"/>
    </row>
    <row r="2951" spans="9:14" x14ac:dyDescent="0.2">
      <c r="I2951" s="7"/>
      <c r="J2951" s="7"/>
      <c r="K2951" s="7"/>
      <c r="L2951" s="7"/>
      <c r="M2951" s="7"/>
      <c r="N2951" s="7"/>
    </row>
    <row r="2952" spans="9:14" x14ac:dyDescent="0.2">
      <c r="I2952" s="7"/>
      <c r="J2952" s="7"/>
      <c r="K2952" s="7"/>
      <c r="L2952" s="7"/>
      <c r="M2952" s="7"/>
      <c r="N2952" s="7"/>
    </row>
    <row r="2953" spans="9:14" x14ac:dyDescent="0.2">
      <c r="I2953" s="7"/>
      <c r="J2953" s="7"/>
      <c r="K2953" s="7"/>
      <c r="L2953" s="7"/>
      <c r="M2953" s="7"/>
      <c r="N2953" s="7"/>
    </row>
    <row r="2954" spans="9:14" x14ac:dyDescent="0.2">
      <c r="I2954" s="7"/>
      <c r="J2954" s="7"/>
      <c r="K2954" s="7"/>
      <c r="L2954" s="7"/>
      <c r="M2954" s="7"/>
      <c r="N2954" s="7"/>
    </row>
    <row r="2955" spans="9:14" x14ac:dyDescent="0.2">
      <c r="I2955" s="7"/>
      <c r="J2955" s="7"/>
      <c r="K2955" s="7"/>
      <c r="L2955" s="7"/>
      <c r="M2955" s="7"/>
      <c r="N2955" s="7"/>
    </row>
    <row r="2956" spans="9:14" x14ac:dyDescent="0.2">
      <c r="I2956" s="7"/>
      <c r="J2956" s="7"/>
      <c r="K2956" s="7"/>
      <c r="L2956" s="7"/>
      <c r="M2956" s="7"/>
      <c r="N2956" s="7"/>
    </row>
    <row r="2957" spans="9:14" x14ac:dyDescent="0.2">
      <c r="I2957" s="7"/>
      <c r="J2957" s="7"/>
      <c r="K2957" s="7"/>
      <c r="L2957" s="7"/>
      <c r="M2957" s="7"/>
      <c r="N2957" s="7"/>
    </row>
    <row r="2958" spans="9:14" x14ac:dyDescent="0.2">
      <c r="I2958" s="7"/>
      <c r="J2958" s="7"/>
      <c r="K2958" s="7"/>
      <c r="L2958" s="7"/>
      <c r="M2958" s="7"/>
      <c r="N2958" s="7"/>
    </row>
    <row r="2959" spans="9:14" x14ac:dyDescent="0.2">
      <c r="I2959" s="7"/>
      <c r="J2959" s="7"/>
      <c r="K2959" s="7"/>
      <c r="L2959" s="7"/>
      <c r="M2959" s="7"/>
      <c r="N2959" s="7"/>
    </row>
    <row r="2960" spans="9:14" x14ac:dyDescent="0.2">
      <c r="I2960" s="7"/>
      <c r="J2960" s="7"/>
      <c r="K2960" s="7"/>
      <c r="L2960" s="7"/>
      <c r="M2960" s="7"/>
      <c r="N2960" s="7"/>
    </row>
    <row r="2961" spans="9:14" x14ac:dyDescent="0.2">
      <c r="I2961" s="7"/>
      <c r="J2961" s="7"/>
      <c r="K2961" s="7"/>
      <c r="L2961" s="7"/>
      <c r="M2961" s="7"/>
      <c r="N2961" s="7"/>
    </row>
    <row r="2962" spans="9:14" x14ac:dyDescent="0.2">
      <c r="I2962" s="7"/>
      <c r="J2962" s="7"/>
      <c r="K2962" s="7"/>
      <c r="L2962" s="7"/>
      <c r="M2962" s="7"/>
      <c r="N2962" s="7"/>
    </row>
    <row r="2963" spans="9:14" x14ac:dyDescent="0.2">
      <c r="I2963" s="7"/>
      <c r="J2963" s="7"/>
      <c r="K2963" s="7"/>
      <c r="L2963" s="7"/>
      <c r="M2963" s="7"/>
      <c r="N2963" s="7"/>
    </row>
    <row r="2964" spans="9:14" x14ac:dyDescent="0.2">
      <c r="I2964" s="7"/>
      <c r="J2964" s="7"/>
      <c r="K2964" s="7"/>
      <c r="L2964" s="7"/>
      <c r="M2964" s="7"/>
      <c r="N2964" s="7"/>
    </row>
    <row r="2965" spans="9:14" x14ac:dyDescent="0.2">
      <c r="I2965" s="7"/>
      <c r="J2965" s="7"/>
      <c r="K2965" s="7"/>
      <c r="L2965" s="7"/>
      <c r="M2965" s="7"/>
      <c r="N2965" s="7"/>
    </row>
    <row r="2966" spans="9:14" x14ac:dyDescent="0.2">
      <c r="I2966" s="7"/>
      <c r="J2966" s="7"/>
      <c r="K2966" s="7"/>
      <c r="L2966" s="7"/>
      <c r="M2966" s="7"/>
      <c r="N2966" s="7"/>
    </row>
    <row r="2967" spans="9:14" x14ac:dyDescent="0.2">
      <c r="I2967" s="7"/>
      <c r="J2967" s="7"/>
      <c r="K2967" s="7"/>
      <c r="L2967" s="7"/>
      <c r="M2967" s="7"/>
      <c r="N2967" s="7"/>
    </row>
    <row r="2968" spans="9:14" x14ac:dyDescent="0.2">
      <c r="I2968" s="7"/>
      <c r="J2968" s="7"/>
      <c r="K2968" s="7"/>
      <c r="L2968" s="7"/>
      <c r="M2968" s="7"/>
      <c r="N2968" s="7"/>
    </row>
    <row r="2969" spans="9:14" x14ac:dyDescent="0.2">
      <c r="I2969" s="7"/>
      <c r="J2969" s="7"/>
      <c r="K2969" s="7"/>
      <c r="L2969" s="7"/>
      <c r="M2969" s="7"/>
      <c r="N2969" s="7"/>
    </row>
    <row r="2970" spans="9:14" x14ac:dyDescent="0.2">
      <c r="I2970" s="7"/>
      <c r="J2970" s="7"/>
      <c r="K2970" s="7"/>
      <c r="L2970" s="7"/>
      <c r="M2970" s="7"/>
      <c r="N2970" s="7"/>
    </row>
    <row r="2971" spans="9:14" x14ac:dyDescent="0.2">
      <c r="I2971" s="7"/>
      <c r="J2971" s="7"/>
      <c r="K2971" s="7"/>
      <c r="L2971" s="7"/>
      <c r="M2971" s="7"/>
      <c r="N2971" s="7"/>
    </row>
    <row r="2972" spans="9:14" x14ac:dyDescent="0.2">
      <c r="I2972" s="7"/>
      <c r="J2972" s="7"/>
      <c r="K2972" s="7"/>
      <c r="L2972" s="7"/>
      <c r="M2972" s="7"/>
      <c r="N2972" s="7"/>
    </row>
    <row r="2973" spans="9:14" x14ac:dyDescent="0.2">
      <c r="I2973" s="7"/>
      <c r="J2973" s="7"/>
      <c r="K2973" s="7"/>
      <c r="L2973" s="7"/>
      <c r="M2973" s="7"/>
      <c r="N2973" s="7"/>
    </row>
    <row r="2974" spans="9:14" x14ac:dyDescent="0.2">
      <c r="I2974" s="7"/>
      <c r="J2974" s="7"/>
      <c r="K2974" s="7"/>
      <c r="L2974" s="7"/>
      <c r="M2974" s="7"/>
      <c r="N2974" s="7"/>
    </row>
    <row r="2975" spans="9:14" x14ac:dyDescent="0.2">
      <c r="I2975" s="7"/>
      <c r="J2975" s="7"/>
      <c r="K2975" s="7"/>
      <c r="L2975" s="7"/>
      <c r="M2975" s="7"/>
      <c r="N2975" s="7"/>
    </row>
    <row r="2976" spans="9:14" x14ac:dyDescent="0.2">
      <c r="I2976" s="7"/>
      <c r="J2976" s="7"/>
      <c r="K2976" s="7"/>
      <c r="L2976" s="7"/>
      <c r="M2976" s="7"/>
      <c r="N2976" s="7"/>
    </row>
    <row r="2977" spans="9:14" x14ac:dyDescent="0.2">
      <c r="I2977" s="7"/>
      <c r="J2977" s="7"/>
      <c r="K2977" s="7"/>
      <c r="L2977" s="7"/>
      <c r="M2977" s="7"/>
      <c r="N2977" s="7"/>
    </row>
    <row r="2978" spans="9:14" x14ac:dyDescent="0.2">
      <c r="I2978" s="7"/>
      <c r="J2978" s="7"/>
      <c r="K2978" s="7"/>
      <c r="L2978" s="7"/>
      <c r="M2978" s="7"/>
      <c r="N2978" s="7"/>
    </row>
    <row r="2979" spans="9:14" x14ac:dyDescent="0.2">
      <c r="I2979" s="7"/>
      <c r="J2979" s="7"/>
      <c r="K2979" s="7"/>
      <c r="L2979" s="7"/>
      <c r="M2979" s="7"/>
      <c r="N2979" s="7"/>
    </row>
    <row r="2980" spans="9:14" x14ac:dyDescent="0.2">
      <c r="I2980" s="7"/>
      <c r="J2980" s="7"/>
      <c r="K2980" s="7"/>
      <c r="L2980" s="7"/>
      <c r="M2980" s="7"/>
      <c r="N2980" s="7"/>
    </row>
    <row r="2981" spans="9:14" x14ac:dyDescent="0.2">
      <c r="I2981" s="7"/>
      <c r="J2981" s="7"/>
      <c r="K2981" s="7"/>
      <c r="L2981" s="7"/>
      <c r="M2981" s="7"/>
      <c r="N2981" s="7"/>
    </row>
    <row r="2982" spans="9:14" x14ac:dyDescent="0.2">
      <c r="I2982" s="7"/>
      <c r="J2982" s="7"/>
      <c r="K2982" s="7"/>
      <c r="L2982" s="7"/>
      <c r="M2982" s="7"/>
      <c r="N2982" s="7"/>
    </row>
    <row r="2983" spans="9:14" x14ac:dyDescent="0.2">
      <c r="I2983" s="7"/>
      <c r="J2983" s="7"/>
      <c r="K2983" s="7"/>
      <c r="L2983" s="7"/>
      <c r="M2983" s="7"/>
      <c r="N2983" s="7"/>
    </row>
    <row r="2984" spans="9:14" x14ac:dyDescent="0.2">
      <c r="I2984" s="7"/>
      <c r="J2984" s="7"/>
      <c r="K2984" s="7"/>
      <c r="L2984" s="7"/>
      <c r="M2984" s="7"/>
      <c r="N2984" s="7"/>
    </row>
    <row r="2985" spans="9:14" x14ac:dyDescent="0.2">
      <c r="I2985" s="7"/>
      <c r="J2985" s="7"/>
      <c r="K2985" s="7"/>
      <c r="L2985" s="7"/>
      <c r="M2985" s="7"/>
      <c r="N2985" s="7"/>
    </row>
    <row r="2986" spans="9:14" x14ac:dyDescent="0.2">
      <c r="I2986" s="7"/>
      <c r="J2986" s="7"/>
      <c r="K2986" s="7"/>
      <c r="L2986" s="7"/>
      <c r="M2986" s="7"/>
      <c r="N2986" s="7"/>
    </row>
    <row r="2987" spans="9:14" x14ac:dyDescent="0.2">
      <c r="I2987" s="7"/>
      <c r="J2987" s="7"/>
      <c r="K2987" s="7"/>
      <c r="L2987" s="7"/>
      <c r="M2987" s="7"/>
      <c r="N2987" s="7"/>
    </row>
    <row r="2988" spans="9:14" x14ac:dyDescent="0.2">
      <c r="I2988" s="7"/>
      <c r="J2988" s="7"/>
      <c r="K2988" s="7"/>
      <c r="L2988" s="7"/>
      <c r="M2988" s="7"/>
      <c r="N2988" s="7"/>
    </row>
    <row r="2989" spans="9:14" x14ac:dyDescent="0.2">
      <c r="I2989" s="7"/>
      <c r="J2989" s="7"/>
      <c r="K2989" s="7"/>
      <c r="L2989" s="7"/>
      <c r="M2989" s="7"/>
      <c r="N2989" s="7"/>
    </row>
    <row r="2990" spans="9:14" x14ac:dyDescent="0.2">
      <c r="I2990" s="7"/>
      <c r="J2990" s="7"/>
      <c r="K2990" s="7"/>
      <c r="L2990" s="7"/>
      <c r="M2990" s="7"/>
      <c r="N2990" s="7"/>
    </row>
    <row r="2991" spans="9:14" x14ac:dyDescent="0.2">
      <c r="I2991" s="7"/>
      <c r="J2991" s="7"/>
      <c r="K2991" s="7"/>
      <c r="L2991" s="7"/>
      <c r="M2991" s="7"/>
      <c r="N2991" s="7"/>
    </row>
    <row r="2992" spans="9:14" x14ac:dyDescent="0.2">
      <c r="I2992" s="7"/>
      <c r="J2992" s="7"/>
      <c r="K2992" s="7"/>
      <c r="L2992" s="7"/>
      <c r="M2992" s="7"/>
      <c r="N2992" s="7"/>
    </row>
    <row r="2993" spans="9:14" x14ac:dyDescent="0.2">
      <c r="I2993" s="7"/>
      <c r="J2993" s="7"/>
      <c r="K2993" s="7"/>
      <c r="L2993" s="7"/>
      <c r="M2993" s="7"/>
      <c r="N2993" s="7"/>
    </row>
    <row r="2994" spans="9:14" x14ac:dyDescent="0.2">
      <c r="I2994" s="7"/>
      <c r="J2994" s="7"/>
      <c r="K2994" s="7"/>
      <c r="L2994" s="7"/>
      <c r="M2994" s="7"/>
      <c r="N2994" s="7"/>
    </row>
    <row r="2995" spans="9:14" x14ac:dyDescent="0.2">
      <c r="I2995" s="7"/>
      <c r="J2995" s="7"/>
      <c r="K2995" s="7"/>
      <c r="L2995" s="7"/>
      <c r="M2995" s="7"/>
      <c r="N2995" s="7"/>
    </row>
    <row r="2996" spans="9:14" x14ac:dyDescent="0.2">
      <c r="I2996" s="7"/>
      <c r="J2996" s="7"/>
      <c r="K2996" s="7"/>
      <c r="L2996" s="7"/>
      <c r="M2996" s="7"/>
      <c r="N2996" s="7"/>
    </row>
    <row r="2997" spans="9:14" x14ac:dyDescent="0.2">
      <c r="I2997" s="7"/>
      <c r="J2997" s="7"/>
      <c r="K2997" s="7"/>
      <c r="L2997" s="7"/>
      <c r="M2997" s="7"/>
      <c r="N2997" s="7"/>
    </row>
    <row r="2998" spans="9:14" x14ac:dyDescent="0.2">
      <c r="I2998" s="7"/>
      <c r="J2998" s="7"/>
      <c r="K2998" s="7"/>
      <c r="L2998" s="7"/>
      <c r="M2998" s="7"/>
      <c r="N2998" s="7"/>
    </row>
    <row r="2999" spans="9:14" x14ac:dyDescent="0.2">
      <c r="I2999" s="7"/>
      <c r="J2999" s="7"/>
      <c r="K2999" s="7"/>
      <c r="L2999" s="7"/>
      <c r="M2999" s="7"/>
      <c r="N2999" s="7"/>
    </row>
    <row r="3000" spans="9:14" x14ac:dyDescent="0.2">
      <c r="I3000" s="7"/>
      <c r="J3000" s="7"/>
      <c r="K3000" s="7"/>
      <c r="L3000" s="7"/>
      <c r="M3000" s="7"/>
      <c r="N3000" s="7"/>
    </row>
    <row r="3001" spans="9:14" x14ac:dyDescent="0.2">
      <c r="I3001" s="7"/>
      <c r="J3001" s="7"/>
      <c r="K3001" s="7"/>
      <c r="L3001" s="7"/>
      <c r="M3001" s="7"/>
      <c r="N3001" s="7"/>
    </row>
    <row r="3002" spans="9:14" x14ac:dyDescent="0.2">
      <c r="I3002" s="7"/>
      <c r="J3002" s="7"/>
      <c r="K3002" s="7"/>
      <c r="L3002" s="7"/>
      <c r="M3002" s="7"/>
      <c r="N3002" s="7"/>
    </row>
    <row r="3003" spans="9:14" x14ac:dyDescent="0.2">
      <c r="I3003" s="7"/>
      <c r="J3003" s="7"/>
      <c r="K3003" s="7"/>
      <c r="L3003" s="7"/>
      <c r="M3003" s="7"/>
      <c r="N3003" s="7"/>
    </row>
    <row r="3004" spans="9:14" x14ac:dyDescent="0.2">
      <c r="I3004" s="7"/>
      <c r="J3004" s="7"/>
      <c r="K3004" s="7"/>
      <c r="L3004" s="7"/>
      <c r="M3004" s="7"/>
      <c r="N3004" s="7"/>
    </row>
    <row r="3005" spans="9:14" x14ac:dyDescent="0.2">
      <c r="I3005" s="7"/>
      <c r="J3005" s="7"/>
      <c r="K3005" s="7"/>
      <c r="L3005" s="7"/>
      <c r="M3005" s="7"/>
      <c r="N3005" s="7"/>
    </row>
    <row r="3006" spans="9:14" x14ac:dyDescent="0.2">
      <c r="I3006" s="7"/>
      <c r="J3006" s="7"/>
      <c r="K3006" s="7"/>
      <c r="L3006" s="7"/>
      <c r="M3006" s="7"/>
      <c r="N3006" s="7"/>
    </row>
    <row r="3007" spans="9:14" x14ac:dyDescent="0.2">
      <c r="I3007" s="7"/>
      <c r="J3007" s="7"/>
      <c r="K3007" s="7"/>
      <c r="L3007" s="7"/>
      <c r="M3007" s="7"/>
      <c r="N3007" s="7"/>
    </row>
    <row r="3008" spans="9:14" x14ac:dyDescent="0.2">
      <c r="I3008" s="7"/>
      <c r="J3008" s="7"/>
      <c r="K3008" s="7"/>
      <c r="L3008" s="7"/>
      <c r="M3008" s="7"/>
      <c r="N3008" s="7"/>
    </row>
    <row r="3009" spans="9:14" x14ac:dyDescent="0.2">
      <c r="I3009" s="7"/>
      <c r="J3009" s="7"/>
      <c r="K3009" s="7"/>
      <c r="L3009" s="7"/>
      <c r="M3009" s="7"/>
      <c r="N3009" s="7"/>
    </row>
    <row r="3010" spans="9:14" x14ac:dyDescent="0.2">
      <c r="I3010" s="7"/>
      <c r="J3010" s="7"/>
      <c r="K3010" s="7"/>
      <c r="L3010" s="7"/>
      <c r="M3010" s="7"/>
      <c r="N3010" s="7"/>
    </row>
    <row r="3011" spans="9:14" x14ac:dyDescent="0.2">
      <c r="I3011" s="7"/>
      <c r="J3011" s="7"/>
      <c r="K3011" s="7"/>
      <c r="L3011" s="7"/>
      <c r="M3011" s="7"/>
      <c r="N3011" s="7"/>
    </row>
    <row r="3012" spans="9:14" x14ac:dyDescent="0.2">
      <c r="I3012" s="7"/>
      <c r="J3012" s="7"/>
      <c r="K3012" s="7"/>
      <c r="L3012" s="7"/>
      <c r="M3012" s="7"/>
      <c r="N3012" s="7"/>
    </row>
    <row r="3013" spans="9:14" x14ac:dyDescent="0.2">
      <c r="I3013" s="7"/>
      <c r="J3013" s="7"/>
      <c r="K3013" s="7"/>
      <c r="L3013" s="7"/>
      <c r="M3013" s="7"/>
      <c r="N3013" s="7"/>
    </row>
    <row r="3014" spans="9:14" x14ac:dyDescent="0.2">
      <c r="I3014" s="7"/>
      <c r="J3014" s="7"/>
      <c r="K3014" s="7"/>
      <c r="L3014" s="7"/>
      <c r="M3014" s="7"/>
      <c r="N3014" s="7"/>
    </row>
    <row r="3015" spans="9:14" x14ac:dyDescent="0.2">
      <c r="I3015" s="7"/>
      <c r="J3015" s="7"/>
      <c r="K3015" s="7"/>
      <c r="L3015" s="7"/>
      <c r="M3015" s="7"/>
      <c r="N3015" s="7"/>
    </row>
    <row r="3016" spans="9:14" x14ac:dyDescent="0.2">
      <c r="I3016" s="7"/>
      <c r="J3016" s="7"/>
      <c r="K3016" s="7"/>
      <c r="L3016" s="7"/>
      <c r="M3016" s="7"/>
      <c r="N3016" s="7"/>
    </row>
    <row r="3017" spans="9:14" x14ac:dyDescent="0.2">
      <c r="I3017" s="7"/>
      <c r="J3017" s="7"/>
      <c r="K3017" s="7"/>
      <c r="L3017" s="7"/>
      <c r="M3017" s="7"/>
      <c r="N3017" s="7"/>
    </row>
    <row r="3018" spans="9:14" x14ac:dyDescent="0.2">
      <c r="I3018" s="7"/>
      <c r="J3018" s="7"/>
      <c r="K3018" s="7"/>
      <c r="L3018" s="7"/>
      <c r="M3018" s="7"/>
      <c r="N3018" s="7"/>
    </row>
    <row r="3019" spans="9:14" x14ac:dyDescent="0.2">
      <c r="I3019" s="7"/>
      <c r="J3019" s="7"/>
      <c r="K3019" s="7"/>
      <c r="L3019" s="7"/>
      <c r="M3019" s="7"/>
      <c r="N3019" s="7"/>
    </row>
    <row r="3020" spans="9:14" x14ac:dyDescent="0.2">
      <c r="I3020" s="7"/>
      <c r="J3020" s="7"/>
      <c r="K3020" s="7"/>
      <c r="L3020" s="7"/>
      <c r="M3020" s="7"/>
      <c r="N3020" s="7"/>
    </row>
    <row r="3021" spans="9:14" x14ac:dyDescent="0.2">
      <c r="I3021" s="7"/>
      <c r="J3021" s="7"/>
      <c r="K3021" s="7"/>
      <c r="L3021" s="7"/>
      <c r="M3021" s="7"/>
      <c r="N3021" s="7"/>
    </row>
    <row r="3022" spans="9:14" x14ac:dyDescent="0.2">
      <c r="I3022" s="7"/>
      <c r="J3022" s="7"/>
      <c r="K3022" s="7"/>
      <c r="L3022" s="7"/>
      <c r="M3022" s="7"/>
      <c r="N3022" s="7"/>
    </row>
    <row r="3023" spans="9:14" x14ac:dyDescent="0.2">
      <c r="I3023" s="7"/>
      <c r="J3023" s="7"/>
      <c r="K3023" s="7"/>
      <c r="L3023" s="7"/>
      <c r="M3023" s="7"/>
      <c r="N3023" s="7"/>
    </row>
    <row r="3024" spans="9:14" x14ac:dyDescent="0.2">
      <c r="I3024" s="7"/>
      <c r="J3024" s="7"/>
      <c r="K3024" s="7"/>
      <c r="L3024" s="7"/>
      <c r="M3024" s="7"/>
      <c r="N3024" s="7"/>
    </row>
    <row r="3025" spans="9:14" x14ac:dyDescent="0.2">
      <c r="I3025" s="7"/>
      <c r="J3025" s="7"/>
      <c r="K3025" s="7"/>
      <c r="L3025" s="7"/>
      <c r="M3025" s="7"/>
      <c r="N3025" s="7"/>
    </row>
    <row r="3026" spans="9:14" x14ac:dyDescent="0.2">
      <c r="I3026" s="7"/>
      <c r="J3026" s="7"/>
      <c r="K3026" s="7"/>
      <c r="L3026" s="7"/>
      <c r="M3026" s="7"/>
      <c r="N3026" s="7"/>
    </row>
    <row r="3027" spans="9:14" x14ac:dyDescent="0.2">
      <c r="I3027" s="7"/>
      <c r="J3027" s="7"/>
      <c r="K3027" s="7"/>
      <c r="L3027" s="7"/>
      <c r="M3027" s="7"/>
      <c r="N3027" s="7"/>
    </row>
    <row r="3028" spans="9:14" x14ac:dyDescent="0.2">
      <c r="I3028" s="7"/>
      <c r="J3028" s="7"/>
      <c r="K3028" s="7"/>
      <c r="L3028" s="7"/>
      <c r="M3028" s="7"/>
      <c r="N3028" s="7"/>
    </row>
    <row r="3029" spans="9:14" x14ac:dyDescent="0.2">
      <c r="I3029" s="7"/>
      <c r="J3029" s="7"/>
      <c r="K3029" s="7"/>
      <c r="L3029" s="7"/>
      <c r="M3029" s="7"/>
      <c r="N3029" s="7"/>
    </row>
    <row r="3030" spans="9:14" x14ac:dyDescent="0.2">
      <c r="I3030" s="7"/>
      <c r="J3030" s="7"/>
      <c r="K3030" s="7"/>
      <c r="L3030" s="7"/>
      <c r="M3030" s="7"/>
      <c r="N3030" s="7"/>
    </row>
    <row r="3031" spans="9:14" x14ac:dyDescent="0.2">
      <c r="I3031" s="7"/>
      <c r="J3031" s="7"/>
      <c r="K3031" s="7"/>
      <c r="L3031" s="7"/>
      <c r="M3031" s="7"/>
      <c r="N3031" s="7"/>
    </row>
    <row r="3032" spans="9:14" x14ac:dyDescent="0.2">
      <c r="I3032" s="7"/>
      <c r="J3032" s="7"/>
      <c r="K3032" s="7"/>
      <c r="L3032" s="7"/>
      <c r="M3032" s="7"/>
      <c r="N3032" s="7"/>
    </row>
    <row r="3033" spans="9:14" x14ac:dyDescent="0.2">
      <c r="I3033" s="7"/>
      <c r="J3033" s="7"/>
      <c r="K3033" s="7"/>
      <c r="L3033" s="7"/>
      <c r="M3033" s="7"/>
      <c r="N3033" s="7"/>
    </row>
    <row r="3034" spans="9:14" x14ac:dyDescent="0.2">
      <c r="I3034" s="7"/>
      <c r="J3034" s="7"/>
      <c r="K3034" s="7"/>
      <c r="L3034" s="7"/>
      <c r="M3034" s="7"/>
      <c r="N3034" s="7"/>
    </row>
    <row r="3035" spans="9:14" x14ac:dyDescent="0.2">
      <c r="I3035" s="7"/>
      <c r="J3035" s="7"/>
      <c r="K3035" s="7"/>
      <c r="L3035" s="7"/>
      <c r="M3035" s="7"/>
      <c r="N3035" s="7"/>
    </row>
    <row r="3036" spans="9:14" x14ac:dyDescent="0.2">
      <c r="I3036" s="7"/>
      <c r="J3036" s="7"/>
      <c r="K3036" s="7"/>
      <c r="L3036" s="7"/>
      <c r="M3036" s="7"/>
      <c r="N3036" s="7"/>
    </row>
    <row r="3037" spans="9:14" x14ac:dyDescent="0.2">
      <c r="I3037" s="7"/>
      <c r="J3037" s="7"/>
      <c r="K3037" s="7"/>
      <c r="L3037" s="7"/>
      <c r="M3037" s="7"/>
      <c r="N3037" s="7"/>
    </row>
    <row r="3038" spans="9:14" x14ac:dyDescent="0.2">
      <c r="I3038" s="7"/>
      <c r="J3038" s="7"/>
      <c r="K3038" s="7"/>
      <c r="L3038" s="7"/>
      <c r="M3038" s="7"/>
      <c r="N3038" s="7"/>
    </row>
    <row r="3039" spans="9:14" x14ac:dyDescent="0.2">
      <c r="I3039" s="7"/>
      <c r="J3039" s="7"/>
      <c r="K3039" s="7"/>
      <c r="L3039" s="7"/>
      <c r="M3039" s="7"/>
      <c r="N3039" s="7"/>
    </row>
    <row r="3040" spans="9:14" x14ac:dyDescent="0.2">
      <c r="I3040" s="7"/>
      <c r="J3040" s="7"/>
      <c r="K3040" s="7"/>
      <c r="L3040" s="7"/>
      <c r="M3040" s="7"/>
      <c r="N3040" s="7"/>
    </row>
    <row r="3041" spans="9:14" x14ac:dyDescent="0.2">
      <c r="I3041" s="7"/>
      <c r="J3041" s="7"/>
      <c r="K3041" s="7"/>
      <c r="L3041" s="7"/>
      <c r="M3041" s="7"/>
      <c r="N3041" s="7"/>
    </row>
    <row r="3042" spans="9:14" x14ac:dyDescent="0.2">
      <c r="I3042" s="7"/>
      <c r="J3042" s="7"/>
      <c r="K3042" s="7"/>
      <c r="L3042" s="7"/>
      <c r="M3042" s="7"/>
      <c r="N3042" s="7"/>
    </row>
    <row r="3043" spans="9:14" x14ac:dyDescent="0.2">
      <c r="I3043" s="7"/>
      <c r="J3043" s="7"/>
      <c r="K3043" s="7"/>
      <c r="L3043" s="7"/>
      <c r="M3043" s="7"/>
      <c r="N3043" s="7"/>
    </row>
    <row r="3044" spans="9:14" x14ac:dyDescent="0.2">
      <c r="I3044" s="7"/>
      <c r="J3044" s="7"/>
      <c r="K3044" s="7"/>
      <c r="L3044" s="7"/>
      <c r="M3044" s="7"/>
      <c r="N3044" s="7"/>
    </row>
    <row r="3045" spans="9:14" x14ac:dyDescent="0.2">
      <c r="I3045" s="7"/>
      <c r="J3045" s="7"/>
      <c r="K3045" s="7"/>
      <c r="L3045" s="7"/>
      <c r="M3045" s="7"/>
      <c r="N3045" s="7"/>
    </row>
    <row r="3046" spans="9:14" x14ac:dyDescent="0.2">
      <c r="I3046" s="7"/>
      <c r="J3046" s="7"/>
      <c r="K3046" s="7"/>
      <c r="L3046" s="7"/>
      <c r="M3046" s="7"/>
      <c r="N3046" s="7"/>
    </row>
    <row r="3047" spans="9:14" x14ac:dyDescent="0.2">
      <c r="I3047" s="7"/>
      <c r="J3047" s="7"/>
      <c r="K3047" s="7"/>
      <c r="L3047" s="7"/>
      <c r="M3047" s="7"/>
      <c r="N3047" s="7"/>
    </row>
    <row r="3048" spans="9:14" x14ac:dyDescent="0.2">
      <c r="I3048" s="7"/>
      <c r="J3048" s="7"/>
      <c r="K3048" s="7"/>
      <c r="L3048" s="7"/>
      <c r="M3048" s="7"/>
      <c r="N3048" s="7"/>
    </row>
    <row r="3049" spans="9:14" x14ac:dyDescent="0.2">
      <c r="I3049" s="7"/>
      <c r="J3049" s="7"/>
      <c r="K3049" s="7"/>
      <c r="L3049" s="7"/>
      <c r="M3049" s="7"/>
      <c r="N3049" s="7"/>
    </row>
    <row r="3050" spans="9:14" x14ac:dyDescent="0.2">
      <c r="I3050" s="7"/>
      <c r="J3050" s="7"/>
      <c r="K3050" s="7"/>
      <c r="L3050" s="7"/>
      <c r="M3050" s="7"/>
      <c r="N3050" s="7"/>
    </row>
    <row r="3051" spans="9:14" x14ac:dyDescent="0.2">
      <c r="I3051" s="7"/>
      <c r="J3051" s="7"/>
      <c r="K3051" s="7"/>
      <c r="L3051" s="7"/>
      <c r="M3051" s="7"/>
      <c r="N3051" s="7"/>
    </row>
    <row r="3052" spans="9:14" x14ac:dyDescent="0.2">
      <c r="I3052" s="7"/>
      <c r="J3052" s="7"/>
      <c r="K3052" s="7"/>
      <c r="L3052" s="7"/>
      <c r="M3052" s="7"/>
      <c r="N3052" s="7"/>
    </row>
    <row r="3053" spans="9:14" x14ac:dyDescent="0.2">
      <c r="I3053" s="7"/>
      <c r="J3053" s="7"/>
      <c r="K3053" s="7"/>
      <c r="L3053" s="7"/>
      <c r="M3053" s="7"/>
      <c r="N3053" s="7"/>
    </row>
    <row r="3054" spans="9:14" x14ac:dyDescent="0.2">
      <c r="I3054" s="7"/>
      <c r="J3054" s="7"/>
      <c r="K3054" s="7"/>
      <c r="L3054" s="7"/>
      <c r="M3054" s="7"/>
      <c r="N3054" s="7"/>
    </row>
    <row r="3055" spans="9:14" x14ac:dyDescent="0.2">
      <c r="I3055" s="7"/>
      <c r="J3055" s="7"/>
      <c r="K3055" s="7"/>
      <c r="L3055" s="7"/>
      <c r="M3055" s="7"/>
      <c r="N3055" s="7"/>
    </row>
    <row r="3056" spans="9:14" x14ac:dyDescent="0.2">
      <c r="I3056" s="7"/>
      <c r="J3056" s="7"/>
      <c r="K3056" s="7"/>
      <c r="L3056" s="7"/>
      <c r="M3056" s="7"/>
      <c r="N3056" s="7"/>
    </row>
    <row r="3057" spans="9:14" x14ac:dyDescent="0.2">
      <c r="I3057" s="7"/>
      <c r="J3057" s="7"/>
      <c r="K3057" s="7"/>
      <c r="L3057" s="7"/>
      <c r="M3057" s="7"/>
      <c r="N3057" s="7"/>
    </row>
    <row r="3058" spans="9:14" x14ac:dyDescent="0.2">
      <c r="I3058" s="7"/>
      <c r="J3058" s="7"/>
      <c r="K3058" s="7"/>
      <c r="L3058" s="7"/>
      <c r="M3058" s="7"/>
      <c r="N3058" s="7"/>
    </row>
    <row r="3059" spans="9:14" x14ac:dyDescent="0.2">
      <c r="I3059" s="7"/>
      <c r="J3059" s="7"/>
      <c r="K3059" s="7"/>
      <c r="L3059" s="7"/>
      <c r="M3059" s="7"/>
      <c r="N3059" s="7"/>
    </row>
    <row r="3060" spans="9:14" x14ac:dyDescent="0.2">
      <c r="I3060" s="7"/>
      <c r="J3060" s="7"/>
      <c r="K3060" s="7"/>
      <c r="L3060" s="7"/>
      <c r="M3060" s="7"/>
      <c r="N3060" s="7"/>
    </row>
    <row r="3061" spans="9:14" x14ac:dyDescent="0.2">
      <c r="I3061" s="7"/>
      <c r="J3061" s="7"/>
      <c r="K3061" s="7"/>
      <c r="L3061" s="7"/>
      <c r="M3061" s="7"/>
      <c r="N3061" s="7"/>
    </row>
    <row r="3062" spans="9:14" x14ac:dyDescent="0.2">
      <c r="I3062" s="7"/>
      <c r="J3062" s="7"/>
      <c r="K3062" s="7"/>
      <c r="L3062" s="7"/>
      <c r="M3062" s="7"/>
      <c r="N3062" s="7"/>
    </row>
    <row r="3063" spans="9:14" x14ac:dyDescent="0.2">
      <c r="I3063" s="7"/>
      <c r="J3063" s="7"/>
      <c r="K3063" s="7"/>
      <c r="L3063" s="7"/>
      <c r="M3063" s="7"/>
      <c r="N3063" s="7"/>
    </row>
    <row r="3064" spans="9:14" x14ac:dyDescent="0.2">
      <c r="I3064" s="7"/>
      <c r="J3064" s="7"/>
      <c r="K3064" s="7"/>
      <c r="L3064" s="7"/>
      <c r="M3064" s="7"/>
      <c r="N3064" s="7"/>
    </row>
    <row r="3065" spans="9:14" x14ac:dyDescent="0.2">
      <c r="I3065" s="7"/>
      <c r="J3065" s="7"/>
      <c r="K3065" s="7"/>
      <c r="L3065" s="7"/>
      <c r="M3065" s="7"/>
      <c r="N3065" s="7"/>
    </row>
    <row r="3066" spans="9:14" x14ac:dyDescent="0.2">
      <c r="I3066" s="7"/>
      <c r="J3066" s="7"/>
      <c r="K3066" s="7"/>
      <c r="L3066" s="7"/>
      <c r="M3066" s="7"/>
      <c r="N3066" s="7"/>
    </row>
    <row r="3067" spans="9:14" x14ac:dyDescent="0.2">
      <c r="I3067" s="7"/>
      <c r="J3067" s="7"/>
      <c r="K3067" s="7"/>
      <c r="L3067" s="7"/>
      <c r="M3067" s="7"/>
      <c r="N3067" s="7"/>
    </row>
    <row r="3068" spans="9:14" x14ac:dyDescent="0.2">
      <c r="I3068" s="7"/>
      <c r="J3068" s="7"/>
      <c r="K3068" s="7"/>
      <c r="L3068" s="7"/>
      <c r="M3068" s="7"/>
      <c r="N3068" s="7"/>
    </row>
    <row r="3069" spans="9:14" x14ac:dyDescent="0.2">
      <c r="I3069" s="7"/>
      <c r="J3069" s="7"/>
      <c r="K3069" s="7"/>
      <c r="L3069" s="7"/>
      <c r="M3069" s="7"/>
      <c r="N3069" s="7"/>
    </row>
    <row r="3070" spans="9:14" x14ac:dyDescent="0.2">
      <c r="I3070" s="7"/>
      <c r="J3070" s="7"/>
      <c r="K3070" s="7"/>
      <c r="L3070" s="7"/>
      <c r="M3070" s="7"/>
      <c r="N3070" s="7"/>
    </row>
    <row r="3071" spans="9:14" x14ac:dyDescent="0.2">
      <c r="I3071" s="7"/>
      <c r="J3071" s="7"/>
      <c r="K3071" s="7"/>
      <c r="L3071" s="7"/>
      <c r="M3071" s="7"/>
      <c r="N3071" s="7"/>
    </row>
    <row r="3072" spans="9:14" x14ac:dyDescent="0.2">
      <c r="I3072" s="7"/>
      <c r="J3072" s="7"/>
      <c r="K3072" s="7"/>
      <c r="L3072" s="7"/>
      <c r="M3072" s="7"/>
      <c r="N3072" s="7"/>
    </row>
    <row r="3073" spans="9:14" x14ac:dyDescent="0.2">
      <c r="I3073" s="7"/>
      <c r="J3073" s="7"/>
      <c r="K3073" s="7"/>
      <c r="L3073" s="7"/>
      <c r="M3073" s="7"/>
      <c r="N3073" s="7"/>
    </row>
    <row r="3074" spans="9:14" x14ac:dyDescent="0.2">
      <c r="I3074" s="7"/>
      <c r="J3074" s="7"/>
      <c r="K3074" s="7"/>
      <c r="L3074" s="7"/>
      <c r="M3074" s="7"/>
      <c r="N3074" s="7"/>
    </row>
    <row r="3075" spans="9:14" x14ac:dyDescent="0.2">
      <c r="I3075" s="7"/>
      <c r="J3075" s="7"/>
      <c r="K3075" s="7"/>
      <c r="L3075" s="7"/>
      <c r="M3075" s="7"/>
      <c r="N3075" s="7"/>
    </row>
    <row r="3076" spans="9:14" x14ac:dyDescent="0.2">
      <c r="I3076" s="7"/>
      <c r="J3076" s="7"/>
      <c r="K3076" s="7"/>
      <c r="L3076" s="7"/>
      <c r="M3076" s="7"/>
      <c r="N3076" s="7"/>
    </row>
    <row r="3077" spans="9:14" x14ac:dyDescent="0.2">
      <c r="I3077" s="7"/>
      <c r="J3077" s="7"/>
      <c r="K3077" s="7"/>
      <c r="L3077" s="7"/>
      <c r="M3077" s="7"/>
      <c r="N3077" s="7"/>
    </row>
    <row r="3078" spans="9:14" x14ac:dyDescent="0.2">
      <c r="I3078" s="7"/>
      <c r="J3078" s="7"/>
      <c r="K3078" s="7"/>
      <c r="L3078" s="7"/>
      <c r="M3078" s="7"/>
      <c r="N3078" s="7"/>
    </row>
    <row r="3079" spans="9:14" x14ac:dyDescent="0.2">
      <c r="I3079" s="7"/>
      <c r="J3079" s="7"/>
      <c r="K3079" s="7"/>
      <c r="L3079" s="7"/>
      <c r="M3079" s="7"/>
      <c r="N3079" s="7"/>
    </row>
    <row r="3080" spans="9:14" x14ac:dyDescent="0.2">
      <c r="I3080" s="7"/>
      <c r="J3080" s="7"/>
      <c r="K3080" s="7"/>
      <c r="L3080" s="7"/>
      <c r="M3080" s="7"/>
      <c r="N3080" s="7"/>
    </row>
    <row r="3081" spans="9:14" x14ac:dyDescent="0.2">
      <c r="I3081" s="7"/>
      <c r="J3081" s="7"/>
      <c r="K3081" s="7"/>
      <c r="L3081" s="7"/>
      <c r="M3081" s="7"/>
      <c r="N3081" s="7"/>
    </row>
    <row r="3082" spans="9:14" x14ac:dyDescent="0.2">
      <c r="I3082" s="7"/>
      <c r="J3082" s="7"/>
      <c r="K3082" s="7"/>
      <c r="L3082" s="7"/>
      <c r="M3082" s="7"/>
      <c r="N3082" s="7"/>
    </row>
    <row r="3083" spans="9:14" x14ac:dyDescent="0.2">
      <c r="I3083" s="7"/>
      <c r="J3083" s="7"/>
      <c r="K3083" s="7"/>
      <c r="L3083" s="7"/>
      <c r="M3083" s="7"/>
      <c r="N3083" s="7"/>
    </row>
    <row r="3084" spans="9:14" x14ac:dyDescent="0.2">
      <c r="I3084" s="7"/>
      <c r="J3084" s="7"/>
      <c r="K3084" s="7"/>
      <c r="L3084" s="7"/>
      <c r="M3084" s="7"/>
      <c r="N3084" s="7"/>
    </row>
    <row r="3085" spans="9:14" x14ac:dyDescent="0.2">
      <c r="I3085" s="7"/>
      <c r="J3085" s="7"/>
      <c r="K3085" s="7"/>
      <c r="L3085" s="7"/>
      <c r="M3085" s="7"/>
      <c r="N3085" s="7"/>
    </row>
    <row r="3086" spans="9:14" x14ac:dyDescent="0.2">
      <c r="I3086" s="7"/>
      <c r="J3086" s="7"/>
      <c r="K3086" s="7"/>
      <c r="L3086" s="7"/>
      <c r="M3086" s="7"/>
      <c r="N3086" s="7"/>
    </row>
    <row r="3087" spans="9:14" x14ac:dyDescent="0.2">
      <c r="I3087" s="7"/>
      <c r="J3087" s="7"/>
      <c r="K3087" s="7"/>
      <c r="L3087" s="7"/>
      <c r="M3087" s="7"/>
      <c r="N3087" s="7"/>
    </row>
    <row r="3088" spans="9:14" x14ac:dyDescent="0.2">
      <c r="I3088" s="7"/>
      <c r="J3088" s="7"/>
      <c r="K3088" s="7"/>
      <c r="L3088" s="7"/>
      <c r="M3088" s="7"/>
      <c r="N3088" s="7"/>
    </row>
    <row r="3089" spans="9:14" x14ac:dyDescent="0.2">
      <c r="I3089" s="7"/>
      <c r="J3089" s="7"/>
      <c r="K3089" s="7"/>
      <c r="L3089" s="7"/>
      <c r="M3089" s="7"/>
      <c r="N3089" s="7"/>
    </row>
    <row r="3090" spans="9:14" x14ac:dyDescent="0.2">
      <c r="I3090" s="7"/>
      <c r="J3090" s="7"/>
      <c r="K3090" s="7"/>
      <c r="L3090" s="7"/>
      <c r="M3090" s="7"/>
      <c r="N3090" s="7"/>
    </row>
    <row r="3091" spans="9:14" x14ac:dyDescent="0.2">
      <c r="I3091" s="7"/>
      <c r="J3091" s="7"/>
      <c r="K3091" s="7"/>
      <c r="L3091" s="7"/>
      <c r="M3091" s="7"/>
      <c r="N3091" s="7"/>
    </row>
    <row r="3092" spans="9:14" x14ac:dyDescent="0.2">
      <c r="I3092" s="7"/>
      <c r="J3092" s="7"/>
      <c r="K3092" s="7"/>
      <c r="L3092" s="7"/>
      <c r="M3092" s="7"/>
      <c r="N3092" s="7"/>
    </row>
    <row r="3093" spans="9:14" x14ac:dyDescent="0.2">
      <c r="I3093" s="7"/>
      <c r="J3093" s="7"/>
      <c r="K3093" s="7"/>
      <c r="L3093" s="7"/>
      <c r="M3093" s="7"/>
      <c r="N3093" s="7"/>
    </row>
    <row r="3094" spans="9:14" x14ac:dyDescent="0.2">
      <c r="I3094" s="7"/>
      <c r="J3094" s="7"/>
      <c r="K3094" s="7"/>
      <c r="L3094" s="7"/>
      <c r="M3094" s="7"/>
      <c r="N3094" s="7"/>
    </row>
    <row r="3095" spans="9:14" x14ac:dyDescent="0.2">
      <c r="I3095" s="7"/>
      <c r="J3095" s="7"/>
      <c r="K3095" s="7"/>
      <c r="L3095" s="7"/>
      <c r="M3095" s="7"/>
      <c r="N3095" s="7"/>
    </row>
    <row r="3096" spans="9:14" x14ac:dyDescent="0.2">
      <c r="I3096" s="7"/>
      <c r="J3096" s="7"/>
      <c r="K3096" s="7"/>
      <c r="L3096" s="7"/>
      <c r="M3096" s="7"/>
      <c r="N3096" s="7"/>
    </row>
    <row r="3097" spans="9:14" x14ac:dyDescent="0.2">
      <c r="I3097" s="7"/>
      <c r="J3097" s="7"/>
      <c r="K3097" s="7"/>
      <c r="L3097" s="7"/>
      <c r="M3097" s="7"/>
      <c r="N3097" s="7"/>
    </row>
    <row r="3098" spans="9:14" x14ac:dyDescent="0.2">
      <c r="I3098" s="7"/>
      <c r="J3098" s="7"/>
      <c r="K3098" s="7"/>
      <c r="L3098" s="7"/>
      <c r="M3098" s="7"/>
      <c r="N3098" s="7"/>
    </row>
    <row r="3099" spans="9:14" x14ac:dyDescent="0.2">
      <c r="I3099" s="7"/>
      <c r="J3099" s="7"/>
      <c r="K3099" s="7"/>
      <c r="L3099" s="7"/>
      <c r="M3099" s="7"/>
      <c r="N3099" s="7"/>
    </row>
    <row r="3100" spans="9:14" x14ac:dyDescent="0.2">
      <c r="I3100" s="7"/>
      <c r="J3100" s="7"/>
      <c r="K3100" s="7"/>
      <c r="L3100" s="7"/>
      <c r="M3100" s="7"/>
      <c r="N3100" s="7"/>
    </row>
    <row r="3101" spans="9:14" x14ac:dyDescent="0.2">
      <c r="I3101" s="7"/>
      <c r="J3101" s="7"/>
      <c r="K3101" s="7"/>
      <c r="L3101" s="7"/>
      <c r="M3101" s="7"/>
      <c r="N3101" s="7"/>
    </row>
    <row r="3102" spans="9:14" x14ac:dyDescent="0.2">
      <c r="I3102" s="7"/>
      <c r="J3102" s="7"/>
      <c r="K3102" s="7"/>
      <c r="L3102" s="7"/>
      <c r="M3102" s="7"/>
      <c r="N3102" s="7"/>
    </row>
    <row r="3103" spans="9:14" x14ac:dyDescent="0.2">
      <c r="I3103" s="7"/>
      <c r="J3103" s="7"/>
      <c r="K3103" s="7"/>
      <c r="L3103" s="7"/>
      <c r="M3103" s="7"/>
      <c r="N3103" s="7"/>
    </row>
    <row r="3104" spans="9:14" x14ac:dyDescent="0.2">
      <c r="I3104" s="7"/>
      <c r="J3104" s="7"/>
      <c r="K3104" s="7"/>
      <c r="L3104" s="7"/>
      <c r="M3104" s="7"/>
      <c r="N3104" s="7"/>
    </row>
    <row r="3105" spans="9:14" x14ac:dyDescent="0.2">
      <c r="I3105" s="7"/>
      <c r="J3105" s="7"/>
      <c r="K3105" s="7"/>
      <c r="L3105" s="7"/>
      <c r="M3105" s="7"/>
      <c r="N3105" s="7"/>
    </row>
    <row r="3106" spans="9:14" x14ac:dyDescent="0.2">
      <c r="I3106" s="7"/>
      <c r="J3106" s="7"/>
      <c r="K3106" s="7"/>
      <c r="L3106" s="7"/>
      <c r="M3106" s="7"/>
      <c r="N3106" s="7"/>
    </row>
    <row r="3107" spans="9:14" x14ac:dyDescent="0.2">
      <c r="I3107" s="7"/>
      <c r="J3107" s="7"/>
      <c r="K3107" s="7"/>
      <c r="L3107" s="7"/>
      <c r="M3107" s="7"/>
      <c r="N3107" s="7"/>
    </row>
    <row r="3108" spans="9:14" x14ac:dyDescent="0.2">
      <c r="I3108" s="7"/>
      <c r="J3108" s="7"/>
      <c r="K3108" s="7"/>
      <c r="L3108" s="7"/>
      <c r="M3108" s="7"/>
      <c r="N3108" s="7"/>
    </row>
    <row r="3109" spans="9:14" x14ac:dyDescent="0.2">
      <c r="I3109" s="7"/>
      <c r="J3109" s="7"/>
      <c r="K3109" s="7"/>
      <c r="L3109" s="7"/>
      <c r="M3109" s="7"/>
      <c r="N3109" s="7"/>
    </row>
    <row r="3110" spans="9:14" x14ac:dyDescent="0.2">
      <c r="I3110" s="7"/>
      <c r="J3110" s="7"/>
      <c r="K3110" s="7"/>
      <c r="L3110" s="7"/>
      <c r="M3110" s="7"/>
      <c r="N3110" s="7"/>
    </row>
    <row r="3111" spans="9:14" x14ac:dyDescent="0.2">
      <c r="I3111" s="7"/>
      <c r="J3111" s="7"/>
      <c r="K3111" s="7"/>
      <c r="L3111" s="7"/>
      <c r="M3111" s="7"/>
      <c r="N3111" s="7"/>
    </row>
    <row r="3112" spans="9:14" x14ac:dyDescent="0.2">
      <c r="I3112" s="7"/>
      <c r="J3112" s="7"/>
      <c r="K3112" s="7"/>
      <c r="L3112" s="7"/>
      <c r="M3112" s="7"/>
      <c r="N3112" s="7"/>
    </row>
    <row r="3113" spans="9:14" x14ac:dyDescent="0.2">
      <c r="I3113" s="7"/>
      <c r="J3113" s="7"/>
      <c r="K3113" s="7"/>
      <c r="L3113" s="7"/>
      <c r="M3113" s="7"/>
      <c r="N3113" s="7"/>
    </row>
    <row r="3114" spans="9:14" x14ac:dyDescent="0.2">
      <c r="I3114" s="7"/>
      <c r="J3114" s="7"/>
      <c r="K3114" s="7"/>
      <c r="L3114" s="7"/>
      <c r="M3114" s="7"/>
      <c r="N3114" s="7"/>
    </row>
    <row r="3115" spans="9:14" x14ac:dyDescent="0.2">
      <c r="I3115" s="7"/>
      <c r="J3115" s="7"/>
      <c r="K3115" s="7"/>
      <c r="L3115" s="7"/>
      <c r="M3115" s="7"/>
      <c r="N3115" s="7"/>
    </row>
    <row r="3116" spans="9:14" x14ac:dyDescent="0.2">
      <c r="I3116" s="7"/>
      <c r="J3116" s="7"/>
      <c r="K3116" s="7"/>
      <c r="L3116" s="7"/>
      <c r="M3116" s="7"/>
      <c r="N3116" s="7"/>
    </row>
    <row r="3117" spans="9:14" x14ac:dyDescent="0.2">
      <c r="I3117" s="7"/>
      <c r="J3117" s="7"/>
      <c r="K3117" s="7"/>
      <c r="L3117" s="7"/>
      <c r="M3117" s="7"/>
      <c r="N3117" s="7"/>
    </row>
    <row r="3118" spans="9:14" x14ac:dyDescent="0.2">
      <c r="I3118" s="7"/>
      <c r="J3118" s="7"/>
      <c r="K3118" s="7"/>
      <c r="L3118" s="7"/>
      <c r="M3118" s="7"/>
      <c r="N3118" s="7"/>
    </row>
    <row r="3119" spans="9:14" x14ac:dyDescent="0.2">
      <c r="I3119" s="7"/>
      <c r="J3119" s="7"/>
      <c r="K3119" s="7"/>
      <c r="L3119" s="7"/>
      <c r="M3119" s="7"/>
      <c r="N3119" s="7"/>
    </row>
    <row r="3120" spans="9:14" x14ac:dyDescent="0.2">
      <c r="I3120" s="7"/>
      <c r="J3120" s="7"/>
      <c r="K3120" s="7"/>
      <c r="L3120" s="7"/>
      <c r="M3120" s="7"/>
      <c r="N3120" s="7"/>
    </row>
    <row r="3121" spans="9:14" x14ac:dyDescent="0.2">
      <c r="I3121" s="7"/>
      <c r="J3121" s="7"/>
      <c r="K3121" s="7"/>
      <c r="L3121" s="7"/>
      <c r="M3121" s="7"/>
      <c r="N3121" s="7"/>
    </row>
    <row r="3122" spans="9:14" x14ac:dyDescent="0.2">
      <c r="I3122" s="7"/>
      <c r="J3122" s="7"/>
      <c r="K3122" s="7"/>
      <c r="L3122" s="7"/>
      <c r="M3122" s="7"/>
      <c r="N3122" s="7"/>
    </row>
    <row r="3123" spans="9:14" x14ac:dyDescent="0.2">
      <c r="I3123" s="7"/>
      <c r="J3123" s="7"/>
      <c r="K3123" s="7"/>
      <c r="L3123" s="7"/>
      <c r="M3123" s="7"/>
      <c r="N3123" s="7"/>
    </row>
    <row r="3124" spans="9:14" x14ac:dyDescent="0.2">
      <c r="I3124" s="7"/>
      <c r="J3124" s="7"/>
      <c r="K3124" s="7"/>
      <c r="L3124" s="7"/>
      <c r="M3124" s="7"/>
      <c r="N3124" s="7"/>
    </row>
    <row r="3125" spans="9:14" x14ac:dyDescent="0.2">
      <c r="I3125" s="7"/>
      <c r="J3125" s="7"/>
      <c r="K3125" s="7"/>
      <c r="L3125" s="7"/>
      <c r="M3125" s="7"/>
      <c r="N3125" s="7"/>
    </row>
    <row r="3126" spans="9:14" x14ac:dyDescent="0.2">
      <c r="I3126" s="7"/>
      <c r="J3126" s="7"/>
      <c r="K3126" s="7"/>
      <c r="L3126" s="7"/>
      <c r="M3126" s="7"/>
      <c r="N3126" s="7"/>
    </row>
    <row r="3127" spans="9:14" x14ac:dyDescent="0.2">
      <c r="I3127" s="7"/>
      <c r="J3127" s="7"/>
      <c r="K3127" s="7"/>
      <c r="L3127" s="7"/>
      <c r="M3127" s="7"/>
      <c r="N3127" s="7"/>
    </row>
    <row r="3128" spans="9:14" x14ac:dyDescent="0.2">
      <c r="I3128" s="7"/>
      <c r="J3128" s="7"/>
      <c r="K3128" s="7"/>
      <c r="L3128" s="7"/>
      <c r="M3128" s="7"/>
      <c r="N3128" s="7"/>
    </row>
    <row r="3129" spans="9:14" x14ac:dyDescent="0.2">
      <c r="I3129" s="7"/>
      <c r="J3129" s="7"/>
      <c r="K3129" s="7"/>
      <c r="L3129" s="7"/>
      <c r="M3129" s="7"/>
      <c r="N3129" s="7"/>
    </row>
    <row r="3130" spans="9:14" x14ac:dyDescent="0.2">
      <c r="I3130" s="7"/>
      <c r="J3130" s="7"/>
      <c r="K3130" s="7"/>
      <c r="L3130" s="7"/>
      <c r="M3130" s="7"/>
      <c r="N3130" s="7"/>
    </row>
    <row r="3131" spans="9:14" x14ac:dyDescent="0.2">
      <c r="I3131" s="7"/>
      <c r="J3131" s="7"/>
      <c r="K3131" s="7"/>
      <c r="L3131" s="7"/>
      <c r="M3131" s="7"/>
      <c r="N3131" s="7"/>
    </row>
    <row r="3132" spans="9:14" x14ac:dyDescent="0.2">
      <c r="I3132" s="7"/>
      <c r="J3132" s="7"/>
      <c r="K3132" s="7"/>
      <c r="L3132" s="7"/>
      <c r="M3132" s="7"/>
      <c r="N3132" s="7"/>
    </row>
    <row r="3133" spans="9:14" x14ac:dyDescent="0.2">
      <c r="I3133" s="7"/>
      <c r="J3133" s="7"/>
      <c r="K3133" s="7"/>
      <c r="L3133" s="7"/>
      <c r="M3133" s="7"/>
      <c r="N3133" s="7"/>
    </row>
    <row r="3134" spans="9:14" x14ac:dyDescent="0.2">
      <c r="I3134" s="7"/>
      <c r="J3134" s="7"/>
      <c r="K3134" s="7"/>
      <c r="L3134" s="7"/>
      <c r="M3134" s="7"/>
      <c r="N3134" s="7"/>
    </row>
    <row r="3135" spans="9:14" x14ac:dyDescent="0.2">
      <c r="I3135" s="7"/>
      <c r="J3135" s="7"/>
      <c r="K3135" s="7"/>
      <c r="L3135" s="7"/>
      <c r="M3135" s="7"/>
      <c r="N3135" s="7"/>
    </row>
    <row r="3136" spans="9:14" x14ac:dyDescent="0.2">
      <c r="I3136" s="7"/>
      <c r="J3136" s="7"/>
      <c r="K3136" s="7"/>
      <c r="L3136" s="7"/>
      <c r="M3136" s="7"/>
      <c r="N3136" s="7"/>
    </row>
    <row r="3137" spans="9:14" x14ac:dyDescent="0.2">
      <c r="I3137" s="7"/>
      <c r="J3137" s="7"/>
      <c r="K3137" s="7"/>
      <c r="L3137" s="7"/>
      <c r="M3137" s="7"/>
      <c r="N3137" s="7"/>
    </row>
    <row r="3138" spans="9:14" x14ac:dyDescent="0.2">
      <c r="I3138" s="7"/>
      <c r="J3138" s="7"/>
      <c r="K3138" s="7"/>
      <c r="L3138" s="7"/>
      <c r="M3138" s="7"/>
      <c r="N3138" s="7"/>
    </row>
    <row r="3139" spans="9:14" x14ac:dyDescent="0.2">
      <c r="I3139" s="7"/>
      <c r="J3139" s="7"/>
      <c r="K3139" s="7"/>
      <c r="L3139" s="7"/>
      <c r="M3139" s="7"/>
      <c r="N3139" s="7"/>
    </row>
    <row r="3140" spans="9:14" x14ac:dyDescent="0.2">
      <c r="I3140" s="7"/>
      <c r="J3140" s="7"/>
      <c r="K3140" s="7"/>
      <c r="L3140" s="7"/>
      <c r="M3140" s="7"/>
      <c r="N3140" s="7"/>
    </row>
    <row r="3141" spans="9:14" x14ac:dyDescent="0.2">
      <c r="I3141" s="7"/>
      <c r="J3141" s="7"/>
      <c r="K3141" s="7"/>
      <c r="L3141" s="7"/>
      <c r="M3141" s="7"/>
      <c r="N3141" s="7"/>
    </row>
    <row r="3142" spans="9:14" x14ac:dyDescent="0.2">
      <c r="I3142" s="7"/>
      <c r="J3142" s="7"/>
      <c r="K3142" s="7"/>
      <c r="L3142" s="7"/>
      <c r="M3142" s="7"/>
      <c r="N3142" s="7"/>
    </row>
    <row r="3143" spans="9:14" x14ac:dyDescent="0.2">
      <c r="I3143" s="7"/>
      <c r="J3143" s="7"/>
      <c r="K3143" s="7"/>
      <c r="L3143" s="7"/>
      <c r="M3143" s="7"/>
      <c r="N3143" s="7"/>
    </row>
    <row r="3144" spans="9:14" x14ac:dyDescent="0.2">
      <c r="I3144" s="7"/>
      <c r="J3144" s="7"/>
      <c r="K3144" s="7"/>
      <c r="L3144" s="7"/>
      <c r="M3144" s="7"/>
      <c r="N3144" s="7"/>
    </row>
    <row r="3145" spans="9:14" x14ac:dyDescent="0.2">
      <c r="I3145" s="7"/>
      <c r="J3145" s="7"/>
      <c r="K3145" s="7"/>
      <c r="L3145" s="7"/>
      <c r="M3145" s="7"/>
      <c r="N3145" s="7"/>
    </row>
    <row r="3146" spans="9:14" x14ac:dyDescent="0.2">
      <c r="I3146" s="7"/>
      <c r="J3146" s="7"/>
      <c r="K3146" s="7"/>
      <c r="L3146" s="7"/>
      <c r="M3146" s="7"/>
      <c r="N3146" s="7"/>
    </row>
    <row r="3147" spans="9:14" x14ac:dyDescent="0.2">
      <c r="I3147" s="7"/>
      <c r="J3147" s="7"/>
      <c r="K3147" s="7"/>
      <c r="L3147" s="7"/>
      <c r="M3147" s="7"/>
      <c r="N3147" s="7"/>
    </row>
    <row r="3148" spans="9:14" x14ac:dyDescent="0.2">
      <c r="I3148" s="7"/>
      <c r="J3148" s="7"/>
      <c r="K3148" s="7"/>
      <c r="L3148" s="7"/>
      <c r="M3148" s="7"/>
      <c r="N3148" s="7"/>
    </row>
    <row r="3149" spans="9:14" x14ac:dyDescent="0.2">
      <c r="I3149" s="7"/>
      <c r="J3149" s="7"/>
      <c r="K3149" s="7"/>
      <c r="L3149" s="7"/>
      <c r="M3149" s="7"/>
      <c r="N3149" s="7"/>
    </row>
    <row r="3150" spans="9:14" x14ac:dyDescent="0.2">
      <c r="I3150" s="7"/>
      <c r="J3150" s="7"/>
      <c r="K3150" s="7"/>
      <c r="L3150" s="7"/>
      <c r="M3150" s="7"/>
      <c r="N3150" s="7"/>
    </row>
    <row r="3151" spans="9:14" x14ac:dyDescent="0.2">
      <c r="I3151" s="7"/>
      <c r="J3151" s="7"/>
      <c r="K3151" s="7"/>
      <c r="L3151" s="7"/>
      <c r="M3151" s="7"/>
      <c r="N3151" s="7"/>
    </row>
    <row r="3152" spans="9:14" x14ac:dyDescent="0.2">
      <c r="I3152" s="7"/>
      <c r="J3152" s="7"/>
      <c r="K3152" s="7"/>
      <c r="L3152" s="7"/>
      <c r="M3152" s="7"/>
      <c r="N3152" s="7"/>
    </row>
    <row r="3153" spans="9:14" x14ac:dyDescent="0.2">
      <c r="I3153" s="7"/>
      <c r="J3153" s="7"/>
      <c r="K3153" s="7"/>
      <c r="L3153" s="7"/>
      <c r="M3153" s="7"/>
      <c r="N3153" s="7"/>
    </row>
    <row r="3154" spans="9:14" x14ac:dyDescent="0.2">
      <c r="I3154" s="7"/>
      <c r="J3154" s="7"/>
      <c r="K3154" s="7"/>
      <c r="L3154" s="7"/>
      <c r="M3154" s="7"/>
      <c r="N3154" s="7"/>
    </row>
    <row r="3155" spans="9:14" x14ac:dyDescent="0.2">
      <c r="I3155" s="7"/>
      <c r="J3155" s="7"/>
      <c r="K3155" s="7"/>
      <c r="L3155" s="7"/>
      <c r="M3155" s="7"/>
      <c r="N3155" s="7"/>
    </row>
    <row r="3156" spans="9:14" x14ac:dyDescent="0.2">
      <c r="I3156" s="7"/>
      <c r="J3156" s="7"/>
      <c r="K3156" s="7"/>
      <c r="L3156" s="7"/>
      <c r="M3156" s="7"/>
      <c r="N3156" s="7"/>
    </row>
    <row r="3157" spans="9:14" x14ac:dyDescent="0.2">
      <c r="I3157" s="7"/>
      <c r="J3157" s="7"/>
      <c r="K3157" s="7"/>
      <c r="L3157" s="7"/>
      <c r="M3157" s="7"/>
      <c r="N3157" s="7"/>
    </row>
    <row r="3158" spans="9:14" x14ac:dyDescent="0.2">
      <c r="I3158" s="7"/>
      <c r="J3158" s="7"/>
      <c r="K3158" s="7"/>
      <c r="L3158" s="7"/>
      <c r="M3158" s="7"/>
      <c r="N3158" s="7"/>
    </row>
    <row r="3159" spans="9:14" x14ac:dyDescent="0.2">
      <c r="I3159" s="7"/>
      <c r="J3159" s="7"/>
      <c r="K3159" s="7"/>
      <c r="L3159" s="7"/>
      <c r="M3159" s="7"/>
      <c r="N3159" s="7"/>
    </row>
    <row r="3160" spans="9:14" x14ac:dyDescent="0.2">
      <c r="I3160" s="7"/>
      <c r="J3160" s="7"/>
      <c r="K3160" s="7"/>
      <c r="L3160" s="7"/>
      <c r="M3160" s="7"/>
      <c r="N3160" s="7"/>
    </row>
    <row r="3161" spans="9:14" x14ac:dyDescent="0.2">
      <c r="I3161" s="7"/>
      <c r="J3161" s="7"/>
      <c r="K3161" s="7"/>
      <c r="L3161" s="7"/>
      <c r="M3161" s="7"/>
      <c r="N3161" s="7"/>
    </row>
    <row r="3162" spans="9:14" x14ac:dyDescent="0.2">
      <c r="I3162" s="7"/>
      <c r="J3162" s="7"/>
      <c r="K3162" s="7"/>
      <c r="L3162" s="7"/>
      <c r="M3162" s="7"/>
      <c r="N3162" s="7"/>
    </row>
    <row r="3163" spans="9:14" x14ac:dyDescent="0.2">
      <c r="I3163" s="7"/>
      <c r="J3163" s="7"/>
      <c r="K3163" s="7"/>
      <c r="L3163" s="7"/>
      <c r="M3163" s="7"/>
      <c r="N3163" s="7"/>
    </row>
    <row r="3164" spans="9:14" x14ac:dyDescent="0.2">
      <c r="I3164" s="7"/>
      <c r="J3164" s="7"/>
      <c r="K3164" s="7"/>
      <c r="L3164" s="7"/>
      <c r="M3164" s="7"/>
      <c r="N3164" s="7"/>
    </row>
    <row r="3165" spans="9:14" x14ac:dyDescent="0.2">
      <c r="I3165" s="7"/>
      <c r="J3165" s="7"/>
      <c r="K3165" s="7"/>
      <c r="L3165" s="7"/>
      <c r="M3165" s="7"/>
      <c r="N3165" s="7"/>
    </row>
    <row r="3166" spans="9:14" x14ac:dyDescent="0.2">
      <c r="I3166" s="7"/>
      <c r="J3166" s="7"/>
      <c r="K3166" s="7"/>
      <c r="L3166" s="7"/>
      <c r="M3166" s="7"/>
      <c r="N3166" s="7"/>
    </row>
    <row r="3167" spans="9:14" x14ac:dyDescent="0.2">
      <c r="I3167" s="7"/>
      <c r="J3167" s="7"/>
      <c r="K3167" s="7"/>
      <c r="L3167" s="7"/>
      <c r="M3167" s="7"/>
      <c r="N3167" s="7"/>
    </row>
    <row r="3168" spans="9:14" x14ac:dyDescent="0.2">
      <c r="I3168" s="7"/>
      <c r="J3168" s="7"/>
      <c r="K3168" s="7"/>
      <c r="L3168" s="7"/>
      <c r="M3168" s="7"/>
      <c r="N3168" s="7"/>
    </row>
    <row r="3169" spans="9:14" x14ac:dyDescent="0.2">
      <c r="I3169" s="7"/>
      <c r="J3169" s="7"/>
      <c r="K3169" s="7"/>
      <c r="L3169" s="7"/>
      <c r="M3169" s="7"/>
      <c r="N3169" s="7"/>
    </row>
    <row r="3170" spans="9:14" x14ac:dyDescent="0.2">
      <c r="I3170" s="7"/>
      <c r="J3170" s="7"/>
      <c r="K3170" s="7"/>
      <c r="L3170" s="7"/>
      <c r="M3170" s="7"/>
      <c r="N3170" s="7"/>
    </row>
    <row r="3171" spans="9:14" x14ac:dyDescent="0.2">
      <c r="I3171" s="7"/>
      <c r="J3171" s="7"/>
      <c r="K3171" s="7"/>
      <c r="L3171" s="7"/>
      <c r="M3171" s="7"/>
      <c r="N3171" s="7"/>
    </row>
    <row r="3172" spans="9:14" x14ac:dyDescent="0.2">
      <c r="I3172" s="7"/>
      <c r="J3172" s="7"/>
      <c r="K3172" s="7"/>
      <c r="L3172" s="7"/>
      <c r="M3172" s="7"/>
      <c r="N3172" s="7"/>
    </row>
    <row r="3173" spans="9:14" x14ac:dyDescent="0.2">
      <c r="I3173" s="7"/>
      <c r="J3173" s="7"/>
      <c r="K3173" s="7"/>
      <c r="L3173" s="7"/>
      <c r="M3173" s="7"/>
      <c r="N3173" s="7"/>
    </row>
    <row r="3174" spans="9:14" x14ac:dyDescent="0.2">
      <c r="I3174" s="7"/>
      <c r="J3174" s="7"/>
      <c r="K3174" s="7"/>
      <c r="L3174" s="7"/>
      <c r="M3174" s="7"/>
      <c r="N3174" s="7"/>
    </row>
    <row r="3175" spans="9:14" x14ac:dyDescent="0.2">
      <c r="I3175" s="7"/>
      <c r="J3175" s="7"/>
      <c r="K3175" s="7"/>
      <c r="L3175" s="7"/>
      <c r="M3175" s="7"/>
      <c r="N3175" s="7"/>
    </row>
    <row r="3176" spans="9:14" x14ac:dyDescent="0.2">
      <c r="I3176" s="7"/>
      <c r="J3176" s="7"/>
      <c r="K3176" s="7"/>
      <c r="L3176" s="7"/>
      <c r="M3176" s="7"/>
      <c r="N3176" s="7"/>
    </row>
    <row r="3177" spans="9:14" x14ac:dyDescent="0.2">
      <c r="I3177" s="7"/>
      <c r="J3177" s="7"/>
      <c r="K3177" s="7"/>
      <c r="L3177" s="7"/>
      <c r="M3177" s="7"/>
      <c r="N3177" s="7"/>
    </row>
    <row r="3178" spans="9:14" x14ac:dyDescent="0.2">
      <c r="I3178" s="7"/>
      <c r="J3178" s="7"/>
      <c r="K3178" s="7"/>
      <c r="L3178" s="7"/>
      <c r="M3178" s="7"/>
      <c r="N3178" s="7"/>
    </row>
    <row r="3179" spans="9:14" x14ac:dyDescent="0.2">
      <c r="I3179" s="7"/>
      <c r="J3179" s="7"/>
      <c r="K3179" s="7"/>
      <c r="L3179" s="7"/>
      <c r="M3179" s="7"/>
      <c r="N3179" s="7"/>
    </row>
    <row r="3180" spans="9:14" x14ac:dyDescent="0.2">
      <c r="I3180" s="7"/>
      <c r="J3180" s="7"/>
      <c r="K3180" s="7"/>
      <c r="L3180" s="7"/>
      <c r="M3180" s="7"/>
      <c r="N3180" s="7"/>
    </row>
    <row r="3181" spans="9:14" x14ac:dyDescent="0.2">
      <c r="I3181" s="7"/>
      <c r="J3181" s="7"/>
      <c r="K3181" s="7"/>
      <c r="L3181" s="7"/>
      <c r="M3181" s="7"/>
      <c r="N3181" s="7"/>
    </row>
    <row r="3182" spans="9:14" x14ac:dyDescent="0.2">
      <c r="I3182" s="7"/>
      <c r="J3182" s="7"/>
      <c r="K3182" s="7"/>
      <c r="L3182" s="7"/>
      <c r="M3182" s="7"/>
      <c r="N3182" s="7"/>
    </row>
    <row r="3183" spans="9:14" x14ac:dyDescent="0.2">
      <c r="I3183" s="7"/>
      <c r="J3183" s="7"/>
      <c r="K3183" s="7"/>
      <c r="L3183" s="7"/>
      <c r="M3183" s="7"/>
      <c r="N3183" s="7"/>
    </row>
    <row r="3184" spans="9:14" x14ac:dyDescent="0.2">
      <c r="I3184" s="7"/>
      <c r="J3184" s="7"/>
      <c r="K3184" s="7"/>
      <c r="L3184" s="7"/>
      <c r="M3184" s="7"/>
      <c r="N3184" s="7"/>
    </row>
    <row r="3185" spans="9:14" x14ac:dyDescent="0.2">
      <c r="I3185" s="7"/>
      <c r="J3185" s="7"/>
      <c r="K3185" s="7"/>
      <c r="L3185" s="7"/>
      <c r="M3185" s="7"/>
      <c r="N3185" s="7"/>
    </row>
    <row r="3186" spans="9:14" x14ac:dyDescent="0.2">
      <c r="I3186" s="7"/>
      <c r="J3186" s="7"/>
      <c r="K3186" s="7"/>
      <c r="L3186" s="7"/>
      <c r="M3186" s="7"/>
      <c r="N3186" s="7"/>
    </row>
    <row r="3187" spans="9:14" x14ac:dyDescent="0.2">
      <c r="I3187" s="7"/>
      <c r="J3187" s="7"/>
      <c r="K3187" s="7"/>
      <c r="L3187" s="7"/>
      <c r="M3187" s="7"/>
      <c r="N3187" s="7"/>
    </row>
    <row r="3188" spans="9:14" x14ac:dyDescent="0.2">
      <c r="I3188" s="7"/>
      <c r="J3188" s="7"/>
      <c r="K3188" s="7"/>
      <c r="L3188" s="7"/>
      <c r="M3188" s="7"/>
      <c r="N3188" s="7"/>
    </row>
    <row r="3189" spans="9:14" x14ac:dyDescent="0.2">
      <c r="I3189" s="7"/>
      <c r="J3189" s="7"/>
      <c r="K3189" s="7"/>
      <c r="L3189" s="7"/>
      <c r="M3189" s="7"/>
      <c r="N3189" s="7"/>
    </row>
    <row r="3190" spans="9:14" x14ac:dyDescent="0.2">
      <c r="I3190" s="7"/>
      <c r="J3190" s="7"/>
      <c r="K3190" s="7"/>
      <c r="L3190" s="7"/>
      <c r="M3190" s="7"/>
      <c r="N3190" s="7"/>
    </row>
    <row r="3191" spans="9:14" x14ac:dyDescent="0.2">
      <c r="I3191" s="7"/>
      <c r="J3191" s="7"/>
      <c r="K3191" s="7"/>
      <c r="L3191" s="7"/>
      <c r="M3191" s="7"/>
      <c r="N3191" s="7"/>
    </row>
    <row r="3192" spans="9:14" x14ac:dyDescent="0.2">
      <c r="I3192" s="7"/>
      <c r="J3192" s="7"/>
      <c r="K3192" s="7"/>
      <c r="L3192" s="7"/>
      <c r="M3192" s="7"/>
      <c r="N3192" s="7"/>
    </row>
    <row r="3193" spans="9:14" x14ac:dyDescent="0.2">
      <c r="I3193" s="7"/>
      <c r="J3193" s="7"/>
      <c r="K3193" s="7"/>
      <c r="L3193" s="7"/>
      <c r="M3193" s="7"/>
      <c r="N3193" s="7"/>
    </row>
    <row r="3194" spans="9:14" x14ac:dyDescent="0.2">
      <c r="I3194" s="7"/>
      <c r="J3194" s="7"/>
      <c r="K3194" s="7"/>
      <c r="L3194" s="7"/>
      <c r="M3194" s="7"/>
      <c r="N3194" s="7"/>
    </row>
    <row r="3195" spans="9:14" x14ac:dyDescent="0.2">
      <c r="I3195" s="7"/>
      <c r="J3195" s="7"/>
      <c r="K3195" s="7"/>
      <c r="L3195" s="7"/>
      <c r="M3195" s="7"/>
      <c r="N3195" s="7"/>
    </row>
    <row r="3196" spans="9:14" x14ac:dyDescent="0.2">
      <c r="I3196" s="7"/>
      <c r="J3196" s="7"/>
      <c r="K3196" s="7"/>
      <c r="L3196" s="7"/>
      <c r="M3196" s="7"/>
      <c r="N3196" s="7"/>
    </row>
    <row r="3197" spans="9:14" x14ac:dyDescent="0.2">
      <c r="I3197" s="7"/>
      <c r="J3197" s="7"/>
      <c r="K3197" s="7"/>
      <c r="L3197" s="7"/>
      <c r="M3197" s="7"/>
      <c r="N3197" s="7"/>
    </row>
    <row r="3198" spans="9:14" x14ac:dyDescent="0.2">
      <c r="I3198" s="7"/>
      <c r="J3198" s="7"/>
      <c r="K3198" s="7"/>
      <c r="L3198" s="7"/>
      <c r="M3198" s="7"/>
      <c r="N3198" s="7"/>
    </row>
    <row r="3199" spans="9:14" x14ac:dyDescent="0.2">
      <c r="I3199" s="7"/>
      <c r="J3199" s="7"/>
      <c r="K3199" s="7"/>
      <c r="L3199" s="7"/>
      <c r="M3199" s="7"/>
      <c r="N3199" s="7"/>
    </row>
    <row r="3200" spans="9:14" x14ac:dyDescent="0.2">
      <c r="I3200" s="7"/>
      <c r="J3200" s="7"/>
      <c r="K3200" s="7"/>
      <c r="L3200" s="7"/>
      <c r="M3200" s="7"/>
      <c r="N3200" s="7"/>
    </row>
    <row r="3201" spans="9:14" x14ac:dyDescent="0.2">
      <c r="I3201" s="7"/>
      <c r="J3201" s="7"/>
      <c r="K3201" s="7"/>
      <c r="L3201" s="7"/>
      <c r="M3201" s="7"/>
      <c r="N3201" s="7"/>
    </row>
    <row r="3202" spans="9:14" x14ac:dyDescent="0.2">
      <c r="I3202" s="7"/>
      <c r="J3202" s="7"/>
      <c r="K3202" s="7"/>
      <c r="L3202" s="7"/>
      <c r="M3202" s="7"/>
      <c r="N3202" s="7"/>
    </row>
    <row r="3203" spans="9:14" x14ac:dyDescent="0.2">
      <c r="I3203" s="7"/>
      <c r="J3203" s="7"/>
      <c r="K3203" s="7"/>
      <c r="L3203" s="7"/>
      <c r="M3203" s="7"/>
      <c r="N3203" s="7"/>
    </row>
    <row r="3204" spans="9:14" x14ac:dyDescent="0.2">
      <c r="I3204" s="7"/>
      <c r="J3204" s="7"/>
      <c r="K3204" s="7"/>
      <c r="L3204" s="7"/>
      <c r="M3204" s="7"/>
      <c r="N3204" s="7"/>
    </row>
    <row r="3205" spans="9:14" x14ac:dyDescent="0.2">
      <c r="I3205" s="7"/>
      <c r="J3205" s="7"/>
      <c r="K3205" s="7"/>
      <c r="L3205" s="7"/>
      <c r="M3205" s="7"/>
      <c r="N3205" s="7"/>
    </row>
    <row r="3206" spans="9:14" x14ac:dyDescent="0.2">
      <c r="I3206" s="7"/>
      <c r="J3206" s="7"/>
      <c r="K3206" s="7"/>
      <c r="L3206" s="7"/>
      <c r="M3206" s="7"/>
      <c r="N3206" s="7"/>
    </row>
    <row r="3207" spans="9:14" x14ac:dyDescent="0.2">
      <c r="I3207" s="7"/>
      <c r="J3207" s="7"/>
      <c r="K3207" s="7"/>
      <c r="L3207" s="7"/>
      <c r="M3207" s="7"/>
      <c r="N3207" s="7"/>
    </row>
    <row r="3208" spans="9:14" x14ac:dyDescent="0.2">
      <c r="I3208" s="7"/>
      <c r="J3208" s="7"/>
      <c r="K3208" s="7"/>
      <c r="L3208" s="7"/>
      <c r="M3208" s="7"/>
      <c r="N3208" s="7"/>
    </row>
    <row r="3209" spans="9:14" x14ac:dyDescent="0.2">
      <c r="I3209" s="7"/>
      <c r="J3209" s="7"/>
      <c r="K3209" s="7"/>
      <c r="L3209" s="7"/>
      <c r="M3209" s="7"/>
      <c r="N3209" s="7"/>
    </row>
    <row r="3210" spans="9:14" x14ac:dyDescent="0.2">
      <c r="I3210" s="7"/>
      <c r="J3210" s="7"/>
      <c r="K3210" s="7"/>
      <c r="L3210" s="7"/>
      <c r="M3210" s="7"/>
      <c r="N3210" s="7"/>
    </row>
    <row r="3211" spans="9:14" x14ac:dyDescent="0.2">
      <c r="I3211" s="7"/>
      <c r="J3211" s="7"/>
      <c r="K3211" s="7"/>
      <c r="L3211" s="7"/>
      <c r="M3211" s="7"/>
      <c r="N3211" s="7"/>
    </row>
    <row r="3212" spans="9:14" x14ac:dyDescent="0.2">
      <c r="I3212" s="7"/>
      <c r="J3212" s="7"/>
      <c r="K3212" s="7"/>
      <c r="L3212" s="7"/>
      <c r="M3212" s="7"/>
      <c r="N3212" s="7"/>
    </row>
    <row r="3213" spans="9:14" x14ac:dyDescent="0.2">
      <c r="I3213" s="7"/>
      <c r="J3213" s="7"/>
      <c r="K3213" s="7"/>
      <c r="L3213" s="7"/>
      <c r="M3213" s="7"/>
      <c r="N3213" s="7"/>
    </row>
    <row r="3214" spans="9:14" x14ac:dyDescent="0.2">
      <c r="I3214" s="7"/>
      <c r="J3214" s="7"/>
      <c r="K3214" s="7"/>
      <c r="L3214" s="7"/>
      <c r="M3214" s="7"/>
      <c r="N3214" s="7"/>
    </row>
    <row r="3215" spans="9:14" x14ac:dyDescent="0.2">
      <c r="I3215" s="7"/>
      <c r="J3215" s="7"/>
      <c r="K3215" s="7"/>
      <c r="L3215" s="7"/>
      <c r="M3215" s="7"/>
      <c r="N3215" s="7"/>
    </row>
    <row r="3216" spans="9:14" x14ac:dyDescent="0.2">
      <c r="I3216" s="7"/>
      <c r="J3216" s="7"/>
      <c r="K3216" s="7"/>
      <c r="L3216" s="7"/>
      <c r="M3216" s="7"/>
      <c r="N3216" s="7"/>
    </row>
    <row r="3217" spans="9:14" x14ac:dyDescent="0.2">
      <c r="I3217" s="7"/>
      <c r="J3217" s="7"/>
      <c r="K3217" s="7"/>
      <c r="L3217" s="7"/>
      <c r="M3217" s="7"/>
      <c r="N3217" s="7"/>
    </row>
    <row r="3218" spans="9:14" x14ac:dyDescent="0.2">
      <c r="I3218" s="7"/>
      <c r="J3218" s="7"/>
      <c r="K3218" s="7"/>
      <c r="L3218" s="7"/>
      <c r="M3218" s="7"/>
      <c r="N3218" s="7"/>
    </row>
    <row r="3219" spans="9:14" x14ac:dyDescent="0.2">
      <c r="I3219" s="7"/>
      <c r="J3219" s="7"/>
      <c r="K3219" s="7"/>
      <c r="L3219" s="7"/>
      <c r="M3219" s="7"/>
      <c r="N3219" s="7"/>
    </row>
    <row r="3220" spans="9:14" x14ac:dyDescent="0.2">
      <c r="I3220" s="7"/>
      <c r="J3220" s="7"/>
      <c r="K3220" s="7"/>
      <c r="L3220" s="7"/>
      <c r="M3220" s="7"/>
      <c r="N3220" s="7"/>
    </row>
    <row r="3221" spans="9:14" x14ac:dyDescent="0.2">
      <c r="I3221" s="7"/>
      <c r="J3221" s="7"/>
      <c r="K3221" s="7"/>
      <c r="L3221" s="7"/>
      <c r="M3221" s="7"/>
      <c r="N3221" s="7"/>
    </row>
    <row r="3222" spans="9:14" x14ac:dyDescent="0.2">
      <c r="I3222" s="7"/>
      <c r="J3222" s="7"/>
      <c r="K3222" s="7"/>
      <c r="L3222" s="7"/>
      <c r="M3222" s="7"/>
      <c r="N3222" s="7"/>
    </row>
    <row r="3223" spans="9:14" x14ac:dyDescent="0.2">
      <c r="I3223" s="7"/>
      <c r="J3223" s="7"/>
      <c r="K3223" s="7"/>
      <c r="L3223" s="7"/>
      <c r="M3223" s="7"/>
      <c r="N3223" s="7"/>
    </row>
    <row r="3224" spans="9:14" x14ac:dyDescent="0.2">
      <c r="I3224" s="7"/>
      <c r="J3224" s="7"/>
      <c r="K3224" s="7"/>
      <c r="L3224" s="7"/>
      <c r="M3224" s="7"/>
      <c r="N3224" s="7"/>
    </row>
    <row r="3225" spans="9:14" x14ac:dyDescent="0.2">
      <c r="I3225" s="7"/>
      <c r="J3225" s="7"/>
      <c r="K3225" s="7"/>
      <c r="L3225" s="7"/>
      <c r="M3225" s="7"/>
      <c r="N3225" s="7"/>
    </row>
    <row r="3226" spans="9:14" x14ac:dyDescent="0.2">
      <c r="I3226" s="7"/>
      <c r="J3226" s="7"/>
      <c r="K3226" s="7"/>
      <c r="L3226" s="7"/>
      <c r="M3226" s="7"/>
      <c r="N3226" s="7"/>
    </row>
    <row r="3227" spans="9:14" x14ac:dyDescent="0.2">
      <c r="I3227" s="7"/>
      <c r="J3227" s="7"/>
      <c r="K3227" s="7"/>
      <c r="L3227" s="7"/>
      <c r="M3227" s="7"/>
      <c r="N3227" s="7"/>
    </row>
    <row r="3228" spans="9:14" x14ac:dyDescent="0.2">
      <c r="I3228" s="7"/>
      <c r="J3228" s="7"/>
      <c r="K3228" s="7"/>
      <c r="L3228" s="7"/>
      <c r="M3228" s="7"/>
      <c r="N3228" s="7"/>
    </row>
    <row r="3229" spans="9:14" x14ac:dyDescent="0.2">
      <c r="I3229" s="7"/>
      <c r="J3229" s="7"/>
      <c r="K3229" s="7"/>
      <c r="L3229" s="7"/>
      <c r="M3229" s="7"/>
      <c r="N3229" s="7"/>
    </row>
    <row r="3230" spans="9:14" x14ac:dyDescent="0.2">
      <c r="I3230" s="7"/>
      <c r="J3230" s="7"/>
      <c r="K3230" s="7"/>
      <c r="L3230" s="7"/>
      <c r="M3230" s="7"/>
      <c r="N3230" s="7"/>
    </row>
    <row r="3231" spans="9:14" x14ac:dyDescent="0.2">
      <c r="I3231" s="7"/>
      <c r="J3231" s="7"/>
      <c r="K3231" s="7"/>
      <c r="L3231" s="7"/>
      <c r="M3231" s="7"/>
      <c r="N3231" s="7"/>
    </row>
    <row r="3232" spans="9:14" x14ac:dyDescent="0.2">
      <c r="I3232" s="7"/>
      <c r="J3232" s="7"/>
      <c r="K3232" s="7"/>
      <c r="L3232" s="7"/>
      <c r="M3232" s="7"/>
      <c r="N3232" s="7"/>
    </row>
    <row r="3233" spans="9:14" x14ac:dyDescent="0.2">
      <c r="I3233" s="7"/>
      <c r="J3233" s="7"/>
      <c r="K3233" s="7"/>
      <c r="L3233" s="7"/>
      <c r="M3233" s="7"/>
      <c r="N3233" s="7"/>
    </row>
    <row r="3234" spans="9:14" x14ac:dyDescent="0.2">
      <c r="I3234" s="7"/>
      <c r="J3234" s="7"/>
      <c r="K3234" s="7"/>
      <c r="L3234" s="7"/>
      <c r="M3234" s="7"/>
      <c r="N3234" s="7"/>
    </row>
    <row r="3235" spans="9:14" x14ac:dyDescent="0.2">
      <c r="I3235" s="7"/>
      <c r="J3235" s="7"/>
      <c r="K3235" s="7"/>
      <c r="L3235" s="7"/>
      <c r="M3235" s="7"/>
      <c r="N3235" s="7"/>
    </row>
    <row r="3236" spans="9:14" x14ac:dyDescent="0.2">
      <c r="I3236" s="7"/>
      <c r="J3236" s="7"/>
      <c r="K3236" s="7"/>
      <c r="L3236" s="7"/>
      <c r="M3236" s="7"/>
      <c r="N3236" s="7"/>
    </row>
    <row r="3237" spans="9:14" x14ac:dyDescent="0.2">
      <c r="I3237" s="7"/>
      <c r="J3237" s="7"/>
      <c r="K3237" s="7"/>
      <c r="L3237" s="7"/>
      <c r="M3237" s="7"/>
      <c r="N3237" s="7"/>
    </row>
    <row r="3238" spans="9:14" x14ac:dyDescent="0.2">
      <c r="I3238" s="7"/>
      <c r="J3238" s="7"/>
      <c r="K3238" s="7"/>
      <c r="L3238" s="7"/>
      <c r="M3238" s="7"/>
      <c r="N3238" s="7"/>
    </row>
    <row r="3239" spans="9:14" x14ac:dyDescent="0.2">
      <c r="I3239" s="7"/>
      <c r="J3239" s="7"/>
      <c r="K3239" s="7"/>
      <c r="L3239" s="7"/>
      <c r="M3239" s="7"/>
      <c r="N3239" s="7"/>
    </row>
    <row r="3240" spans="9:14" x14ac:dyDescent="0.2">
      <c r="I3240" s="7"/>
      <c r="J3240" s="7"/>
      <c r="K3240" s="7"/>
      <c r="L3240" s="7"/>
      <c r="M3240" s="7"/>
      <c r="N3240" s="7"/>
    </row>
    <row r="3241" spans="9:14" x14ac:dyDescent="0.2">
      <c r="I3241" s="7"/>
      <c r="J3241" s="7"/>
      <c r="K3241" s="7"/>
      <c r="L3241" s="7"/>
      <c r="M3241" s="7"/>
      <c r="N3241" s="7"/>
    </row>
    <row r="3242" spans="9:14" x14ac:dyDescent="0.2">
      <c r="I3242" s="7"/>
      <c r="J3242" s="7"/>
      <c r="K3242" s="7"/>
      <c r="L3242" s="7"/>
      <c r="M3242" s="7"/>
      <c r="N3242" s="7"/>
    </row>
    <row r="3243" spans="9:14" x14ac:dyDescent="0.2">
      <c r="I3243" s="7"/>
      <c r="J3243" s="7"/>
      <c r="K3243" s="7"/>
      <c r="L3243" s="7"/>
      <c r="M3243" s="7"/>
      <c r="N3243" s="7"/>
    </row>
    <row r="3244" spans="9:14" x14ac:dyDescent="0.2">
      <c r="I3244" s="7"/>
      <c r="J3244" s="7"/>
      <c r="K3244" s="7"/>
      <c r="L3244" s="7"/>
      <c r="M3244" s="7"/>
      <c r="N3244" s="7"/>
    </row>
    <row r="3245" spans="9:14" x14ac:dyDescent="0.2">
      <c r="I3245" s="7"/>
      <c r="J3245" s="7"/>
      <c r="K3245" s="7"/>
      <c r="L3245" s="7"/>
      <c r="M3245" s="7"/>
      <c r="N3245" s="7"/>
    </row>
    <row r="3246" spans="9:14" x14ac:dyDescent="0.2">
      <c r="I3246" s="7"/>
      <c r="J3246" s="7"/>
      <c r="K3246" s="7"/>
      <c r="L3246" s="7"/>
      <c r="M3246" s="7"/>
      <c r="N3246" s="7"/>
    </row>
    <row r="3247" spans="9:14" x14ac:dyDescent="0.2">
      <c r="I3247" s="7"/>
      <c r="J3247" s="7"/>
      <c r="K3247" s="7"/>
      <c r="L3247" s="7"/>
      <c r="M3247" s="7"/>
      <c r="N3247" s="7"/>
    </row>
    <row r="3248" spans="9:14" x14ac:dyDescent="0.2">
      <c r="I3248" s="7"/>
      <c r="J3248" s="7"/>
      <c r="K3248" s="7"/>
      <c r="L3248" s="7"/>
      <c r="M3248" s="7"/>
      <c r="N3248" s="7"/>
    </row>
    <row r="3249" spans="9:14" x14ac:dyDescent="0.2">
      <c r="I3249" s="7"/>
      <c r="J3249" s="7"/>
      <c r="K3249" s="7"/>
      <c r="L3249" s="7"/>
      <c r="M3249" s="7"/>
      <c r="N3249" s="7"/>
    </row>
    <row r="3250" spans="9:14" x14ac:dyDescent="0.2">
      <c r="I3250" s="7"/>
      <c r="J3250" s="7"/>
      <c r="K3250" s="7"/>
      <c r="L3250" s="7"/>
      <c r="M3250" s="7"/>
      <c r="N3250" s="7"/>
    </row>
    <row r="3251" spans="9:14" x14ac:dyDescent="0.2">
      <c r="I3251" s="7"/>
      <c r="J3251" s="7"/>
      <c r="K3251" s="7"/>
      <c r="L3251" s="7"/>
      <c r="M3251" s="7"/>
      <c r="N3251" s="7"/>
    </row>
    <row r="3252" spans="9:14" x14ac:dyDescent="0.2">
      <c r="I3252" s="7"/>
      <c r="J3252" s="7"/>
      <c r="K3252" s="7"/>
      <c r="L3252" s="7"/>
      <c r="M3252" s="7"/>
      <c r="N3252" s="7"/>
    </row>
    <row r="3253" spans="9:14" x14ac:dyDescent="0.2">
      <c r="I3253" s="7"/>
      <c r="J3253" s="7"/>
      <c r="K3253" s="7"/>
      <c r="L3253" s="7"/>
      <c r="M3253" s="7"/>
      <c r="N3253" s="7"/>
    </row>
    <row r="3254" spans="9:14" x14ac:dyDescent="0.2">
      <c r="I3254" s="7"/>
      <c r="J3254" s="7"/>
      <c r="K3254" s="7"/>
      <c r="L3254" s="7"/>
      <c r="M3254" s="7"/>
      <c r="N3254" s="7"/>
    </row>
    <row r="3255" spans="9:14" x14ac:dyDescent="0.2">
      <c r="I3255" s="7"/>
      <c r="J3255" s="7"/>
      <c r="K3255" s="7"/>
      <c r="L3255" s="7"/>
      <c r="M3255" s="7"/>
      <c r="N3255" s="7"/>
    </row>
    <row r="3256" spans="9:14" x14ac:dyDescent="0.2">
      <c r="I3256" s="7"/>
      <c r="J3256" s="7"/>
      <c r="K3256" s="7"/>
      <c r="L3256" s="7"/>
      <c r="M3256" s="7"/>
      <c r="N3256" s="7"/>
    </row>
    <row r="3257" spans="9:14" x14ac:dyDescent="0.2">
      <c r="I3257" s="7"/>
      <c r="J3257" s="7"/>
      <c r="K3257" s="7"/>
      <c r="L3257" s="7"/>
      <c r="M3257" s="7"/>
      <c r="N3257" s="7"/>
    </row>
    <row r="3258" spans="9:14" x14ac:dyDescent="0.2">
      <c r="I3258" s="7"/>
      <c r="J3258" s="7"/>
      <c r="K3258" s="7"/>
      <c r="L3258" s="7"/>
      <c r="M3258" s="7"/>
      <c r="N3258" s="7"/>
    </row>
    <row r="3259" spans="9:14" x14ac:dyDescent="0.2">
      <c r="I3259" s="7"/>
      <c r="J3259" s="7"/>
      <c r="K3259" s="7"/>
      <c r="L3259" s="7"/>
      <c r="M3259" s="7"/>
      <c r="N3259" s="7"/>
    </row>
    <row r="3260" spans="9:14" x14ac:dyDescent="0.2">
      <c r="I3260" s="7"/>
      <c r="J3260" s="7"/>
      <c r="K3260" s="7"/>
      <c r="L3260" s="7"/>
      <c r="M3260" s="7"/>
      <c r="N3260" s="7"/>
    </row>
    <row r="3261" spans="9:14" x14ac:dyDescent="0.2">
      <c r="I3261" s="7"/>
      <c r="J3261" s="7"/>
      <c r="K3261" s="7"/>
      <c r="L3261" s="7"/>
      <c r="M3261" s="7"/>
      <c r="N3261" s="7"/>
    </row>
    <row r="3262" spans="9:14" x14ac:dyDescent="0.2">
      <c r="I3262" s="7"/>
      <c r="J3262" s="7"/>
      <c r="K3262" s="7"/>
      <c r="L3262" s="7"/>
      <c r="M3262" s="7"/>
      <c r="N3262" s="7"/>
    </row>
    <row r="3263" spans="9:14" x14ac:dyDescent="0.2">
      <c r="I3263" s="7"/>
      <c r="J3263" s="7"/>
      <c r="K3263" s="7"/>
      <c r="L3263" s="7"/>
      <c r="M3263" s="7"/>
      <c r="N3263" s="7"/>
    </row>
    <row r="3264" spans="9:14" x14ac:dyDescent="0.2">
      <c r="I3264" s="7"/>
      <c r="J3264" s="7"/>
      <c r="K3264" s="7"/>
      <c r="L3264" s="7"/>
      <c r="M3264" s="7"/>
      <c r="N3264" s="7"/>
    </row>
    <row r="3265" spans="9:14" x14ac:dyDescent="0.2">
      <c r="I3265" s="7"/>
      <c r="J3265" s="7"/>
      <c r="K3265" s="7"/>
      <c r="L3265" s="7"/>
      <c r="M3265" s="7"/>
      <c r="N3265" s="7"/>
    </row>
    <row r="3266" spans="9:14" x14ac:dyDescent="0.2">
      <c r="I3266" s="7"/>
      <c r="J3266" s="7"/>
      <c r="K3266" s="7"/>
      <c r="L3266" s="7"/>
      <c r="M3266" s="7"/>
      <c r="N3266" s="7"/>
    </row>
    <row r="3267" spans="9:14" x14ac:dyDescent="0.2">
      <c r="I3267" s="7"/>
      <c r="J3267" s="7"/>
      <c r="K3267" s="7"/>
      <c r="L3267" s="7"/>
      <c r="M3267" s="7"/>
      <c r="N3267" s="7"/>
    </row>
    <row r="3268" spans="9:14" x14ac:dyDescent="0.2">
      <c r="I3268" s="7"/>
      <c r="J3268" s="7"/>
      <c r="K3268" s="7"/>
      <c r="L3268" s="7"/>
      <c r="M3268" s="7"/>
      <c r="N3268" s="7"/>
    </row>
    <row r="3269" spans="9:14" x14ac:dyDescent="0.2">
      <c r="I3269" s="7"/>
      <c r="J3269" s="7"/>
      <c r="K3269" s="7"/>
      <c r="L3269" s="7"/>
      <c r="M3269" s="7"/>
      <c r="N3269" s="7"/>
    </row>
    <row r="3270" spans="9:14" x14ac:dyDescent="0.2">
      <c r="I3270" s="7"/>
      <c r="J3270" s="7"/>
      <c r="K3270" s="7"/>
      <c r="L3270" s="7"/>
      <c r="M3270" s="7"/>
      <c r="N3270" s="7"/>
    </row>
    <row r="3271" spans="9:14" x14ac:dyDescent="0.2">
      <c r="I3271" s="7"/>
      <c r="J3271" s="7"/>
      <c r="K3271" s="7"/>
      <c r="L3271" s="7"/>
      <c r="M3271" s="7"/>
      <c r="N3271" s="7"/>
    </row>
    <row r="3272" spans="9:14" x14ac:dyDescent="0.2">
      <c r="I3272" s="7"/>
      <c r="J3272" s="7"/>
      <c r="K3272" s="7"/>
      <c r="L3272" s="7"/>
      <c r="M3272" s="7"/>
      <c r="N3272" s="7"/>
    </row>
    <row r="3273" spans="9:14" x14ac:dyDescent="0.2">
      <c r="I3273" s="7"/>
      <c r="J3273" s="7"/>
      <c r="K3273" s="7"/>
      <c r="L3273" s="7"/>
      <c r="M3273" s="7"/>
      <c r="N3273" s="7"/>
    </row>
    <row r="3274" spans="9:14" x14ac:dyDescent="0.2">
      <c r="I3274" s="7"/>
      <c r="J3274" s="7"/>
      <c r="K3274" s="7"/>
      <c r="L3274" s="7"/>
      <c r="M3274" s="7"/>
      <c r="N3274" s="7"/>
    </row>
    <row r="3275" spans="9:14" x14ac:dyDescent="0.2">
      <c r="I3275" s="7"/>
      <c r="J3275" s="7"/>
      <c r="K3275" s="7"/>
      <c r="L3275" s="7"/>
      <c r="M3275" s="7"/>
      <c r="N3275" s="7"/>
    </row>
    <row r="3276" spans="9:14" x14ac:dyDescent="0.2">
      <c r="I3276" s="7"/>
      <c r="J3276" s="7"/>
      <c r="K3276" s="7"/>
      <c r="L3276" s="7"/>
      <c r="M3276" s="7"/>
      <c r="N3276" s="7"/>
    </row>
    <row r="3277" spans="9:14" x14ac:dyDescent="0.2">
      <c r="I3277" s="7"/>
      <c r="J3277" s="7"/>
      <c r="K3277" s="7"/>
      <c r="L3277" s="7"/>
      <c r="M3277" s="7"/>
      <c r="N3277" s="7"/>
    </row>
    <row r="3278" spans="9:14" x14ac:dyDescent="0.2">
      <c r="I3278" s="7"/>
      <c r="J3278" s="7"/>
      <c r="K3278" s="7"/>
      <c r="L3278" s="7"/>
      <c r="M3278" s="7"/>
      <c r="N3278" s="7"/>
    </row>
    <row r="3279" spans="9:14" x14ac:dyDescent="0.2">
      <c r="I3279" s="7"/>
      <c r="J3279" s="7"/>
      <c r="K3279" s="7"/>
      <c r="L3279" s="7"/>
      <c r="M3279" s="7"/>
      <c r="N3279" s="7"/>
    </row>
    <row r="3280" spans="9:14" x14ac:dyDescent="0.2">
      <c r="I3280" s="7"/>
      <c r="J3280" s="7"/>
      <c r="K3280" s="7"/>
      <c r="L3280" s="7"/>
      <c r="M3280" s="7"/>
      <c r="N3280" s="7"/>
    </row>
    <row r="3281" spans="9:14" x14ac:dyDescent="0.2">
      <c r="I3281" s="7"/>
      <c r="J3281" s="7"/>
      <c r="K3281" s="7"/>
      <c r="L3281" s="7"/>
      <c r="M3281" s="7"/>
      <c r="N3281" s="7"/>
    </row>
    <row r="3282" spans="9:14" x14ac:dyDescent="0.2">
      <c r="I3282" s="7"/>
      <c r="J3282" s="7"/>
      <c r="K3282" s="7"/>
      <c r="L3282" s="7"/>
      <c r="M3282" s="7"/>
      <c r="N3282" s="7"/>
    </row>
    <row r="3283" spans="9:14" x14ac:dyDescent="0.2">
      <c r="I3283" s="7"/>
      <c r="J3283" s="7"/>
      <c r="K3283" s="7"/>
      <c r="L3283" s="7"/>
      <c r="M3283" s="7"/>
      <c r="N3283" s="7"/>
    </row>
    <row r="3284" spans="9:14" x14ac:dyDescent="0.2">
      <c r="I3284" s="7"/>
      <c r="J3284" s="7"/>
      <c r="K3284" s="7"/>
      <c r="L3284" s="7"/>
      <c r="M3284" s="7"/>
      <c r="N3284" s="7"/>
    </row>
    <row r="3285" spans="9:14" x14ac:dyDescent="0.2">
      <c r="I3285" s="7"/>
      <c r="J3285" s="7"/>
      <c r="K3285" s="7"/>
      <c r="L3285" s="7"/>
      <c r="M3285" s="7"/>
      <c r="N3285" s="7"/>
    </row>
    <row r="3286" spans="9:14" x14ac:dyDescent="0.2">
      <c r="I3286" s="7"/>
      <c r="J3286" s="7"/>
      <c r="K3286" s="7"/>
      <c r="L3286" s="7"/>
      <c r="M3286" s="7"/>
      <c r="N3286" s="7"/>
    </row>
    <row r="3287" spans="9:14" x14ac:dyDescent="0.2">
      <c r="I3287" s="7"/>
      <c r="J3287" s="7"/>
      <c r="K3287" s="7"/>
      <c r="L3287" s="7"/>
      <c r="M3287" s="7"/>
      <c r="N3287" s="7"/>
    </row>
    <row r="3288" spans="9:14" x14ac:dyDescent="0.2">
      <c r="I3288" s="7"/>
      <c r="J3288" s="7"/>
      <c r="K3288" s="7"/>
      <c r="L3288" s="7"/>
      <c r="M3288" s="7"/>
      <c r="N3288" s="7"/>
    </row>
    <row r="3289" spans="9:14" x14ac:dyDescent="0.2">
      <c r="I3289" s="7"/>
      <c r="J3289" s="7"/>
      <c r="K3289" s="7"/>
      <c r="L3289" s="7"/>
      <c r="M3289" s="7"/>
      <c r="N3289" s="7"/>
    </row>
    <row r="3290" spans="9:14" x14ac:dyDescent="0.2">
      <c r="I3290" s="7"/>
      <c r="J3290" s="7"/>
      <c r="K3290" s="7"/>
      <c r="L3290" s="7"/>
      <c r="M3290" s="7"/>
      <c r="N3290" s="7"/>
    </row>
    <row r="3291" spans="9:14" x14ac:dyDescent="0.2">
      <c r="I3291" s="7"/>
      <c r="J3291" s="7"/>
      <c r="K3291" s="7"/>
      <c r="L3291" s="7"/>
      <c r="M3291" s="7"/>
      <c r="N3291" s="7"/>
    </row>
    <row r="3292" spans="9:14" x14ac:dyDescent="0.2">
      <c r="I3292" s="7"/>
      <c r="J3292" s="7"/>
      <c r="K3292" s="7"/>
      <c r="L3292" s="7"/>
      <c r="M3292" s="7"/>
      <c r="N3292" s="7"/>
    </row>
    <row r="3293" spans="9:14" x14ac:dyDescent="0.2">
      <c r="I3293" s="7"/>
      <c r="J3293" s="7"/>
      <c r="K3293" s="7"/>
      <c r="L3293" s="7"/>
      <c r="M3293" s="7"/>
      <c r="N3293" s="7"/>
    </row>
    <row r="3294" spans="9:14" x14ac:dyDescent="0.2">
      <c r="I3294" s="7"/>
      <c r="J3294" s="7"/>
      <c r="K3294" s="7"/>
      <c r="L3294" s="7"/>
      <c r="M3294" s="7"/>
      <c r="N3294" s="7"/>
    </row>
    <row r="3295" spans="9:14" x14ac:dyDescent="0.2">
      <c r="I3295" s="7"/>
      <c r="J3295" s="7"/>
      <c r="K3295" s="7"/>
      <c r="L3295" s="7"/>
      <c r="M3295" s="7"/>
      <c r="N3295" s="7"/>
    </row>
    <row r="3296" spans="9:14" x14ac:dyDescent="0.2">
      <c r="I3296" s="7"/>
      <c r="J3296" s="7"/>
      <c r="K3296" s="7"/>
      <c r="L3296" s="7"/>
      <c r="M3296" s="7"/>
      <c r="N3296" s="7"/>
    </row>
    <row r="3297" spans="9:14" x14ac:dyDescent="0.2">
      <c r="I3297" s="7"/>
      <c r="J3297" s="7"/>
      <c r="K3297" s="7"/>
      <c r="L3297" s="7"/>
      <c r="M3297" s="7"/>
      <c r="N3297" s="7"/>
    </row>
    <row r="3298" spans="9:14" x14ac:dyDescent="0.2">
      <c r="I3298" s="7"/>
      <c r="J3298" s="7"/>
      <c r="K3298" s="7"/>
      <c r="L3298" s="7"/>
      <c r="M3298" s="7"/>
      <c r="N3298" s="7"/>
    </row>
    <row r="3299" spans="9:14" x14ac:dyDescent="0.2">
      <c r="I3299" s="7"/>
      <c r="J3299" s="7"/>
      <c r="K3299" s="7"/>
      <c r="L3299" s="7"/>
      <c r="M3299" s="7"/>
      <c r="N3299" s="7"/>
    </row>
    <row r="3300" spans="9:14" x14ac:dyDescent="0.2">
      <c r="I3300" s="7"/>
      <c r="J3300" s="7"/>
      <c r="K3300" s="7"/>
      <c r="L3300" s="7"/>
      <c r="M3300" s="7"/>
      <c r="N3300" s="7"/>
    </row>
    <row r="3301" spans="9:14" x14ac:dyDescent="0.2">
      <c r="I3301" s="7"/>
      <c r="J3301" s="7"/>
      <c r="K3301" s="7"/>
      <c r="L3301" s="7"/>
      <c r="M3301" s="7"/>
      <c r="N3301" s="7"/>
    </row>
    <row r="3302" spans="9:14" x14ac:dyDescent="0.2">
      <c r="I3302" s="7"/>
      <c r="J3302" s="7"/>
      <c r="K3302" s="7"/>
      <c r="L3302" s="7"/>
      <c r="M3302" s="7"/>
      <c r="N3302" s="7"/>
    </row>
    <row r="3303" spans="9:14" x14ac:dyDescent="0.2">
      <c r="I3303" s="7"/>
      <c r="J3303" s="7"/>
      <c r="K3303" s="7"/>
      <c r="L3303" s="7"/>
      <c r="M3303" s="7"/>
      <c r="N3303" s="7"/>
    </row>
    <row r="3304" spans="9:14" x14ac:dyDescent="0.2">
      <c r="I3304" s="7"/>
      <c r="J3304" s="7"/>
      <c r="K3304" s="7"/>
      <c r="L3304" s="7"/>
      <c r="M3304" s="7"/>
      <c r="N3304" s="7"/>
    </row>
    <row r="3305" spans="9:14" x14ac:dyDescent="0.2">
      <c r="I3305" s="7"/>
      <c r="J3305" s="7"/>
      <c r="K3305" s="7"/>
      <c r="L3305" s="7"/>
      <c r="M3305" s="7"/>
      <c r="N3305" s="7"/>
    </row>
    <row r="3306" spans="9:14" x14ac:dyDescent="0.2">
      <c r="I3306" s="7"/>
      <c r="J3306" s="7"/>
      <c r="K3306" s="7"/>
      <c r="L3306" s="7"/>
      <c r="M3306" s="7"/>
      <c r="N3306" s="7"/>
    </row>
    <row r="3307" spans="9:14" x14ac:dyDescent="0.2">
      <c r="I3307" s="7"/>
      <c r="J3307" s="7"/>
      <c r="K3307" s="7"/>
      <c r="L3307" s="7"/>
      <c r="M3307" s="7"/>
      <c r="N3307" s="7"/>
    </row>
    <row r="3308" spans="9:14" x14ac:dyDescent="0.2">
      <c r="I3308" s="7"/>
      <c r="J3308" s="7"/>
      <c r="K3308" s="7"/>
      <c r="L3308" s="7"/>
      <c r="M3308" s="7"/>
      <c r="N3308" s="7"/>
    </row>
    <row r="3309" spans="9:14" x14ac:dyDescent="0.2">
      <c r="I3309" s="7"/>
      <c r="J3309" s="7"/>
      <c r="K3309" s="7"/>
      <c r="L3309" s="7"/>
      <c r="M3309" s="7"/>
      <c r="N3309" s="7"/>
    </row>
    <row r="3310" spans="9:14" x14ac:dyDescent="0.2">
      <c r="I3310" s="7"/>
      <c r="J3310" s="7"/>
      <c r="K3310" s="7"/>
      <c r="L3310" s="7"/>
      <c r="M3310" s="7"/>
      <c r="N3310" s="7"/>
    </row>
    <row r="3311" spans="9:14" x14ac:dyDescent="0.2">
      <c r="I3311" s="7"/>
      <c r="J3311" s="7"/>
      <c r="K3311" s="7"/>
      <c r="L3311" s="7"/>
      <c r="M3311" s="7"/>
      <c r="N3311" s="7"/>
    </row>
    <row r="3312" spans="9:14" x14ac:dyDescent="0.2">
      <c r="I3312" s="7"/>
      <c r="J3312" s="7"/>
      <c r="K3312" s="7"/>
      <c r="L3312" s="7"/>
      <c r="M3312" s="7"/>
      <c r="N3312" s="7"/>
    </row>
    <row r="3313" spans="9:14" x14ac:dyDescent="0.2">
      <c r="I3313" s="7"/>
      <c r="J3313" s="7"/>
      <c r="K3313" s="7"/>
      <c r="L3313" s="7"/>
      <c r="M3313" s="7"/>
      <c r="N3313" s="7"/>
    </row>
    <row r="3314" spans="9:14" x14ac:dyDescent="0.2">
      <c r="I3314" s="7"/>
      <c r="J3314" s="7"/>
      <c r="K3314" s="7"/>
      <c r="L3314" s="7"/>
      <c r="M3314" s="7"/>
      <c r="N3314" s="7"/>
    </row>
    <row r="3315" spans="9:14" x14ac:dyDescent="0.2">
      <c r="I3315" s="7"/>
      <c r="J3315" s="7"/>
      <c r="K3315" s="7"/>
      <c r="L3315" s="7"/>
      <c r="M3315" s="7"/>
      <c r="N3315" s="7"/>
    </row>
    <row r="3316" spans="9:14" x14ac:dyDescent="0.2">
      <c r="I3316" s="7"/>
      <c r="J3316" s="7"/>
      <c r="K3316" s="7"/>
      <c r="L3316" s="7"/>
      <c r="M3316" s="7"/>
      <c r="N3316" s="7"/>
    </row>
    <row r="3317" spans="9:14" x14ac:dyDescent="0.2">
      <c r="I3317" s="7"/>
      <c r="J3317" s="7"/>
      <c r="K3317" s="7"/>
      <c r="L3317" s="7"/>
      <c r="M3317" s="7"/>
      <c r="N3317" s="7"/>
    </row>
    <row r="3318" spans="9:14" x14ac:dyDescent="0.2">
      <c r="I3318" s="7"/>
      <c r="J3318" s="7"/>
      <c r="K3318" s="7"/>
      <c r="L3318" s="7"/>
      <c r="M3318" s="7"/>
      <c r="N3318" s="7"/>
    </row>
    <row r="3319" spans="9:14" x14ac:dyDescent="0.2">
      <c r="I3319" s="7"/>
      <c r="J3319" s="7"/>
      <c r="K3319" s="7"/>
      <c r="L3319" s="7"/>
      <c r="M3319" s="7"/>
      <c r="N3319" s="7"/>
    </row>
    <row r="3320" spans="9:14" x14ac:dyDescent="0.2">
      <c r="I3320" s="7"/>
      <c r="J3320" s="7"/>
      <c r="K3320" s="7"/>
      <c r="L3320" s="7"/>
      <c r="M3320" s="7"/>
      <c r="N3320" s="7"/>
    </row>
    <row r="3321" spans="9:14" x14ac:dyDescent="0.2">
      <c r="I3321" s="7"/>
      <c r="J3321" s="7"/>
      <c r="K3321" s="7"/>
      <c r="L3321" s="7"/>
      <c r="M3321" s="7"/>
      <c r="N3321" s="7"/>
    </row>
    <row r="3322" spans="9:14" x14ac:dyDescent="0.2">
      <c r="I3322" s="7"/>
      <c r="J3322" s="7"/>
      <c r="K3322" s="7"/>
      <c r="L3322" s="7"/>
      <c r="M3322" s="7"/>
      <c r="N3322" s="7"/>
    </row>
    <row r="3323" spans="9:14" x14ac:dyDescent="0.2">
      <c r="I3323" s="7"/>
      <c r="J3323" s="7"/>
      <c r="K3323" s="7"/>
      <c r="L3323" s="7"/>
      <c r="M3323" s="7"/>
      <c r="N3323" s="7"/>
    </row>
    <row r="3324" spans="9:14" x14ac:dyDescent="0.2">
      <c r="I3324" s="7"/>
      <c r="J3324" s="7"/>
      <c r="K3324" s="7"/>
      <c r="L3324" s="7"/>
      <c r="M3324" s="7"/>
      <c r="N3324" s="7"/>
    </row>
    <row r="3325" spans="9:14" x14ac:dyDescent="0.2">
      <c r="I3325" s="7"/>
      <c r="J3325" s="7"/>
      <c r="K3325" s="7"/>
      <c r="L3325" s="7"/>
      <c r="M3325" s="7"/>
      <c r="N3325" s="7"/>
    </row>
    <row r="3326" spans="9:14" x14ac:dyDescent="0.2">
      <c r="I3326" s="7"/>
      <c r="J3326" s="7"/>
      <c r="K3326" s="7"/>
      <c r="L3326" s="7"/>
      <c r="M3326" s="7"/>
      <c r="N3326" s="7"/>
    </row>
    <row r="3327" spans="9:14" x14ac:dyDescent="0.2">
      <c r="I3327" s="7"/>
      <c r="J3327" s="7"/>
      <c r="K3327" s="7"/>
      <c r="L3327" s="7"/>
      <c r="M3327" s="7"/>
      <c r="N3327" s="7"/>
    </row>
    <row r="3328" spans="9:14" x14ac:dyDescent="0.2">
      <c r="I3328" s="7"/>
      <c r="J3328" s="7"/>
      <c r="K3328" s="7"/>
      <c r="L3328" s="7"/>
      <c r="M3328" s="7"/>
      <c r="N3328" s="7"/>
    </row>
    <row r="3329" spans="9:14" x14ac:dyDescent="0.2">
      <c r="I3329" s="7"/>
      <c r="J3329" s="7"/>
      <c r="K3329" s="7"/>
      <c r="L3329" s="7"/>
      <c r="M3329" s="7"/>
      <c r="N3329" s="7"/>
    </row>
    <row r="3330" spans="9:14" x14ac:dyDescent="0.2">
      <c r="I3330" s="7"/>
      <c r="J3330" s="7"/>
      <c r="K3330" s="7"/>
      <c r="L3330" s="7"/>
      <c r="M3330" s="7"/>
      <c r="N3330" s="7"/>
    </row>
    <row r="3331" spans="9:14" x14ac:dyDescent="0.2">
      <c r="I3331" s="7"/>
      <c r="J3331" s="7"/>
      <c r="K3331" s="7"/>
      <c r="L3331" s="7"/>
      <c r="M3331" s="7"/>
      <c r="N3331" s="7"/>
    </row>
    <row r="3332" spans="9:14" x14ac:dyDescent="0.2">
      <c r="I3332" s="7"/>
      <c r="J3332" s="7"/>
      <c r="K3332" s="7"/>
      <c r="L3332" s="7"/>
      <c r="M3332" s="7"/>
      <c r="N3332" s="7"/>
    </row>
    <row r="3333" spans="9:14" x14ac:dyDescent="0.2">
      <c r="I3333" s="7"/>
      <c r="J3333" s="7"/>
      <c r="K3333" s="7"/>
      <c r="L3333" s="7"/>
      <c r="M3333" s="7"/>
      <c r="N3333" s="7"/>
    </row>
    <row r="3334" spans="9:14" x14ac:dyDescent="0.2">
      <c r="I3334" s="7"/>
      <c r="J3334" s="7"/>
      <c r="K3334" s="7"/>
      <c r="L3334" s="7"/>
      <c r="M3334" s="7"/>
      <c r="N3334" s="7"/>
    </row>
    <row r="3335" spans="9:14" x14ac:dyDescent="0.2">
      <c r="I3335" s="7"/>
      <c r="J3335" s="7"/>
      <c r="K3335" s="7"/>
      <c r="L3335" s="7"/>
      <c r="M3335" s="7"/>
      <c r="N3335" s="7"/>
    </row>
    <row r="3336" spans="9:14" x14ac:dyDescent="0.2">
      <c r="I3336" s="7"/>
      <c r="J3336" s="7"/>
      <c r="K3336" s="7"/>
      <c r="L3336" s="7"/>
      <c r="M3336" s="7"/>
      <c r="N3336" s="7"/>
    </row>
    <row r="3337" spans="9:14" x14ac:dyDescent="0.2">
      <c r="I3337" s="7"/>
      <c r="J3337" s="7"/>
      <c r="K3337" s="7"/>
      <c r="L3337" s="7"/>
      <c r="M3337" s="7"/>
      <c r="N3337" s="7"/>
    </row>
    <row r="3338" spans="9:14" x14ac:dyDescent="0.2">
      <c r="I3338" s="7"/>
      <c r="J3338" s="7"/>
      <c r="K3338" s="7"/>
      <c r="L3338" s="7"/>
      <c r="M3338" s="7"/>
      <c r="N3338" s="7"/>
    </row>
    <row r="3339" spans="9:14" x14ac:dyDescent="0.2">
      <c r="I3339" s="7"/>
      <c r="J3339" s="7"/>
      <c r="K3339" s="7"/>
      <c r="L3339" s="7"/>
      <c r="M3339" s="7"/>
      <c r="N3339" s="7"/>
    </row>
    <row r="3340" spans="9:14" x14ac:dyDescent="0.2">
      <c r="I3340" s="7"/>
      <c r="J3340" s="7"/>
      <c r="K3340" s="7"/>
      <c r="L3340" s="7"/>
      <c r="M3340" s="7"/>
      <c r="N3340" s="7"/>
    </row>
    <row r="3341" spans="9:14" x14ac:dyDescent="0.2">
      <c r="I3341" s="7"/>
      <c r="J3341" s="7"/>
      <c r="K3341" s="7"/>
      <c r="L3341" s="7"/>
      <c r="M3341" s="7"/>
      <c r="N3341" s="7"/>
    </row>
    <row r="3342" spans="9:14" x14ac:dyDescent="0.2">
      <c r="I3342" s="7"/>
      <c r="J3342" s="7"/>
      <c r="K3342" s="7"/>
      <c r="L3342" s="7"/>
      <c r="M3342" s="7"/>
      <c r="N3342" s="7"/>
    </row>
    <row r="3343" spans="9:14" x14ac:dyDescent="0.2">
      <c r="I3343" s="7"/>
      <c r="J3343" s="7"/>
      <c r="K3343" s="7"/>
      <c r="L3343" s="7"/>
      <c r="M3343" s="7"/>
      <c r="N3343" s="7"/>
    </row>
    <row r="3344" spans="9:14" x14ac:dyDescent="0.2">
      <c r="I3344" s="7"/>
      <c r="J3344" s="7"/>
      <c r="K3344" s="7"/>
      <c r="L3344" s="7"/>
      <c r="M3344" s="7"/>
      <c r="N3344" s="7"/>
    </row>
    <row r="3345" spans="9:14" x14ac:dyDescent="0.2">
      <c r="I3345" s="7"/>
      <c r="J3345" s="7"/>
      <c r="K3345" s="7"/>
      <c r="L3345" s="7"/>
      <c r="M3345" s="7"/>
      <c r="N3345" s="7"/>
    </row>
    <row r="3346" spans="9:14" x14ac:dyDescent="0.2">
      <c r="I3346" s="7"/>
      <c r="J3346" s="7"/>
      <c r="K3346" s="7"/>
      <c r="L3346" s="7"/>
      <c r="M3346" s="7"/>
      <c r="N3346" s="7"/>
    </row>
    <row r="3347" spans="9:14" x14ac:dyDescent="0.2">
      <c r="I3347" s="7"/>
      <c r="J3347" s="7"/>
      <c r="K3347" s="7"/>
      <c r="L3347" s="7"/>
      <c r="M3347" s="7"/>
      <c r="N3347" s="7"/>
    </row>
    <row r="3348" spans="9:14" x14ac:dyDescent="0.2">
      <c r="I3348" s="7"/>
      <c r="J3348" s="7"/>
      <c r="K3348" s="7"/>
      <c r="L3348" s="7"/>
      <c r="M3348" s="7"/>
      <c r="N3348" s="7"/>
    </row>
    <row r="3349" spans="9:14" x14ac:dyDescent="0.2">
      <c r="I3349" s="7"/>
      <c r="J3349" s="7"/>
      <c r="K3349" s="7"/>
      <c r="L3349" s="7"/>
      <c r="M3349" s="7"/>
      <c r="N3349" s="7"/>
    </row>
    <row r="3350" spans="9:14" x14ac:dyDescent="0.2">
      <c r="I3350" s="7"/>
      <c r="J3350" s="7"/>
      <c r="K3350" s="7"/>
      <c r="L3350" s="7"/>
      <c r="M3350" s="7"/>
      <c r="N3350" s="7"/>
    </row>
    <row r="3351" spans="9:14" x14ac:dyDescent="0.2">
      <c r="I3351" s="7"/>
      <c r="J3351" s="7"/>
      <c r="K3351" s="7"/>
      <c r="L3351" s="7"/>
      <c r="M3351" s="7"/>
      <c r="N3351" s="7"/>
    </row>
    <row r="3352" spans="9:14" x14ac:dyDescent="0.2">
      <c r="I3352" s="7"/>
      <c r="J3352" s="7"/>
      <c r="K3352" s="7"/>
      <c r="L3352" s="7"/>
      <c r="M3352" s="7"/>
      <c r="N3352" s="7"/>
    </row>
    <row r="3353" spans="9:14" x14ac:dyDescent="0.2">
      <c r="I3353" s="7"/>
      <c r="J3353" s="7"/>
      <c r="K3353" s="7"/>
      <c r="L3353" s="7"/>
      <c r="M3353" s="7"/>
      <c r="N3353" s="7"/>
    </row>
    <row r="3354" spans="9:14" x14ac:dyDescent="0.2">
      <c r="I3354" s="7"/>
      <c r="J3354" s="7"/>
      <c r="K3354" s="7"/>
      <c r="L3354" s="7"/>
      <c r="M3354" s="7"/>
      <c r="N3354" s="7"/>
    </row>
    <row r="3355" spans="9:14" x14ac:dyDescent="0.2">
      <c r="I3355" s="7"/>
      <c r="J3355" s="7"/>
      <c r="K3355" s="7"/>
      <c r="L3355" s="7"/>
      <c r="M3355" s="7"/>
      <c r="N3355" s="7"/>
    </row>
    <row r="3356" spans="9:14" x14ac:dyDescent="0.2">
      <c r="I3356" s="7"/>
      <c r="J3356" s="7"/>
      <c r="K3356" s="7"/>
      <c r="L3356" s="7"/>
      <c r="M3356" s="7"/>
      <c r="N3356" s="7"/>
    </row>
    <row r="3357" spans="9:14" x14ac:dyDescent="0.2">
      <c r="I3357" s="7"/>
      <c r="J3357" s="7"/>
      <c r="K3357" s="7"/>
      <c r="L3357" s="7"/>
      <c r="M3357" s="7"/>
      <c r="N3357" s="7"/>
    </row>
    <row r="3358" spans="9:14" x14ac:dyDescent="0.2">
      <c r="I3358" s="7"/>
      <c r="J3358" s="7"/>
      <c r="K3358" s="7"/>
      <c r="L3358" s="7"/>
      <c r="M3358" s="7"/>
      <c r="N3358" s="7"/>
    </row>
    <row r="3359" spans="9:14" x14ac:dyDescent="0.2">
      <c r="I3359" s="7"/>
      <c r="J3359" s="7"/>
      <c r="K3359" s="7"/>
      <c r="L3359" s="7"/>
      <c r="M3359" s="7"/>
      <c r="N3359" s="7"/>
    </row>
    <row r="3360" spans="9:14" x14ac:dyDescent="0.2">
      <c r="I3360" s="7"/>
      <c r="J3360" s="7"/>
      <c r="K3360" s="7"/>
      <c r="L3360" s="7"/>
      <c r="M3360" s="7"/>
      <c r="N3360" s="7"/>
    </row>
    <row r="3361" spans="9:14" x14ac:dyDescent="0.2">
      <c r="I3361" s="7"/>
      <c r="J3361" s="7"/>
      <c r="K3361" s="7"/>
      <c r="L3361" s="7"/>
      <c r="M3361" s="7"/>
      <c r="N3361" s="7"/>
    </row>
    <row r="3362" spans="9:14" x14ac:dyDescent="0.2">
      <c r="I3362" s="7"/>
      <c r="J3362" s="7"/>
      <c r="K3362" s="7"/>
      <c r="L3362" s="7"/>
      <c r="M3362" s="7"/>
      <c r="N3362" s="7"/>
    </row>
    <row r="3363" spans="9:14" x14ac:dyDescent="0.2">
      <c r="I3363" s="7"/>
      <c r="J3363" s="7"/>
      <c r="K3363" s="7"/>
      <c r="L3363" s="7"/>
      <c r="M3363" s="7"/>
      <c r="N3363" s="7"/>
    </row>
    <row r="3364" spans="9:14" x14ac:dyDescent="0.2">
      <c r="I3364" s="7"/>
      <c r="J3364" s="7"/>
      <c r="K3364" s="7"/>
      <c r="L3364" s="7"/>
      <c r="M3364" s="7"/>
      <c r="N3364" s="7"/>
    </row>
    <row r="3365" spans="9:14" x14ac:dyDescent="0.2">
      <c r="I3365" s="7"/>
      <c r="J3365" s="7"/>
      <c r="K3365" s="7"/>
      <c r="L3365" s="7"/>
      <c r="M3365" s="7"/>
      <c r="N3365" s="7"/>
    </row>
    <row r="3366" spans="9:14" x14ac:dyDescent="0.2">
      <c r="I3366" s="7"/>
      <c r="J3366" s="7"/>
      <c r="K3366" s="7"/>
      <c r="L3366" s="7"/>
      <c r="M3366" s="7"/>
      <c r="N3366" s="7"/>
    </row>
    <row r="3367" spans="9:14" x14ac:dyDescent="0.2">
      <c r="I3367" s="7"/>
      <c r="J3367" s="7"/>
      <c r="K3367" s="7"/>
      <c r="L3367" s="7"/>
      <c r="M3367" s="7"/>
      <c r="N3367" s="7"/>
    </row>
    <row r="3368" spans="9:14" x14ac:dyDescent="0.2">
      <c r="I3368" s="7"/>
      <c r="J3368" s="7"/>
      <c r="K3368" s="7"/>
      <c r="L3368" s="7"/>
      <c r="M3368" s="7"/>
      <c r="N3368" s="7"/>
    </row>
    <row r="3369" spans="9:14" x14ac:dyDescent="0.2">
      <c r="I3369" s="7"/>
      <c r="J3369" s="7"/>
      <c r="K3369" s="7"/>
      <c r="L3369" s="7"/>
      <c r="M3369" s="7"/>
      <c r="N3369" s="7"/>
    </row>
    <row r="3370" spans="9:14" x14ac:dyDescent="0.2">
      <c r="I3370" s="7"/>
      <c r="J3370" s="7"/>
      <c r="K3370" s="7"/>
      <c r="L3370" s="7"/>
      <c r="M3370" s="7"/>
      <c r="N3370" s="7"/>
    </row>
    <row r="3371" spans="9:14" x14ac:dyDescent="0.2">
      <c r="I3371" s="7"/>
      <c r="J3371" s="7"/>
      <c r="K3371" s="7"/>
      <c r="L3371" s="7"/>
      <c r="M3371" s="7"/>
      <c r="N3371" s="7"/>
    </row>
    <row r="3372" spans="9:14" x14ac:dyDescent="0.2">
      <c r="I3372" s="7"/>
      <c r="J3372" s="7"/>
      <c r="K3372" s="7"/>
      <c r="L3372" s="7"/>
      <c r="M3372" s="7"/>
      <c r="N3372" s="7"/>
    </row>
    <row r="3373" spans="9:14" x14ac:dyDescent="0.2">
      <c r="I3373" s="7"/>
      <c r="J3373" s="7"/>
      <c r="K3373" s="7"/>
      <c r="L3373" s="7"/>
      <c r="M3373" s="7"/>
      <c r="N3373" s="7"/>
    </row>
    <row r="3374" spans="9:14" x14ac:dyDescent="0.2">
      <c r="I3374" s="7"/>
      <c r="J3374" s="7"/>
      <c r="K3374" s="7"/>
      <c r="L3374" s="7"/>
      <c r="M3374" s="7"/>
      <c r="N3374" s="7"/>
    </row>
    <row r="3375" spans="9:14" x14ac:dyDescent="0.2">
      <c r="I3375" s="7"/>
      <c r="J3375" s="7"/>
      <c r="K3375" s="7"/>
      <c r="L3375" s="7"/>
      <c r="M3375" s="7"/>
      <c r="N3375" s="7"/>
    </row>
    <row r="3376" spans="9:14" x14ac:dyDescent="0.2">
      <c r="I3376" s="7"/>
      <c r="J3376" s="7"/>
      <c r="K3376" s="7"/>
      <c r="L3376" s="7"/>
      <c r="M3376" s="7"/>
      <c r="N3376" s="7"/>
    </row>
    <row r="3377" spans="9:14" x14ac:dyDescent="0.2">
      <c r="I3377" s="7"/>
      <c r="J3377" s="7"/>
      <c r="K3377" s="7"/>
      <c r="L3377" s="7"/>
      <c r="M3377" s="7"/>
      <c r="N3377" s="7"/>
    </row>
    <row r="3378" spans="9:14" x14ac:dyDescent="0.2">
      <c r="I3378" s="7"/>
      <c r="J3378" s="7"/>
      <c r="K3378" s="7"/>
      <c r="L3378" s="7"/>
      <c r="M3378" s="7"/>
      <c r="N3378" s="7"/>
    </row>
    <row r="3379" spans="9:14" x14ac:dyDescent="0.2">
      <c r="I3379" s="7"/>
      <c r="J3379" s="7"/>
      <c r="K3379" s="7"/>
      <c r="L3379" s="7"/>
      <c r="M3379" s="7"/>
      <c r="N3379" s="7"/>
    </row>
    <row r="3380" spans="9:14" x14ac:dyDescent="0.2">
      <c r="I3380" s="7"/>
      <c r="J3380" s="7"/>
      <c r="K3380" s="7"/>
      <c r="L3380" s="7"/>
      <c r="M3380" s="7"/>
      <c r="N3380" s="7"/>
    </row>
    <row r="3381" spans="9:14" x14ac:dyDescent="0.2">
      <c r="I3381" s="7"/>
      <c r="J3381" s="7"/>
      <c r="K3381" s="7"/>
      <c r="L3381" s="7"/>
      <c r="M3381" s="7"/>
      <c r="N3381" s="7"/>
    </row>
    <row r="3382" spans="9:14" x14ac:dyDescent="0.2">
      <c r="I3382" s="7"/>
      <c r="J3382" s="7"/>
      <c r="K3382" s="7"/>
      <c r="L3382" s="7"/>
      <c r="M3382" s="7"/>
      <c r="N3382" s="7"/>
    </row>
    <row r="3383" spans="9:14" x14ac:dyDescent="0.2">
      <c r="I3383" s="7"/>
      <c r="J3383" s="7"/>
      <c r="K3383" s="7"/>
      <c r="L3383" s="7"/>
      <c r="M3383" s="7"/>
      <c r="N3383" s="7"/>
    </row>
    <row r="3384" spans="9:14" x14ac:dyDescent="0.2">
      <c r="I3384" s="7"/>
      <c r="J3384" s="7"/>
      <c r="K3384" s="7"/>
      <c r="L3384" s="7"/>
      <c r="M3384" s="7"/>
      <c r="N3384" s="7"/>
    </row>
    <row r="3385" spans="9:14" x14ac:dyDescent="0.2">
      <c r="I3385" s="7"/>
      <c r="J3385" s="7"/>
      <c r="K3385" s="7"/>
      <c r="L3385" s="7"/>
      <c r="M3385" s="7"/>
      <c r="N3385" s="7"/>
    </row>
    <row r="3386" spans="9:14" x14ac:dyDescent="0.2">
      <c r="I3386" s="7"/>
      <c r="J3386" s="7"/>
      <c r="K3386" s="7"/>
      <c r="L3386" s="7"/>
      <c r="M3386" s="7"/>
      <c r="N3386" s="7"/>
    </row>
    <row r="3387" spans="9:14" x14ac:dyDescent="0.2">
      <c r="I3387" s="7"/>
      <c r="J3387" s="7"/>
      <c r="K3387" s="7"/>
      <c r="L3387" s="7"/>
      <c r="M3387" s="7"/>
      <c r="N3387" s="7"/>
    </row>
    <row r="3388" spans="9:14" x14ac:dyDescent="0.2">
      <c r="I3388" s="7"/>
      <c r="J3388" s="7"/>
      <c r="K3388" s="7"/>
      <c r="L3388" s="7"/>
      <c r="M3388" s="7"/>
      <c r="N3388" s="7"/>
    </row>
    <row r="3389" spans="9:14" x14ac:dyDescent="0.2">
      <c r="I3389" s="7"/>
      <c r="J3389" s="7"/>
      <c r="K3389" s="7"/>
      <c r="L3389" s="7"/>
      <c r="M3389" s="7"/>
      <c r="N3389" s="7"/>
    </row>
    <row r="3390" spans="9:14" x14ac:dyDescent="0.2">
      <c r="I3390" s="7"/>
      <c r="J3390" s="7"/>
      <c r="K3390" s="7"/>
      <c r="L3390" s="7"/>
      <c r="M3390" s="7"/>
      <c r="N3390" s="7"/>
    </row>
    <row r="3391" spans="9:14" x14ac:dyDescent="0.2">
      <c r="I3391" s="7"/>
      <c r="J3391" s="7"/>
      <c r="K3391" s="7"/>
      <c r="L3391" s="7"/>
      <c r="M3391" s="7"/>
      <c r="N3391" s="7"/>
    </row>
    <row r="3392" spans="9:14" x14ac:dyDescent="0.2">
      <c r="I3392" s="7"/>
      <c r="J3392" s="7"/>
      <c r="K3392" s="7"/>
      <c r="L3392" s="7"/>
      <c r="M3392" s="7"/>
      <c r="N3392" s="7"/>
    </row>
    <row r="3393" spans="9:14" x14ac:dyDescent="0.2">
      <c r="I3393" s="7"/>
      <c r="J3393" s="7"/>
      <c r="K3393" s="7"/>
      <c r="L3393" s="7"/>
      <c r="M3393" s="7"/>
      <c r="N3393" s="7"/>
    </row>
    <row r="3394" spans="9:14" x14ac:dyDescent="0.2">
      <c r="I3394" s="7"/>
      <c r="J3394" s="7"/>
      <c r="K3394" s="7"/>
      <c r="L3394" s="7"/>
      <c r="M3394" s="7"/>
      <c r="N3394" s="7"/>
    </row>
    <row r="3395" spans="9:14" x14ac:dyDescent="0.2">
      <c r="I3395" s="7"/>
      <c r="J3395" s="7"/>
      <c r="K3395" s="7"/>
      <c r="L3395" s="7"/>
      <c r="M3395" s="7"/>
      <c r="N3395" s="7"/>
    </row>
    <row r="3396" spans="9:14" x14ac:dyDescent="0.2">
      <c r="I3396" s="7"/>
      <c r="J3396" s="7"/>
      <c r="K3396" s="7"/>
      <c r="L3396" s="7"/>
      <c r="M3396" s="7"/>
      <c r="N3396" s="7"/>
    </row>
    <row r="3397" spans="9:14" x14ac:dyDescent="0.2">
      <c r="I3397" s="7"/>
      <c r="J3397" s="7"/>
      <c r="K3397" s="7"/>
      <c r="L3397" s="7"/>
      <c r="M3397" s="7"/>
      <c r="N3397" s="7"/>
    </row>
    <row r="3398" spans="9:14" x14ac:dyDescent="0.2">
      <c r="I3398" s="7"/>
      <c r="J3398" s="7"/>
      <c r="K3398" s="7"/>
      <c r="L3398" s="7"/>
      <c r="M3398" s="7"/>
      <c r="N3398" s="7"/>
    </row>
    <row r="3399" spans="9:14" x14ac:dyDescent="0.2">
      <c r="I3399" s="7"/>
      <c r="J3399" s="7"/>
      <c r="K3399" s="7"/>
      <c r="L3399" s="7"/>
      <c r="M3399" s="7"/>
      <c r="N3399" s="7"/>
    </row>
    <row r="3400" spans="9:14" x14ac:dyDescent="0.2">
      <c r="I3400" s="7"/>
      <c r="J3400" s="7"/>
      <c r="K3400" s="7"/>
      <c r="L3400" s="7"/>
      <c r="M3400" s="7"/>
      <c r="N3400" s="7"/>
    </row>
    <row r="3401" spans="9:14" x14ac:dyDescent="0.2">
      <c r="I3401" s="7"/>
      <c r="J3401" s="7"/>
      <c r="K3401" s="7"/>
      <c r="L3401" s="7"/>
      <c r="M3401" s="7"/>
      <c r="N3401" s="7"/>
    </row>
    <row r="3402" spans="9:14" x14ac:dyDescent="0.2">
      <c r="I3402" s="7"/>
      <c r="J3402" s="7"/>
      <c r="K3402" s="7"/>
      <c r="L3402" s="7"/>
      <c r="M3402" s="7"/>
      <c r="N3402" s="7"/>
    </row>
    <row r="3403" spans="9:14" x14ac:dyDescent="0.2">
      <c r="I3403" s="7"/>
      <c r="J3403" s="7"/>
      <c r="K3403" s="7"/>
      <c r="L3403" s="7"/>
      <c r="M3403" s="7"/>
      <c r="N3403" s="7"/>
    </row>
    <row r="3404" spans="9:14" x14ac:dyDescent="0.2">
      <c r="I3404" s="7"/>
      <c r="J3404" s="7"/>
      <c r="K3404" s="7"/>
      <c r="L3404" s="7"/>
      <c r="M3404" s="7"/>
      <c r="N3404" s="7"/>
    </row>
    <row r="3405" spans="9:14" x14ac:dyDescent="0.2">
      <c r="I3405" s="7"/>
      <c r="J3405" s="7"/>
      <c r="K3405" s="7"/>
      <c r="L3405" s="7"/>
      <c r="M3405" s="7"/>
      <c r="N3405" s="7"/>
    </row>
    <row r="3406" spans="9:14" x14ac:dyDescent="0.2">
      <c r="I3406" s="7"/>
      <c r="J3406" s="7"/>
      <c r="K3406" s="7"/>
      <c r="L3406" s="7"/>
      <c r="M3406" s="7"/>
      <c r="N3406" s="7"/>
    </row>
    <row r="3407" spans="9:14" x14ac:dyDescent="0.2">
      <c r="I3407" s="7"/>
      <c r="J3407" s="7"/>
      <c r="K3407" s="7"/>
      <c r="L3407" s="7"/>
      <c r="M3407" s="7"/>
      <c r="N3407" s="7"/>
    </row>
    <row r="3408" spans="9:14" x14ac:dyDescent="0.2">
      <c r="I3408" s="7"/>
      <c r="J3408" s="7"/>
      <c r="K3408" s="7"/>
      <c r="L3408" s="7"/>
      <c r="M3408" s="7"/>
      <c r="N3408" s="7"/>
    </row>
    <row r="3409" spans="9:14" x14ac:dyDescent="0.2">
      <c r="I3409" s="7"/>
      <c r="J3409" s="7"/>
      <c r="K3409" s="7"/>
      <c r="L3409" s="7"/>
      <c r="M3409" s="7"/>
      <c r="N3409" s="7"/>
    </row>
    <row r="3410" spans="9:14" x14ac:dyDescent="0.2">
      <c r="I3410" s="7"/>
      <c r="J3410" s="7"/>
      <c r="K3410" s="7"/>
      <c r="L3410" s="7"/>
      <c r="M3410" s="7"/>
      <c r="N3410" s="7"/>
    </row>
    <row r="3411" spans="9:14" x14ac:dyDescent="0.2">
      <c r="I3411" s="7"/>
      <c r="J3411" s="7"/>
      <c r="K3411" s="7"/>
      <c r="L3411" s="7"/>
      <c r="M3411" s="7"/>
      <c r="N3411" s="7"/>
    </row>
    <row r="3412" spans="9:14" x14ac:dyDescent="0.2">
      <c r="I3412" s="7"/>
      <c r="J3412" s="7"/>
      <c r="K3412" s="7"/>
      <c r="L3412" s="7"/>
      <c r="M3412" s="7"/>
      <c r="N3412" s="7"/>
    </row>
    <row r="3413" spans="9:14" x14ac:dyDescent="0.2">
      <c r="I3413" s="7"/>
      <c r="J3413" s="7"/>
      <c r="K3413" s="7"/>
      <c r="L3413" s="7"/>
      <c r="M3413" s="7"/>
      <c r="N3413" s="7"/>
    </row>
    <row r="3414" spans="9:14" x14ac:dyDescent="0.2">
      <c r="I3414" s="7"/>
      <c r="J3414" s="7"/>
      <c r="K3414" s="7"/>
      <c r="L3414" s="7"/>
      <c r="M3414" s="7"/>
      <c r="N3414" s="7"/>
    </row>
    <row r="3415" spans="9:14" x14ac:dyDescent="0.2">
      <c r="I3415" s="7"/>
      <c r="J3415" s="7"/>
      <c r="K3415" s="7"/>
      <c r="L3415" s="7"/>
      <c r="M3415" s="7"/>
      <c r="N3415" s="7"/>
    </row>
    <row r="3416" spans="9:14" x14ac:dyDescent="0.2">
      <c r="I3416" s="7"/>
      <c r="J3416" s="7"/>
      <c r="K3416" s="7"/>
      <c r="L3416" s="7"/>
      <c r="M3416" s="7"/>
      <c r="N3416" s="7"/>
    </row>
    <row r="3417" spans="9:14" x14ac:dyDescent="0.2">
      <c r="I3417" s="7"/>
      <c r="J3417" s="7"/>
      <c r="K3417" s="7"/>
      <c r="L3417" s="7"/>
      <c r="M3417" s="7"/>
      <c r="N3417" s="7"/>
    </row>
    <row r="3418" spans="9:14" x14ac:dyDescent="0.2">
      <c r="I3418" s="7"/>
      <c r="J3418" s="7"/>
      <c r="K3418" s="7"/>
      <c r="L3418" s="7"/>
      <c r="M3418" s="7"/>
      <c r="N3418" s="7"/>
    </row>
    <row r="3419" spans="9:14" x14ac:dyDescent="0.2">
      <c r="I3419" s="7"/>
      <c r="J3419" s="7"/>
      <c r="K3419" s="7"/>
      <c r="L3419" s="7"/>
      <c r="M3419" s="7"/>
      <c r="N3419" s="7"/>
    </row>
    <row r="3420" spans="9:14" x14ac:dyDescent="0.2">
      <c r="I3420" s="7"/>
      <c r="J3420" s="7"/>
      <c r="K3420" s="7"/>
      <c r="L3420" s="7"/>
      <c r="M3420" s="7"/>
      <c r="N3420" s="7"/>
    </row>
    <row r="3421" spans="9:14" x14ac:dyDescent="0.2">
      <c r="I3421" s="7"/>
      <c r="J3421" s="7"/>
      <c r="K3421" s="7"/>
      <c r="L3421" s="7"/>
      <c r="M3421" s="7"/>
      <c r="N3421" s="7"/>
    </row>
    <row r="3422" spans="9:14" x14ac:dyDescent="0.2">
      <c r="I3422" s="7"/>
      <c r="J3422" s="7"/>
      <c r="K3422" s="7"/>
      <c r="L3422" s="7"/>
      <c r="M3422" s="7"/>
      <c r="N3422" s="7"/>
    </row>
    <row r="3423" spans="9:14" x14ac:dyDescent="0.2">
      <c r="I3423" s="7"/>
      <c r="J3423" s="7"/>
      <c r="K3423" s="7"/>
      <c r="L3423" s="7"/>
      <c r="M3423" s="7"/>
      <c r="N3423" s="7"/>
    </row>
    <row r="3424" spans="9:14" x14ac:dyDescent="0.2">
      <c r="I3424" s="7"/>
      <c r="J3424" s="7"/>
      <c r="K3424" s="7"/>
      <c r="L3424" s="7"/>
      <c r="M3424" s="7"/>
      <c r="N3424" s="7"/>
    </row>
    <row r="3425" spans="9:14" x14ac:dyDescent="0.2">
      <c r="I3425" s="7"/>
      <c r="J3425" s="7"/>
      <c r="K3425" s="7"/>
      <c r="L3425" s="7"/>
      <c r="M3425" s="7"/>
      <c r="N3425" s="7"/>
    </row>
    <row r="3426" spans="9:14" x14ac:dyDescent="0.2">
      <c r="I3426" s="7"/>
      <c r="J3426" s="7"/>
      <c r="K3426" s="7"/>
      <c r="L3426" s="7"/>
      <c r="M3426" s="7"/>
      <c r="N3426" s="7"/>
    </row>
    <row r="3427" spans="9:14" x14ac:dyDescent="0.2">
      <c r="I3427" s="7"/>
      <c r="J3427" s="7"/>
      <c r="K3427" s="7"/>
      <c r="L3427" s="7"/>
      <c r="M3427" s="7"/>
      <c r="N3427" s="7"/>
    </row>
    <row r="3428" spans="9:14" x14ac:dyDescent="0.2">
      <c r="I3428" s="7"/>
      <c r="J3428" s="7"/>
      <c r="K3428" s="7"/>
      <c r="L3428" s="7"/>
      <c r="M3428" s="7"/>
      <c r="N3428" s="7"/>
    </row>
    <row r="3429" spans="9:14" x14ac:dyDescent="0.2">
      <c r="I3429" s="7"/>
      <c r="J3429" s="7"/>
      <c r="K3429" s="7"/>
      <c r="L3429" s="7"/>
      <c r="M3429" s="7"/>
      <c r="N3429" s="7"/>
    </row>
    <row r="3430" spans="9:14" x14ac:dyDescent="0.2">
      <c r="I3430" s="7"/>
      <c r="J3430" s="7"/>
      <c r="K3430" s="7"/>
      <c r="L3430" s="7"/>
      <c r="M3430" s="7"/>
      <c r="N3430" s="7"/>
    </row>
    <row r="3431" spans="9:14" x14ac:dyDescent="0.2">
      <c r="I3431" s="7"/>
      <c r="J3431" s="7"/>
      <c r="K3431" s="7"/>
      <c r="L3431" s="7"/>
      <c r="M3431" s="7"/>
      <c r="N3431" s="7"/>
    </row>
    <row r="3432" spans="9:14" x14ac:dyDescent="0.2">
      <c r="I3432" s="7"/>
      <c r="J3432" s="7"/>
      <c r="K3432" s="7"/>
      <c r="L3432" s="7"/>
      <c r="M3432" s="7"/>
      <c r="N3432" s="7"/>
    </row>
    <row r="3433" spans="9:14" x14ac:dyDescent="0.2">
      <c r="I3433" s="7"/>
      <c r="J3433" s="7"/>
      <c r="K3433" s="7"/>
      <c r="L3433" s="7"/>
      <c r="M3433" s="7"/>
      <c r="N3433" s="7"/>
    </row>
    <row r="3434" spans="9:14" x14ac:dyDescent="0.2">
      <c r="I3434" s="7"/>
      <c r="J3434" s="7"/>
      <c r="K3434" s="7"/>
      <c r="L3434" s="7"/>
      <c r="M3434" s="7"/>
      <c r="N3434" s="7"/>
    </row>
    <row r="3435" spans="9:14" x14ac:dyDescent="0.2">
      <c r="I3435" s="7"/>
      <c r="J3435" s="7"/>
      <c r="K3435" s="7"/>
      <c r="L3435" s="7"/>
      <c r="M3435" s="7"/>
      <c r="N3435" s="7"/>
    </row>
    <row r="3436" spans="9:14" x14ac:dyDescent="0.2">
      <c r="I3436" s="7"/>
      <c r="J3436" s="7"/>
      <c r="K3436" s="7"/>
      <c r="L3436" s="7"/>
      <c r="M3436" s="7"/>
      <c r="N3436" s="7"/>
    </row>
    <row r="3437" spans="9:14" x14ac:dyDescent="0.2">
      <c r="I3437" s="7"/>
      <c r="J3437" s="7"/>
      <c r="K3437" s="7"/>
      <c r="L3437" s="7"/>
      <c r="M3437" s="7"/>
      <c r="N3437" s="7"/>
    </row>
    <row r="3438" spans="9:14" x14ac:dyDescent="0.2">
      <c r="I3438" s="7"/>
      <c r="J3438" s="7"/>
      <c r="K3438" s="7"/>
      <c r="L3438" s="7"/>
      <c r="M3438" s="7"/>
      <c r="N3438" s="7"/>
    </row>
    <row r="3439" spans="9:14" x14ac:dyDescent="0.2">
      <c r="I3439" s="7"/>
      <c r="J3439" s="7"/>
      <c r="K3439" s="7"/>
      <c r="L3439" s="7"/>
      <c r="M3439" s="7"/>
      <c r="N3439" s="7"/>
    </row>
    <row r="3440" spans="9:14" x14ac:dyDescent="0.2">
      <c r="I3440" s="7"/>
      <c r="J3440" s="7"/>
      <c r="K3440" s="7"/>
      <c r="L3440" s="7"/>
      <c r="M3440" s="7"/>
      <c r="N3440" s="7"/>
    </row>
    <row r="3441" spans="9:14" x14ac:dyDescent="0.2">
      <c r="I3441" s="7"/>
      <c r="J3441" s="7"/>
      <c r="K3441" s="7"/>
      <c r="L3441" s="7"/>
      <c r="M3441" s="7"/>
      <c r="N3441" s="7"/>
    </row>
    <row r="3442" spans="9:14" x14ac:dyDescent="0.2">
      <c r="I3442" s="7"/>
      <c r="J3442" s="7"/>
      <c r="K3442" s="7"/>
      <c r="L3442" s="7"/>
      <c r="M3442" s="7"/>
      <c r="N3442" s="7"/>
    </row>
    <row r="3443" spans="9:14" x14ac:dyDescent="0.2">
      <c r="I3443" s="7"/>
      <c r="J3443" s="7"/>
      <c r="K3443" s="7"/>
      <c r="L3443" s="7"/>
      <c r="M3443" s="7"/>
      <c r="N3443" s="7"/>
    </row>
    <row r="3444" spans="9:14" x14ac:dyDescent="0.2">
      <c r="I3444" s="7"/>
      <c r="J3444" s="7"/>
      <c r="K3444" s="7"/>
      <c r="L3444" s="7"/>
      <c r="M3444" s="7"/>
      <c r="N3444" s="7"/>
    </row>
    <row r="3445" spans="9:14" x14ac:dyDescent="0.2">
      <c r="I3445" s="7"/>
      <c r="J3445" s="7"/>
      <c r="K3445" s="7"/>
      <c r="L3445" s="7"/>
      <c r="M3445" s="7"/>
      <c r="N3445" s="7"/>
    </row>
    <row r="3446" spans="9:14" x14ac:dyDescent="0.2">
      <c r="I3446" s="7"/>
      <c r="J3446" s="7"/>
      <c r="K3446" s="7"/>
      <c r="L3446" s="7"/>
      <c r="M3446" s="7"/>
      <c r="N3446" s="7"/>
    </row>
    <row r="3447" spans="9:14" x14ac:dyDescent="0.2">
      <c r="I3447" s="7"/>
      <c r="J3447" s="7"/>
      <c r="K3447" s="7"/>
      <c r="L3447" s="7"/>
      <c r="M3447" s="7"/>
      <c r="N3447" s="7"/>
    </row>
    <row r="3448" spans="9:14" x14ac:dyDescent="0.2">
      <c r="I3448" s="7"/>
      <c r="J3448" s="7"/>
      <c r="K3448" s="7"/>
      <c r="L3448" s="7"/>
      <c r="M3448" s="7"/>
      <c r="N3448" s="7"/>
    </row>
    <row r="3449" spans="9:14" x14ac:dyDescent="0.2">
      <c r="I3449" s="7"/>
      <c r="J3449" s="7"/>
      <c r="K3449" s="7"/>
      <c r="L3449" s="7"/>
      <c r="M3449" s="7"/>
      <c r="N3449" s="7"/>
    </row>
    <row r="3450" spans="9:14" x14ac:dyDescent="0.2">
      <c r="I3450" s="7"/>
      <c r="J3450" s="7"/>
      <c r="K3450" s="7"/>
      <c r="L3450" s="7"/>
      <c r="M3450" s="7"/>
      <c r="N3450" s="7"/>
    </row>
    <row r="3451" spans="9:14" x14ac:dyDescent="0.2">
      <c r="I3451" s="7"/>
      <c r="J3451" s="7"/>
      <c r="K3451" s="7"/>
      <c r="L3451" s="7"/>
      <c r="M3451" s="7"/>
      <c r="N3451" s="7"/>
    </row>
    <row r="3452" spans="9:14" x14ac:dyDescent="0.2">
      <c r="I3452" s="7"/>
      <c r="J3452" s="7"/>
      <c r="K3452" s="7"/>
      <c r="L3452" s="7"/>
      <c r="M3452" s="7"/>
      <c r="N3452" s="7"/>
    </row>
    <row r="3453" spans="9:14" x14ac:dyDescent="0.2">
      <c r="I3453" s="7"/>
      <c r="J3453" s="7"/>
      <c r="K3453" s="7"/>
      <c r="L3453" s="7"/>
      <c r="M3453" s="7"/>
      <c r="N3453" s="7"/>
    </row>
    <row r="3454" spans="9:14" x14ac:dyDescent="0.2">
      <c r="I3454" s="7"/>
      <c r="J3454" s="7"/>
      <c r="K3454" s="7"/>
      <c r="L3454" s="7"/>
      <c r="M3454" s="7"/>
      <c r="N3454" s="7"/>
    </row>
    <row r="3455" spans="9:14" x14ac:dyDescent="0.2">
      <c r="I3455" s="7"/>
      <c r="J3455" s="7"/>
      <c r="K3455" s="7"/>
      <c r="L3455" s="7"/>
      <c r="M3455" s="7"/>
      <c r="N3455" s="7"/>
    </row>
    <row r="3456" spans="9:14" x14ac:dyDescent="0.2">
      <c r="I3456" s="7"/>
      <c r="J3456" s="7"/>
      <c r="K3456" s="7"/>
      <c r="L3456" s="7"/>
      <c r="M3456" s="7"/>
      <c r="N3456" s="7"/>
    </row>
    <row r="3457" spans="9:14" x14ac:dyDescent="0.2">
      <c r="I3457" s="7"/>
      <c r="J3457" s="7"/>
      <c r="K3457" s="7"/>
      <c r="L3457" s="7"/>
      <c r="M3457" s="7"/>
      <c r="N3457" s="7"/>
    </row>
    <row r="3458" spans="9:14" x14ac:dyDescent="0.2">
      <c r="I3458" s="7"/>
      <c r="J3458" s="7"/>
      <c r="K3458" s="7"/>
      <c r="L3458" s="7"/>
      <c r="M3458" s="7"/>
      <c r="N3458" s="7"/>
    </row>
    <row r="3459" spans="9:14" x14ac:dyDescent="0.2">
      <c r="I3459" s="7"/>
      <c r="J3459" s="7"/>
      <c r="K3459" s="7"/>
      <c r="L3459" s="7"/>
      <c r="M3459" s="7"/>
      <c r="N3459" s="7"/>
    </row>
    <row r="3460" spans="9:14" x14ac:dyDescent="0.2">
      <c r="I3460" s="7"/>
      <c r="J3460" s="7"/>
      <c r="K3460" s="7"/>
      <c r="L3460" s="7"/>
      <c r="M3460" s="7"/>
      <c r="N3460" s="7"/>
    </row>
    <row r="3461" spans="9:14" x14ac:dyDescent="0.2">
      <c r="I3461" s="7"/>
      <c r="J3461" s="7"/>
      <c r="K3461" s="7"/>
      <c r="L3461" s="7"/>
      <c r="M3461" s="7"/>
      <c r="N3461" s="7"/>
    </row>
    <row r="3462" spans="9:14" x14ac:dyDescent="0.2">
      <c r="I3462" s="7"/>
      <c r="J3462" s="7"/>
      <c r="K3462" s="7"/>
      <c r="L3462" s="7"/>
      <c r="M3462" s="7"/>
      <c r="N3462" s="7"/>
    </row>
    <row r="3463" spans="9:14" x14ac:dyDescent="0.2">
      <c r="I3463" s="7"/>
      <c r="J3463" s="7"/>
      <c r="K3463" s="7"/>
      <c r="L3463" s="7"/>
      <c r="M3463" s="7"/>
      <c r="N3463" s="7"/>
    </row>
    <row r="3464" spans="9:14" x14ac:dyDescent="0.2">
      <c r="I3464" s="7"/>
      <c r="J3464" s="7"/>
      <c r="K3464" s="7"/>
      <c r="L3464" s="7"/>
      <c r="M3464" s="7"/>
      <c r="N3464" s="7"/>
    </row>
    <row r="3465" spans="9:14" x14ac:dyDescent="0.2">
      <c r="I3465" s="7"/>
      <c r="J3465" s="7"/>
      <c r="K3465" s="7"/>
      <c r="L3465" s="7"/>
      <c r="M3465" s="7"/>
      <c r="N3465" s="7"/>
    </row>
    <row r="3466" spans="9:14" x14ac:dyDescent="0.2">
      <c r="I3466" s="7"/>
      <c r="J3466" s="7"/>
      <c r="K3466" s="7"/>
      <c r="L3466" s="7"/>
      <c r="M3466" s="7"/>
      <c r="N3466" s="7"/>
    </row>
    <row r="3467" spans="9:14" x14ac:dyDescent="0.2">
      <c r="I3467" s="7"/>
      <c r="J3467" s="7"/>
      <c r="K3467" s="7"/>
      <c r="L3467" s="7"/>
      <c r="M3467" s="7"/>
      <c r="N3467" s="7"/>
    </row>
    <row r="3468" spans="9:14" x14ac:dyDescent="0.2">
      <c r="I3468" s="7"/>
      <c r="J3468" s="7"/>
      <c r="K3468" s="7"/>
      <c r="L3468" s="7"/>
      <c r="M3468" s="7"/>
      <c r="N3468" s="7"/>
    </row>
    <row r="3469" spans="9:14" x14ac:dyDescent="0.2">
      <c r="I3469" s="7"/>
      <c r="J3469" s="7"/>
      <c r="K3469" s="7"/>
      <c r="L3469" s="7"/>
      <c r="M3469" s="7"/>
      <c r="N3469" s="7"/>
    </row>
    <row r="3470" spans="9:14" x14ac:dyDescent="0.2">
      <c r="I3470" s="7"/>
      <c r="J3470" s="7"/>
      <c r="K3470" s="7"/>
      <c r="L3470" s="7"/>
      <c r="M3470" s="7"/>
      <c r="N3470" s="7"/>
    </row>
    <row r="3471" spans="9:14" x14ac:dyDescent="0.2">
      <c r="I3471" s="7"/>
      <c r="J3471" s="7"/>
      <c r="K3471" s="7"/>
      <c r="L3471" s="7"/>
      <c r="M3471" s="7"/>
      <c r="N3471" s="7"/>
    </row>
    <row r="3472" spans="9:14" x14ac:dyDescent="0.2">
      <c r="I3472" s="7"/>
      <c r="J3472" s="7"/>
      <c r="K3472" s="7"/>
      <c r="L3472" s="7"/>
      <c r="M3472" s="7"/>
      <c r="N3472" s="7"/>
    </row>
    <row r="3473" spans="9:14" x14ac:dyDescent="0.2">
      <c r="I3473" s="7"/>
      <c r="J3473" s="7"/>
      <c r="K3473" s="7"/>
      <c r="L3473" s="7"/>
      <c r="M3473" s="7"/>
      <c r="N3473" s="7"/>
    </row>
    <row r="3474" spans="9:14" x14ac:dyDescent="0.2">
      <c r="I3474" s="7"/>
      <c r="J3474" s="7"/>
      <c r="K3474" s="7"/>
      <c r="L3474" s="7"/>
      <c r="M3474" s="7"/>
      <c r="N3474" s="7"/>
    </row>
    <row r="3475" spans="9:14" x14ac:dyDescent="0.2">
      <c r="I3475" s="7"/>
      <c r="J3475" s="7"/>
      <c r="K3475" s="7"/>
      <c r="L3475" s="7"/>
      <c r="M3475" s="7"/>
      <c r="N3475" s="7"/>
    </row>
    <row r="3476" spans="9:14" x14ac:dyDescent="0.2">
      <c r="I3476" s="7"/>
      <c r="J3476" s="7"/>
      <c r="K3476" s="7"/>
      <c r="L3476" s="7"/>
      <c r="M3476" s="7"/>
      <c r="N3476" s="7"/>
    </row>
    <row r="3477" spans="9:14" x14ac:dyDescent="0.2">
      <c r="I3477" s="7"/>
      <c r="J3477" s="7"/>
      <c r="K3477" s="7"/>
      <c r="L3477" s="7"/>
      <c r="M3477" s="7"/>
      <c r="N3477" s="7"/>
    </row>
    <row r="3478" spans="9:14" x14ac:dyDescent="0.2">
      <c r="I3478" s="7"/>
      <c r="J3478" s="7"/>
      <c r="K3478" s="7"/>
      <c r="L3478" s="7"/>
      <c r="M3478" s="7"/>
      <c r="N3478" s="7"/>
    </row>
    <row r="3479" spans="9:14" x14ac:dyDescent="0.2">
      <c r="I3479" s="7"/>
      <c r="J3479" s="7"/>
      <c r="K3479" s="7"/>
      <c r="L3479" s="7"/>
      <c r="M3479" s="7"/>
      <c r="N3479" s="7"/>
    </row>
    <row r="3480" spans="9:14" x14ac:dyDescent="0.2">
      <c r="I3480" s="7"/>
      <c r="J3480" s="7"/>
      <c r="K3480" s="7"/>
      <c r="L3480" s="7"/>
      <c r="M3480" s="7"/>
      <c r="N3480" s="7"/>
    </row>
    <row r="3481" spans="9:14" x14ac:dyDescent="0.2">
      <c r="I3481" s="7"/>
      <c r="J3481" s="7"/>
      <c r="K3481" s="7"/>
      <c r="L3481" s="7"/>
      <c r="M3481" s="7"/>
      <c r="N3481" s="7"/>
    </row>
    <row r="3482" spans="9:14" x14ac:dyDescent="0.2">
      <c r="I3482" s="7"/>
      <c r="J3482" s="7"/>
      <c r="K3482" s="7"/>
      <c r="L3482" s="7"/>
      <c r="M3482" s="7"/>
      <c r="N3482" s="7"/>
    </row>
    <row r="3483" spans="9:14" x14ac:dyDescent="0.2">
      <c r="I3483" s="7"/>
      <c r="J3483" s="7"/>
      <c r="K3483" s="7"/>
      <c r="L3483" s="7"/>
      <c r="M3483" s="7"/>
      <c r="N3483" s="7"/>
    </row>
    <row r="3484" spans="9:14" x14ac:dyDescent="0.2">
      <c r="I3484" s="7"/>
      <c r="J3484" s="7"/>
      <c r="K3484" s="7"/>
      <c r="L3484" s="7"/>
      <c r="M3484" s="7"/>
      <c r="N3484" s="7"/>
    </row>
    <row r="3485" spans="9:14" x14ac:dyDescent="0.2">
      <c r="I3485" s="7"/>
      <c r="J3485" s="7"/>
      <c r="K3485" s="7"/>
      <c r="L3485" s="7"/>
      <c r="M3485" s="7"/>
      <c r="N3485" s="7"/>
    </row>
    <row r="3486" spans="9:14" x14ac:dyDescent="0.2">
      <c r="I3486" s="7"/>
      <c r="J3486" s="7"/>
      <c r="K3486" s="7"/>
      <c r="L3486" s="7"/>
      <c r="M3486" s="7"/>
      <c r="N3486" s="7"/>
    </row>
    <row r="3487" spans="9:14" x14ac:dyDescent="0.2">
      <c r="I3487" s="7"/>
      <c r="J3487" s="7"/>
      <c r="K3487" s="7"/>
      <c r="L3487" s="7"/>
      <c r="M3487" s="7"/>
      <c r="N3487" s="7"/>
    </row>
    <row r="3488" spans="9:14" x14ac:dyDescent="0.2">
      <c r="I3488" s="7"/>
      <c r="J3488" s="7"/>
      <c r="K3488" s="7"/>
      <c r="L3488" s="7"/>
      <c r="M3488" s="7"/>
      <c r="N3488" s="7"/>
    </row>
    <row r="3489" spans="9:14" x14ac:dyDescent="0.2">
      <c r="I3489" s="7"/>
      <c r="J3489" s="7"/>
      <c r="K3489" s="7"/>
      <c r="L3489" s="7"/>
      <c r="M3489" s="7"/>
      <c r="N3489" s="7"/>
    </row>
    <row r="3490" spans="9:14" x14ac:dyDescent="0.2">
      <c r="I3490" s="7"/>
      <c r="J3490" s="7"/>
      <c r="K3490" s="7"/>
      <c r="L3490" s="7"/>
      <c r="M3490" s="7"/>
      <c r="N3490" s="7"/>
    </row>
    <row r="3491" spans="9:14" x14ac:dyDescent="0.2">
      <c r="I3491" s="7"/>
      <c r="J3491" s="7"/>
      <c r="K3491" s="7"/>
      <c r="L3491" s="7"/>
      <c r="M3491" s="7"/>
      <c r="N3491" s="7"/>
    </row>
    <row r="3492" spans="9:14" x14ac:dyDescent="0.2">
      <c r="I3492" s="7"/>
      <c r="J3492" s="7"/>
      <c r="K3492" s="7"/>
      <c r="L3492" s="7"/>
      <c r="M3492" s="7"/>
      <c r="N3492" s="7"/>
    </row>
    <row r="3493" spans="9:14" x14ac:dyDescent="0.2">
      <c r="I3493" s="7"/>
      <c r="J3493" s="7"/>
      <c r="K3493" s="7"/>
      <c r="L3493" s="7"/>
      <c r="M3493" s="7"/>
      <c r="N3493" s="7"/>
    </row>
    <row r="3494" spans="9:14" x14ac:dyDescent="0.2">
      <c r="I3494" s="7"/>
      <c r="J3494" s="7"/>
      <c r="K3494" s="7"/>
      <c r="L3494" s="7"/>
      <c r="M3494" s="7"/>
      <c r="N3494" s="7"/>
    </row>
    <row r="3495" spans="9:14" x14ac:dyDescent="0.2">
      <c r="I3495" s="7"/>
      <c r="J3495" s="7"/>
      <c r="K3495" s="7"/>
      <c r="L3495" s="7"/>
      <c r="M3495" s="7"/>
      <c r="N3495" s="7"/>
    </row>
    <row r="3496" spans="9:14" x14ac:dyDescent="0.2">
      <c r="I3496" s="7"/>
      <c r="J3496" s="7"/>
      <c r="K3496" s="7"/>
      <c r="L3496" s="7"/>
      <c r="M3496" s="7"/>
      <c r="N3496" s="7"/>
    </row>
    <row r="3497" spans="9:14" x14ac:dyDescent="0.2">
      <c r="I3497" s="7"/>
      <c r="J3497" s="7"/>
      <c r="K3497" s="7"/>
      <c r="L3497" s="7"/>
      <c r="M3497" s="7"/>
      <c r="N3497" s="7"/>
    </row>
    <row r="3498" spans="9:14" x14ac:dyDescent="0.2">
      <c r="I3498" s="7"/>
      <c r="J3498" s="7"/>
      <c r="K3498" s="7"/>
      <c r="L3498" s="7"/>
      <c r="M3498" s="7"/>
      <c r="N3498" s="7"/>
    </row>
    <row r="3499" spans="9:14" x14ac:dyDescent="0.2">
      <c r="I3499" s="7"/>
      <c r="J3499" s="7"/>
      <c r="K3499" s="7"/>
      <c r="L3499" s="7"/>
      <c r="M3499" s="7"/>
      <c r="N3499" s="7"/>
    </row>
    <row r="3500" spans="9:14" x14ac:dyDescent="0.2">
      <c r="I3500" s="7"/>
      <c r="J3500" s="7"/>
      <c r="K3500" s="7"/>
      <c r="L3500" s="7"/>
      <c r="M3500" s="7"/>
      <c r="N3500" s="7"/>
    </row>
    <row r="3501" spans="9:14" x14ac:dyDescent="0.2">
      <c r="I3501" s="7"/>
      <c r="J3501" s="7"/>
      <c r="K3501" s="7"/>
      <c r="L3501" s="7"/>
      <c r="M3501" s="7"/>
      <c r="N3501" s="7"/>
    </row>
    <row r="3502" spans="9:14" x14ac:dyDescent="0.2">
      <c r="I3502" s="7"/>
      <c r="J3502" s="7"/>
      <c r="K3502" s="7"/>
      <c r="L3502" s="7"/>
      <c r="M3502" s="7"/>
      <c r="N3502" s="7"/>
    </row>
    <row r="3503" spans="9:14" x14ac:dyDescent="0.2">
      <c r="I3503" s="7"/>
      <c r="J3503" s="7"/>
      <c r="K3503" s="7"/>
      <c r="L3503" s="7"/>
      <c r="M3503" s="7"/>
      <c r="N3503" s="7"/>
    </row>
    <row r="3504" spans="9:14" x14ac:dyDescent="0.2">
      <c r="I3504" s="7"/>
      <c r="J3504" s="7"/>
      <c r="K3504" s="7"/>
      <c r="L3504" s="7"/>
      <c r="M3504" s="7"/>
      <c r="N3504" s="7"/>
    </row>
    <row r="3505" spans="9:14" x14ac:dyDescent="0.2">
      <c r="I3505" s="7"/>
      <c r="J3505" s="7"/>
      <c r="K3505" s="7"/>
      <c r="L3505" s="7"/>
      <c r="M3505" s="7"/>
      <c r="N3505" s="7"/>
    </row>
    <row r="3506" spans="9:14" x14ac:dyDescent="0.2">
      <c r="I3506" s="7"/>
      <c r="J3506" s="7"/>
      <c r="K3506" s="7"/>
      <c r="L3506" s="7"/>
      <c r="M3506" s="7"/>
      <c r="N3506" s="7"/>
    </row>
    <row r="3507" spans="9:14" x14ac:dyDescent="0.2">
      <c r="I3507" s="7"/>
      <c r="J3507" s="7"/>
      <c r="K3507" s="7"/>
      <c r="L3507" s="7"/>
      <c r="M3507" s="7"/>
      <c r="N3507" s="7"/>
    </row>
    <row r="3508" spans="9:14" x14ac:dyDescent="0.2">
      <c r="I3508" s="7"/>
      <c r="J3508" s="7"/>
      <c r="K3508" s="7"/>
      <c r="L3508" s="7"/>
      <c r="M3508" s="7"/>
      <c r="N3508" s="7"/>
    </row>
    <row r="3509" spans="9:14" x14ac:dyDescent="0.2">
      <c r="I3509" s="7"/>
      <c r="J3509" s="7"/>
      <c r="K3509" s="7"/>
      <c r="L3509" s="7"/>
      <c r="M3509" s="7"/>
      <c r="N3509" s="7"/>
    </row>
    <row r="3510" spans="9:14" x14ac:dyDescent="0.2">
      <c r="I3510" s="7"/>
      <c r="J3510" s="7"/>
      <c r="K3510" s="7"/>
      <c r="L3510" s="7"/>
      <c r="M3510" s="7"/>
      <c r="N3510" s="7"/>
    </row>
    <row r="3511" spans="9:14" x14ac:dyDescent="0.2">
      <c r="I3511" s="7"/>
      <c r="J3511" s="7"/>
      <c r="K3511" s="7"/>
      <c r="L3511" s="7"/>
      <c r="M3511" s="7"/>
      <c r="N3511" s="7"/>
    </row>
    <row r="3512" spans="9:14" x14ac:dyDescent="0.2">
      <c r="I3512" s="7"/>
      <c r="J3512" s="7"/>
      <c r="K3512" s="7"/>
      <c r="L3512" s="7"/>
      <c r="M3512" s="7"/>
      <c r="N3512" s="7"/>
    </row>
    <row r="3513" spans="9:14" x14ac:dyDescent="0.2">
      <c r="I3513" s="7"/>
      <c r="J3513" s="7"/>
      <c r="K3513" s="7"/>
      <c r="L3513" s="7"/>
      <c r="M3513" s="7"/>
      <c r="N3513" s="7"/>
    </row>
    <row r="3514" spans="9:14" x14ac:dyDescent="0.2">
      <c r="I3514" s="7"/>
      <c r="J3514" s="7"/>
      <c r="K3514" s="7"/>
      <c r="L3514" s="7"/>
      <c r="M3514" s="7"/>
      <c r="N3514" s="7"/>
    </row>
    <row r="3515" spans="9:14" x14ac:dyDescent="0.2">
      <c r="I3515" s="7"/>
      <c r="J3515" s="7"/>
      <c r="K3515" s="7"/>
      <c r="L3515" s="7"/>
      <c r="M3515" s="7"/>
      <c r="N3515" s="7"/>
    </row>
    <row r="3516" spans="9:14" x14ac:dyDescent="0.2">
      <c r="I3516" s="7"/>
      <c r="J3516" s="7"/>
      <c r="K3516" s="7"/>
      <c r="L3516" s="7"/>
      <c r="M3516" s="7"/>
      <c r="N3516" s="7"/>
    </row>
    <row r="3517" spans="9:14" x14ac:dyDescent="0.2">
      <c r="I3517" s="7"/>
      <c r="J3517" s="7"/>
      <c r="K3517" s="7"/>
      <c r="L3517" s="7"/>
      <c r="M3517" s="7"/>
      <c r="N3517" s="7"/>
    </row>
    <row r="3518" spans="9:14" x14ac:dyDescent="0.2">
      <c r="I3518" s="7"/>
      <c r="J3518" s="7"/>
      <c r="K3518" s="7"/>
      <c r="L3518" s="7"/>
      <c r="M3518" s="7"/>
      <c r="N3518" s="7"/>
    </row>
    <row r="3519" spans="9:14" x14ac:dyDescent="0.2">
      <c r="I3519" s="7"/>
      <c r="J3519" s="7"/>
      <c r="K3519" s="7"/>
      <c r="L3519" s="7"/>
      <c r="M3519" s="7"/>
      <c r="N3519" s="7"/>
    </row>
    <row r="3520" spans="9:14" x14ac:dyDescent="0.2">
      <c r="I3520" s="7"/>
      <c r="J3520" s="7"/>
      <c r="K3520" s="7"/>
      <c r="L3520" s="7"/>
      <c r="M3520" s="7"/>
      <c r="N3520" s="7"/>
    </row>
    <row r="3521" spans="9:14" x14ac:dyDescent="0.2">
      <c r="I3521" s="7"/>
      <c r="J3521" s="7"/>
      <c r="K3521" s="7"/>
      <c r="L3521" s="7"/>
      <c r="M3521" s="7"/>
      <c r="N3521" s="7"/>
    </row>
    <row r="3522" spans="9:14" x14ac:dyDescent="0.2">
      <c r="I3522" s="7"/>
      <c r="J3522" s="7"/>
      <c r="K3522" s="7"/>
      <c r="L3522" s="7"/>
      <c r="M3522" s="7"/>
      <c r="N3522" s="7"/>
    </row>
    <row r="3523" spans="9:14" x14ac:dyDescent="0.2">
      <c r="I3523" s="7"/>
      <c r="J3523" s="7"/>
      <c r="K3523" s="7"/>
      <c r="L3523" s="7"/>
      <c r="M3523" s="7"/>
      <c r="N3523" s="7"/>
    </row>
    <row r="3524" spans="9:14" x14ac:dyDescent="0.2">
      <c r="I3524" s="7"/>
      <c r="J3524" s="7"/>
      <c r="K3524" s="7"/>
      <c r="L3524" s="7"/>
      <c r="M3524" s="7"/>
      <c r="N3524" s="7"/>
    </row>
    <row r="3525" spans="9:14" x14ac:dyDescent="0.2">
      <c r="I3525" s="7"/>
      <c r="J3525" s="7"/>
      <c r="K3525" s="7"/>
      <c r="L3525" s="7"/>
      <c r="M3525" s="7"/>
      <c r="N3525" s="7"/>
    </row>
    <row r="3526" spans="9:14" x14ac:dyDescent="0.2">
      <c r="I3526" s="7"/>
      <c r="J3526" s="7"/>
      <c r="K3526" s="7"/>
      <c r="L3526" s="7"/>
      <c r="M3526" s="7"/>
      <c r="N3526" s="7"/>
    </row>
    <row r="3527" spans="9:14" x14ac:dyDescent="0.2">
      <c r="I3527" s="7"/>
      <c r="J3527" s="7"/>
      <c r="K3527" s="7"/>
      <c r="L3527" s="7"/>
      <c r="M3527" s="7"/>
      <c r="N3527" s="7"/>
    </row>
    <row r="3528" spans="9:14" x14ac:dyDescent="0.2">
      <c r="I3528" s="7"/>
      <c r="J3528" s="7"/>
      <c r="K3528" s="7"/>
      <c r="L3528" s="7"/>
      <c r="M3528" s="7"/>
      <c r="N3528" s="7"/>
    </row>
    <row r="3529" spans="9:14" x14ac:dyDescent="0.2">
      <c r="I3529" s="7"/>
      <c r="J3529" s="7"/>
      <c r="K3529" s="7"/>
      <c r="L3529" s="7"/>
      <c r="M3529" s="7"/>
      <c r="N3529" s="7"/>
    </row>
    <row r="3530" spans="9:14" x14ac:dyDescent="0.2">
      <c r="I3530" s="7"/>
      <c r="J3530" s="7"/>
      <c r="K3530" s="7"/>
      <c r="L3530" s="7"/>
      <c r="M3530" s="7"/>
      <c r="N3530" s="7"/>
    </row>
    <row r="3531" spans="9:14" x14ac:dyDescent="0.2">
      <c r="I3531" s="7"/>
      <c r="J3531" s="7"/>
      <c r="K3531" s="7"/>
      <c r="L3531" s="7"/>
      <c r="M3531" s="7"/>
      <c r="N3531" s="7"/>
    </row>
    <row r="3532" spans="9:14" x14ac:dyDescent="0.2">
      <c r="I3532" s="7"/>
      <c r="J3532" s="7"/>
      <c r="K3532" s="7"/>
      <c r="L3532" s="7"/>
      <c r="M3532" s="7"/>
      <c r="N3532" s="7"/>
    </row>
    <row r="3533" spans="9:14" x14ac:dyDescent="0.2">
      <c r="I3533" s="7"/>
      <c r="J3533" s="7"/>
      <c r="K3533" s="7"/>
      <c r="L3533" s="7"/>
      <c r="M3533" s="7"/>
      <c r="N3533" s="7"/>
    </row>
    <row r="3534" spans="9:14" x14ac:dyDescent="0.2">
      <c r="I3534" s="7"/>
      <c r="J3534" s="7"/>
      <c r="K3534" s="7"/>
      <c r="L3534" s="7"/>
      <c r="M3534" s="7"/>
      <c r="N3534" s="7"/>
    </row>
    <row r="3535" spans="9:14" x14ac:dyDescent="0.2">
      <c r="I3535" s="7"/>
      <c r="J3535" s="7"/>
      <c r="K3535" s="7"/>
      <c r="L3535" s="7"/>
      <c r="M3535" s="7"/>
      <c r="N3535" s="7"/>
    </row>
    <row r="3536" spans="9:14" x14ac:dyDescent="0.2">
      <c r="I3536" s="7"/>
      <c r="J3536" s="7"/>
      <c r="K3536" s="7"/>
      <c r="L3536" s="7"/>
      <c r="M3536" s="7"/>
      <c r="N3536" s="7"/>
    </row>
    <row r="3537" spans="9:14" x14ac:dyDescent="0.2">
      <c r="I3537" s="7"/>
      <c r="J3537" s="7"/>
      <c r="K3537" s="7"/>
      <c r="L3537" s="7"/>
      <c r="M3537" s="7"/>
      <c r="N3537" s="7"/>
    </row>
    <row r="3538" spans="9:14" x14ac:dyDescent="0.2">
      <c r="I3538" s="7"/>
      <c r="J3538" s="7"/>
      <c r="K3538" s="7"/>
      <c r="L3538" s="7"/>
      <c r="M3538" s="7"/>
      <c r="N3538" s="7"/>
    </row>
    <row r="3539" spans="9:14" x14ac:dyDescent="0.2">
      <c r="I3539" s="7"/>
      <c r="J3539" s="7"/>
      <c r="K3539" s="7"/>
      <c r="L3539" s="7"/>
      <c r="M3539" s="7"/>
      <c r="N3539" s="7"/>
    </row>
    <row r="3540" spans="9:14" x14ac:dyDescent="0.2">
      <c r="I3540" s="7"/>
      <c r="J3540" s="7"/>
      <c r="K3540" s="7"/>
      <c r="L3540" s="7"/>
      <c r="M3540" s="7"/>
      <c r="N3540" s="7"/>
    </row>
    <row r="3541" spans="9:14" x14ac:dyDescent="0.2">
      <c r="I3541" s="7"/>
      <c r="J3541" s="7"/>
      <c r="K3541" s="7"/>
      <c r="L3541" s="7"/>
      <c r="M3541" s="7"/>
      <c r="N3541" s="7"/>
    </row>
    <row r="3542" spans="9:14" x14ac:dyDescent="0.2">
      <c r="I3542" s="7"/>
      <c r="J3542" s="7"/>
      <c r="K3542" s="7"/>
      <c r="L3542" s="7"/>
      <c r="M3542" s="7"/>
      <c r="N3542" s="7"/>
    </row>
    <row r="3543" spans="9:14" x14ac:dyDescent="0.2">
      <c r="I3543" s="7"/>
      <c r="J3543" s="7"/>
      <c r="K3543" s="7"/>
      <c r="L3543" s="7"/>
      <c r="M3543" s="7"/>
      <c r="N3543" s="7"/>
    </row>
    <row r="3544" spans="9:14" x14ac:dyDescent="0.2">
      <c r="I3544" s="7"/>
      <c r="J3544" s="7"/>
      <c r="K3544" s="7"/>
      <c r="L3544" s="7"/>
      <c r="M3544" s="7"/>
      <c r="N3544" s="7"/>
    </row>
    <row r="3545" spans="9:14" x14ac:dyDescent="0.2">
      <c r="I3545" s="7"/>
      <c r="J3545" s="7"/>
      <c r="K3545" s="7"/>
      <c r="L3545" s="7"/>
      <c r="M3545" s="7"/>
      <c r="N3545" s="7"/>
    </row>
    <row r="3546" spans="9:14" x14ac:dyDescent="0.2">
      <c r="I3546" s="7"/>
      <c r="J3546" s="7"/>
      <c r="K3546" s="7"/>
      <c r="L3546" s="7"/>
      <c r="M3546" s="7"/>
      <c r="N3546" s="7"/>
    </row>
    <row r="3547" spans="9:14" x14ac:dyDescent="0.2">
      <c r="I3547" s="7"/>
      <c r="J3547" s="7"/>
      <c r="K3547" s="7"/>
      <c r="L3547" s="7"/>
      <c r="M3547" s="7"/>
      <c r="N3547" s="7"/>
    </row>
    <row r="3548" spans="9:14" x14ac:dyDescent="0.2">
      <c r="I3548" s="7"/>
      <c r="J3548" s="7"/>
      <c r="K3548" s="7"/>
      <c r="L3548" s="7"/>
      <c r="M3548" s="7"/>
      <c r="N3548" s="7"/>
    </row>
    <row r="3549" spans="9:14" x14ac:dyDescent="0.2">
      <c r="I3549" s="7"/>
      <c r="J3549" s="7"/>
      <c r="K3549" s="7"/>
      <c r="L3549" s="7"/>
      <c r="M3549" s="7"/>
      <c r="N3549" s="7"/>
    </row>
    <row r="3550" spans="9:14" x14ac:dyDescent="0.2">
      <c r="I3550" s="7"/>
      <c r="J3550" s="7"/>
      <c r="K3550" s="7"/>
      <c r="L3550" s="7"/>
      <c r="M3550" s="7"/>
      <c r="N3550" s="7"/>
    </row>
    <row r="3551" spans="9:14" x14ac:dyDescent="0.2">
      <c r="I3551" s="7"/>
      <c r="J3551" s="7"/>
      <c r="K3551" s="7"/>
      <c r="L3551" s="7"/>
      <c r="M3551" s="7"/>
      <c r="N3551" s="7"/>
    </row>
    <row r="3552" spans="9:14" x14ac:dyDescent="0.2">
      <c r="I3552" s="7"/>
      <c r="J3552" s="7"/>
      <c r="K3552" s="7"/>
      <c r="L3552" s="7"/>
      <c r="M3552" s="7"/>
      <c r="N3552" s="7"/>
    </row>
    <row r="3553" spans="9:14" x14ac:dyDescent="0.2">
      <c r="I3553" s="7"/>
      <c r="J3553" s="7"/>
      <c r="K3553" s="7"/>
      <c r="L3553" s="7"/>
      <c r="M3553" s="7"/>
      <c r="N3553" s="7"/>
    </row>
    <row r="3554" spans="9:14" x14ac:dyDescent="0.2">
      <c r="I3554" s="7"/>
      <c r="J3554" s="7"/>
      <c r="K3554" s="7"/>
      <c r="L3554" s="7"/>
      <c r="M3554" s="7"/>
      <c r="N3554" s="7"/>
    </row>
    <row r="3555" spans="9:14" x14ac:dyDescent="0.2">
      <c r="I3555" s="7"/>
      <c r="J3555" s="7"/>
      <c r="K3555" s="7"/>
      <c r="L3555" s="7"/>
      <c r="M3555" s="7"/>
      <c r="N3555" s="7"/>
    </row>
    <row r="3556" spans="9:14" x14ac:dyDescent="0.2">
      <c r="I3556" s="7"/>
      <c r="J3556" s="7"/>
      <c r="K3556" s="7"/>
      <c r="L3556" s="7"/>
      <c r="M3556" s="7"/>
      <c r="N3556" s="7"/>
    </row>
    <row r="3557" spans="9:14" x14ac:dyDescent="0.2">
      <c r="I3557" s="7"/>
      <c r="J3557" s="7"/>
      <c r="K3557" s="7"/>
      <c r="L3557" s="7"/>
      <c r="M3557" s="7"/>
      <c r="N3557" s="7"/>
    </row>
    <row r="3558" spans="9:14" x14ac:dyDescent="0.2">
      <c r="I3558" s="7"/>
      <c r="J3558" s="7"/>
      <c r="K3558" s="7"/>
      <c r="L3558" s="7"/>
      <c r="M3558" s="7"/>
      <c r="N3558" s="7"/>
    </row>
    <row r="3559" spans="9:14" x14ac:dyDescent="0.2">
      <c r="I3559" s="7"/>
      <c r="J3559" s="7"/>
      <c r="K3559" s="7"/>
      <c r="L3559" s="7"/>
      <c r="M3559" s="7"/>
      <c r="N3559" s="7"/>
    </row>
    <row r="3560" spans="9:14" x14ac:dyDescent="0.2">
      <c r="I3560" s="7"/>
      <c r="J3560" s="7"/>
      <c r="K3560" s="7"/>
      <c r="L3560" s="7"/>
      <c r="M3560" s="7"/>
      <c r="N3560" s="7"/>
    </row>
    <row r="3561" spans="9:14" x14ac:dyDescent="0.2">
      <c r="I3561" s="7"/>
      <c r="J3561" s="7"/>
      <c r="K3561" s="7"/>
      <c r="L3561" s="7"/>
      <c r="M3561" s="7"/>
      <c r="N3561" s="7"/>
    </row>
    <row r="3562" spans="9:14" x14ac:dyDescent="0.2">
      <c r="I3562" s="7"/>
      <c r="J3562" s="7"/>
      <c r="K3562" s="7"/>
      <c r="L3562" s="7"/>
      <c r="M3562" s="7"/>
      <c r="N3562" s="7"/>
    </row>
    <row r="3563" spans="9:14" x14ac:dyDescent="0.2">
      <c r="I3563" s="7"/>
      <c r="J3563" s="7"/>
      <c r="K3563" s="7"/>
      <c r="L3563" s="7"/>
      <c r="M3563" s="7"/>
      <c r="N3563" s="7"/>
    </row>
    <row r="3564" spans="9:14" x14ac:dyDescent="0.2">
      <c r="I3564" s="7"/>
      <c r="J3564" s="7"/>
      <c r="K3564" s="7"/>
      <c r="L3564" s="7"/>
      <c r="M3564" s="7"/>
      <c r="N3564" s="7"/>
    </row>
    <row r="3565" spans="9:14" x14ac:dyDescent="0.2">
      <c r="I3565" s="7"/>
      <c r="J3565" s="7"/>
      <c r="K3565" s="7"/>
      <c r="L3565" s="7"/>
      <c r="M3565" s="7"/>
      <c r="N3565" s="7"/>
    </row>
    <row r="3566" spans="9:14" x14ac:dyDescent="0.2">
      <c r="I3566" s="7"/>
      <c r="J3566" s="7"/>
      <c r="K3566" s="7"/>
      <c r="L3566" s="7"/>
      <c r="M3566" s="7"/>
      <c r="N3566" s="7"/>
    </row>
    <row r="3567" spans="9:14" x14ac:dyDescent="0.2">
      <c r="I3567" s="7"/>
      <c r="J3567" s="7"/>
      <c r="K3567" s="7"/>
      <c r="L3567" s="7"/>
      <c r="M3567" s="7"/>
      <c r="N3567" s="7"/>
    </row>
    <row r="3568" spans="9:14" x14ac:dyDescent="0.2">
      <c r="I3568" s="7"/>
      <c r="J3568" s="7"/>
      <c r="K3568" s="7"/>
      <c r="L3568" s="7"/>
      <c r="M3568" s="7"/>
      <c r="N3568" s="7"/>
    </row>
    <row r="3569" spans="9:14" x14ac:dyDescent="0.2">
      <c r="I3569" s="7"/>
      <c r="J3569" s="7"/>
      <c r="K3569" s="7"/>
      <c r="L3569" s="7"/>
      <c r="M3569" s="7"/>
      <c r="N3569" s="7"/>
    </row>
    <row r="3570" spans="9:14" x14ac:dyDescent="0.2">
      <c r="I3570" s="7"/>
      <c r="J3570" s="7"/>
      <c r="K3570" s="7"/>
      <c r="L3570" s="7"/>
      <c r="M3570" s="7"/>
      <c r="N3570" s="7"/>
    </row>
    <row r="3571" spans="9:14" x14ac:dyDescent="0.2">
      <c r="I3571" s="7"/>
      <c r="J3571" s="7"/>
      <c r="K3571" s="7"/>
      <c r="L3571" s="7"/>
      <c r="M3571" s="7"/>
      <c r="N3571" s="7"/>
    </row>
    <row r="3572" spans="9:14" x14ac:dyDescent="0.2">
      <c r="I3572" s="7"/>
      <c r="J3572" s="7"/>
      <c r="K3572" s="7"/>
      <c r="L3572" s="7"/>
      <c r="M3572" s="7"/>
      <c r="N3572" s="7"/>
    </row>
    <row r="3573" spans="9:14" x14ac:dyDescent="0.2">
      <c r="I3573" s="7"/>
      <c r="J3573" s="7"/>
      <c r="K3573" s="7"/>
      <c r="L3573" s="7"/>
      <c r="M3573" s="7"/>
      <c r="N3573" s="7"/>
    </row>
    <row r="3574" spans="9:14" x14ac:dyDescent="0.2">
      <c r="I3574" s="7"/>
      <c r="J3574" s="7"/>
      <c r="K3574" s="7"/>
      <c r="L3574" s="7"/>
      <c r="M3574" s="7"/>
      <c r="N3574" s="7"/>
    </row>
    <row r="3575" spans="9:14" x14ac:dyDescent="0.2">
      <c r="I3575" s="7"/>
      <c r="J3575" s="7"/>
      <c r="K3575" s="7"/>
      <c r="L3575" s="7"/>
      <c r="M3575" s="7"/>
      <c r="N3575" s="7"/>
    </row>
    <row r="3576" spans="9:14" x14ac:dyDescent="0.2">
      <c r="I3576" s="7"/>
      <c r="J3576" s="7"/>
      <c r="K3576" s="7"/>
      <c r="L3576" s="7"/>
      <c r="M3576" s="7"/>
      <c r="N3576" s="7"/>
    </row>
    <row r="3577" spans="9:14" x14ac:dyDescent="0.2">
      <c r="I3577" s="7"/>
      <c r="J3577" s="7"/>
      <c r="K3577" s="7"/>
      <c r="L3577" s="7"/>
      <c r="M3577" s="7"/>
      <c r="N3577" s="7"/>
    </row>
    <row r="3578" spans="9:14" x14ac:dyDescent="0.2">
      <c r="I3578" s="7"/>
      <c r="J3578" s="7"/>
      <c r="K3578" s="7"/>
      <c r="L3578" s="7"/>
      <c r="M3578" s="7"/>
      <c r="N3578" s="7"/>
    </row>
    <row r="3579" spans="9:14" x14ac:dyDescent="0.2">
      <c r="I3579" s="7"/>
      <c r="J3579" s="7"/>
      <c r="K3579" s="7"/>
      <c r="L3579" s="7"/>
      <c r="M3579" s="7"/>
      <c r="N3579" s="7"/>
    </row>
    <row r="3580" spans="9:14" x14ac:dyDescent="0.2">
      <c r="I3580" s="7"/>
      <c r="J3580" s="7"/>
      <c r="K3580" s="7"/>
      <c r="L3580" s="7"/>
      <c r="M3580" s="7"/>
      <c r="N3580" s="7"/>
    </row>
    <row r="3581" spans="9:14" x14ac:dyDescent="0.2">
      <c r="I3581" s="7"/>
      <c r="J3581" s="7"/>
      <c r="K3581" s="7"/>
      <c r="L3581" s="7"/>
      <c r="M3581" s="7"/>
      <c r="N3581" s="7"/>
    </row>
    <row r="3582" spans="9:14" x14ac:dyDescent="0.2">
      <c r="I3582" s="7"/>
      <c r="J3582" s="7"/>
      <c r="K3582" s="7"/>
      <c r="L3582" s="7"/>
      <c r="M3582" s="7"/>
      <c r="N3582" s="7"/>
    </row>
    <row r="3583" spans="9:14" x14ac:dyDescent="0.2">
      <c r="I3583" s="7"/>
      <c r="J3583" s="7"/>
      <c r="K3583" s="7"/>
      <c r="L3583" s="7"/>
      <c r="M3583" s="7"/>
      <c r="N3583" s="7"/>
    </row>
    <row r="3584" spans="9:14" x14ac:dyDescent="0.2">
      <c r="I3584" s="7"/>
      <c r="J3584" s="7"/>
      <c r="K3584" s="7"/>
      <c r="L3584" s="7"/>
      <c r="M3584" s="7"/>
      <c r="N3584" s="7"/>
    </row>
    <row r="3585" spans="9:14" x14ac:dyDescent="0.2">
      <c r="I3585" s="7"/>
      <c r="J3585" s="7"/>
      <c r="K3585" s="7"/>
      <c r="L3585" s="7"/>
      <c r="M3585" s="7"/>
      <c r="N3585" s="7"/>
    </row>
    <row r="3586" spans="9:14" x14ac:dyDescent="0.2">
      <c r="I3586" s="7"/>
      <c r="J3586" s="7"/>
      <c r="K3586" s="7"/>
      <c r="L3586" s="7"/>
      <c r="M3586" s="7"/>
      <c r="N3586" s="7"/>
    </row>
    <row r="3587" spans="9:14" x14ac:dyDescent="0.2">
      <c r="I3587" s="7"/>
      <c r="J3587" s="7"/>
      <c r="K3587" s="7"/>
      <c r="L3587" s="7"/>
      <c r="M3587" s="7"/>
      <c r="N3587" s="7"/>
    </row>
    <row r="3588" spans="9:14" x14ac:dyDescent="0.2">
      <c r="I3588" s="7"/>
      <c r="J3588" s="7"/>
      <c r="K3588" s="7"/>
      <c r="L3588" s="7"/>
      <c r="M3588" s="7"/>
      <c r="N3588" s="7"/>
    </row>
    <row r="3589" spans="9:14" x14ac:dyDescent="0.2">
      <c r="I3589" s="7"/>
      <c r="J3589" s="7"/>
      <c r="K3589" s="7"/>
      <c r="L3589" s="7"/>
      <c r="M3589" s="7"/>
      <c r="N3589" s="7"/>
    </row>
    <row r="3590" spans="9:14" x14ac:dyDescent="0.2">
      <c r="I3590" s="7"/>
      <c r="J3590" s="7"/>
      <c r="K3590" s="7"/>
      <c r="L3590" s="7"/>
      <c r="M3590" s="7"/>
      <c r="N3590" s="7"/>
    </row>
    <row r="3591" spans="9:14" x14ac:dyDescent="0.2">
      <c r="I3591" s="7"/>
      <c r="J3591" s="7"/>
      <c r="K3591" s="7"/>
      <c r="L3591" s="7"/>
      <c r="M3591" s="7"/>
      <c r="N3591" s="7"/>
    </row>
    <row r="3592" spans="9:14" x14ac:dyDescent="0.2">
      <c r="I3592" s="7"/>
      <c r="J3592" s="7"/>
      <c r="K3592" s="7"/>
      <c r="L3592" s="7"/>
      <c r="M3592" s="7"/>
      <c r="N3592" s="7"/>
    </row>
    <row r="3593" spans="9:14" x14ac:dyDescent="0.2">
      <c r="I3593" s="7"/>
      <c r="J3593" s="7"/>
      <c r="K3593" s="7"/>
      <c r="L3593" s="7"/>
      <c r="M3593" s="7"/>
      <c r="N3593" s="7"/>
    </row>
    <row r="3594" spans="9:14" x14ac:dyDescent="0.2">
      <c r="I3594" s="7"/>
      <c r="J3594" s="7"/>
      <c r="K3594" s="7"/>
      <c r="L3594" s="7"/>
      <c r="M3594" s="7"/>
      <c r="N3594" s="7"/>
    </row>
    <row r="3595" spans="9:14" x14ac:dyDescent="0.2">
      <c r="I3595" s="7"/>
      <c r="J3595" s="7"/>
      <c r="K3595" s="7"/>
      <c r="L3595" s="7"/>
      <c r="M3595" s="7"/>
      <c r="N3595" s="7"/>
    </row>
    <row r="3596" spans="9:14" x14ac:dyDescent="0.2">
      <c r="I3596" s="7"/>
      <c r="J3596" s="7"/>
      <c r="K3596" s="7"/>
      <c r="L3596" s="7"/>
      <c r="M3596" s="7"/>
      <c r="N3596" s="7"/>
    </row>
    <row r="3597" spans="9:14" x14ac:dyDescent="0.2">
      <c r="I3597" s="7"/>
      <c r="J3597" s="7"/>
      <c r="K3597" s="7"/>
      <c r="L3597" s="7"/>
      <c r="M3597" s="7"/>
      <c r="N3597" s="7"/>
    </row>
    <row r="3598" spans="9:14" x14ac:dyDescent="0.2">
      <c r="I3598" s="7"/>
      <c r="J3598" s="7"/>
      <c r="K3598" s="7"/>
      <c r="L3598" s="7"/>
      <c r="M3598" s="7"/>
      <c r="N3598" s="7"/>
    </row>
    <row r="3599" spans="9:14" x14ac:dyDescent="0.2">
      <c r="I3599" s="7"/>
      <c r="J3599" s="7"/>
      <c r="K3599" s="7"/>
      <c r="L3599" s="7"/>
      <c r="M3599" s="7"/>
      <c r="N3599" s="7"/>
    </row>
    <row r="3600" spans="9:14" x14ac:dyDescent="0.2">
      <c r="I3600" s="7"/>
      <c r="J3600" s="7"/>
      <c r="K3600" s="7"/>
      <c r="L3600" s="7"/>
      <c r="M3600" s="7"/>
      <c r="N3600" s="7"/>
    </row>
    <row r="3601" spans="9:14" x14ac:dyDescent="0.2">
      <c r="I3601" s="7"/>
      <c r="J3601" s="7"/>
      <c r="K3601" s="7"/>
      <c r="L3601" s="7"/>
      <c r="M3601" s="7"/>
      <c r="N3601" s="7"/>
    </row>
    <row r="3602" spans="9:14" x14ac:dyDescent="0.2">
      <c r="I3602" s="7"/>
      <c r="J3602" s="7"/>
      <c r="K3602" s="7"/>
      <c r="L3602" s="7"/>
      <c r="M3602" s="7"/>
      <c r="N3602" s="7"/>
    </row>
    <row r="3603" spans="9:14" x14ac:dyDescent="0.2">
      <c r="I3603" s="7"/>
      <c r="J3603" s="7"/>
      <c r="K3603" s="7"/>
      <c r="L3603" s="7"/>
      <c r="M3603" s="7"/>
      <c r="N3603" s="7"/>
    </row>
    <row r="3604" spans="9:14" x14ac:dyDescent="0.2">
      <c r="I3604" s="7"/>
      <c r="J3604" s="7"/>
      <c r="K3604" s="7"/>
      <c r="L3604" s="7"/>
      <c r="M3604" s="7"/>
      <c r="N3604" s="7"/>
    </row>
    <row r="3605" spans="9:14" x14ac:dyDescent="0.2">
      <c r="I3605" s="7"/>
      <c r="J3605" s="7"/>
      <c r="K3605" s="7"/>
      <c r="L3605" s="7"/>
      <c r="M3605" s="7"/>
      <c r="N3605" s="7"/>
    </row>
    <row r="3606" spans="9:14" x14ac:dyDescent="0.2">
      <c r="I3606" s="7"/>
      <c r="J3606" s="7"/>
      <c r="K3606" s="7"/>
      <c r="L3606" s="7"/>
      <c r="M3606" s="7"/>
      <c r="N3606" s="7"/>
    </row>
    <row r="3607" spans="9:14" x14ac:dyDescent="0.2">
      <c r="I3607" s="7"/>
      <c r="J3607" s="7"/>
      <c r="K3607" s="7"/>
      <c r="L3607" s="7"/>
      <c r="M3607" s="7"/>
      <c r="N3607" s="7"/>
    </row>
    <row r="3608" spans="9:14" x14ac:dyDescent="0.2">
      <c r="I3608" s="7"/>
      <c r="J3608" s="7"/>
      <c r="K3608" s="7"/>
      <c r="L3608" s="7"/>
      <c r="M3608" s="7"/>
      <c r="N3608" s="7"/>
    </row>
    <row r="3609" spans="9:14" x14ac:dyDescent="0.2">
      <c r="I3609" s="7"/>
      <c r="J3609" s="7"/>
      <c r="K3609" s="7"/>
      <c r="L3609" s="7"/>
      <c r="M3609" s="7"/>
      <c r="N3609" s="7"/>
    </row>
    <row r="3610" spans="9:14" x14ac:dyDescent="0.2">
      <c r="I3610" s="7"/>
      <c r="J3610" s="7"/>
      <c r="K3610" s="7"/>
      <c r="L3610" s="7"/>
      <c r="M3610" s="7"/>
      <c r="N3610" s="7"/>
    </row>
    <row r="3611" spans="9:14" x14ac:dyDescent="0.2">
      <c r="I3611" s="7"/>
      <c r="J3611" s="7"/>
      <c r="K3611" s="7"/>
      <c r="L3611" s="7"/>
      <c r="M3611" s="7"/>
      <c r="N3611" s="7"/>
    </row>
    <row r="3612" spans="9:14" x14ac:dyDescent="0.2">
      <c r="I3612" s="7"/>
      <c r="J3612" s="7"/>
      <c r="K3612" s="7"/>
      <c r="L3612" s="7"/>
      <c r="M3612" s="7"/>
      <c r="N3612" s="7"/>
    </row>
    <row r="3613" spans="9:14" x14ac:dyDescent="0.2">
      <c r="I3613" s="7"/>
      <c r="J3613" s="7"/>
      <c r="K3613" s="7"/>
      <c r="L3613" s="7"/>
      <c r="M3613" s="7"/>
      <c r="N3613" s="7"/>
    </row>
    <row r="3614" spans="9:14" x14ac:dyDescent="0.2">
      <c r="I3614" s="7"/>
      <c r="J3614" s="7"/>
      <c r="K3614" s="7"/>
      <c r="L3614" s="7"/>
      <c r="M3614" s="7"/>
      <c r="N3614" s="7"/>
    </row>
    <row r="3615" spans="9:14" x14ac:dyDescent="0.2">
      <c r="I3615" s="7"/>
      <c r="J3615" s="7"/>
      <c r="K3615" s="7"/>
      <c r="L3615" s="7"/>
      <c r="M3615" s="7"/>
      <c r="N3615" s="7"/>
    </row>
    <row r="3616" spans="9:14" x14ac:dyDescent="0.2">
      <c r="I3616" s="7"/>
      <c r="J3616" s="7"/>
      <c r="K3616" s="7"/>
      <c r="L3616" s="7"/>
      <c r="M3616" s="7"/>
      <c r="N3616" s="7"/>
    </row>
    <row r="3617" spans="9:14" x14ac:dyDescent="0.2">
      <c r="I3617" s="7"/>
      <c r="J3617" s="7"/>
      <c r="K3617" s="7"/>
      <c r="L3617" s="7"/>
      <c r="M3617" s="7"/>
      <c r="N3617" s="7"/>
    </row>
    <row r="3618" spans="9:14" x14ac:dyDescent="0.2">
      <c r="I3618" s="7"/>
      <c r="J3618" s="7"/>
      <c r="K3618" s="7"/>
      <c r="L3618" s="7"/>
      <c r="M3618" s="7"/>
      <c r="N3618" s="7"/>
    </row>
    <row r="3619" spans="9:14" x14ac:dyDescent="0.2">
      <c r="I3619" s="7"/>
      <c r="J3619" s="7"/>
      <c r="K3619" s="7"/>
      <c r="L3619" s="7"/>
      <c r="M3619" s="7"/>
      <c r="N3619" s="7"/>
    </row>
    <row r="3620" spans="9:14" x14ac:dyDescent="0.2">
      <c r="I3620" s="7"/>
      <c r="J3620" s="7"/>
      <c r="K3620" s="7"/>
      <c r="L3620" s="7"/>
      <c r="M3620" s="7"/>
      <c r="N3620" s="7"/>
    </row>
    <row r="3621" spans="9:14" x14ac:dyDescent="0.2">
      <c r="I3621" s="7"/>
      <c r="J3621" s="7"/>
      <c r="K3621" s="7"/>
      <c r="L3621" s="7"/>
      <c r="M3621" s="7"/>
      <c r="N3621" s="7"/>
    </row>
    <row r="3622" spans="9:14" x14ac:dyDescent="0.2">
      <c r="I3622" s="7"/>
      <c r="J3622" s="7"/>
      <c r="K3622" s="7"/>
      <c r="L3622" s="7"/>
      <c r="M3622" s="7"/>
      <c r="N3622" s="7"/>
    </row>
    <row r="3623" spans="9:14" x14ac:dyDescent="0.2">
      <c r="I3623" s="7"/>
      <c r="J3623" s="7"/>
      <c r="K3623" s="7"/>
      <c r="L3623" s="7"/>
      <c r="M3623" s="7"/>
      <c r="N3623" s="7"/>
    </row>
    <row r="3624" spans="9:14" x14ac:dyDescent="0.2">
      <c r="I3624" s="7"/>
      <c r="J3624" s="7"/>
      <c r="K3624" s="7"/>
      <c r="L3624" s="7"/>
      <c r="M3624" s="7"/>
      <c r="N3624" s="7"/>
    </row>
    <row r="3625" spans="9:14" x14ac:dyDescent="0.2">
      <c r="I3625" s="7"/>
      <c r="J3625" s="7"/>
      <c r="K3625" s="7"/>
      <c r="L3625" s="7"/>
      <c r="M3625" s="7"/>
      <c r="N3625" s="7"/>
    </row>
    <row r="3626" spans="9:14" x14ac:dyDescent="0.2">
      <c r="I3626" s="7"/>
      <c r="J3626" s="7"/>
      <c r="K3626" s="7"/>
      <c r="L3626" s="7"/>
      <c r="M3626" s="7"/>
      <c r="N3626" s="7"/>
    </row>
    <row r="3627" spans="9:14" x14ac:dyDescent="0.2">
      <c r="I3627" s="7"/>
      <c r="J3627" s="7"/>
      <c r="K3627" s="7"/>
      <c r="L3627" s="7"/>
      <c r="M3627" s="7"/>
      <c r="N3627" s="7"/>
    </row>
    <row r="3628" spans="9:14" x14ac:dyDescent="0.2">
      <c r="I3628" s="7"/>
      <c r="J3628" s="7"/>
      <c r="K3628" s="7"/>
      <c r="L3628" s="7"/>
      <c r="M3628" s="7"/>
      <c r="N3628" s="7"/>
    </row>
    <row r="3629" spans="9:14" x14ac:dyDescent="0.2">
      <c r="I3629" s="7"/>
      <c r="J3629" s="7"/>
      <c r="K3629" s="7"/>
      <c r="L3629" s="7"/>
      <c r="M3629" s="7"/>
      <c r="N3629" s="7"/>
    </row>
    <row r="3630" spans="9:14" x14ac:dyDescent="0.2">
      <c r="I3630" s="7"/>
      <c r="J3630" s="7"/>
      <c r="K3630" s="7"/>
      <c r="L3630" s="7"/>
      <c r="M3630" s="7"/>
      <c r="N3630" s="7"/>
    </row>
    <row r="3631" spans="9:14" x14ac:dyDescent="0.2">
      <c r="I3631" s="7"/>
      <c r="J3631" s="7"/>
      <c r="K3631" s="7"/>
      <c r="L3631" s="7"/>
      <c r="M3631" s="7"/>
      <c r="N3631" s="7"/>
    </row>
    <row r="3632" spans="9:14" x14ac:dyDescent="0.2">
      <c r="I3632" s="7"/>
      <c r="J3632" s="7"/>
      <c r="K3632" s="7"/>
      <c r="L3632" s="7"/>
      <c r="M3632" s="7"/>
      <c r="N3632" s="7"/>
    </row>
    <row r="3633" spans="9:14" x14ac:dyDescent="0.2">
      <c r="I3633" s="7"/>
      <c r="J3633" s="7"/>
      <c r="K3633" s="7"/>
      <c r="L3633" s="7"/>
      <c r="M3633" s="7"/>
      <c r="N3633" s="7"/>
    </row>
    <row r="3634" spans="9:14" x14ac:dyDescent="0.2">
      <c r="I3634" s="7"/>
      <c r="J3634" s="7"/>
      <c r="K3634" s="7"/>
      <c r="L3634" s="7"/>
      <c r="M3634" s="7"/>
      <c r="N3634" s="7"/>
    </row>
    <row r="3635" spans="9:14" x14ac:dyDescent="0.2">
      <c r="I3635" s="7"/>
      <c r="J3635" s="7"/>
      <c r="K3635" s="7"/>
      <c r="L3635" s="7"/>
      <c r="M3635" s="7"/>
      <c r="N3635" s="7"/>
    </row>
    <row r="3636" spans="9:14" x14ac:dyDescent="0.2">
      <c r="I3636" s="7"/>
      <c r="J3636" s="7"/>
      <c r="K3636" s="7"/>
      <c r="L3636" s="7"/>
      <c r="M3636" s="7"/>
      <c r="N3636" s="7"/>
    </row>
    <row r="3637" spans="9:14" x14ac:dyDescent="0.2">
      <c r="I3637" s="7"/>
      <c r="J3637" s="7"/>
      <c r="K3637" s="7"/>
      <c r="L3637" s="7"/>
      <c r="M3637" s="7"/>
      <c r="N3637" s="7"/>
    </row>
    <row r="3638" spans="9:14" x14ac:dyDescent="0.2">
      <c r="I3638" s="7"/>
      <c r="J3638" s="7"/>
      <c r="K3638" s="7"/>
      <c r="L3638" s="7"/>
      <c r="M3638" s="7"/>
      <c r="N3638" s="7"/>
    </row>
    <row r="3639" spans="9:14" x14ac:dyDescent="0.2">
      <c r="I3639" s="7"/>
      <c r="J3639" s="7"/>
      <c r="K3639" s="7"/>
      <c r="L3639" s="7"/>
      <c r="M3639" s="7"/>
      <c r="N3639" s="7"/>
    </row>
    <row r="3640" spans="9:14" x14ac:dyDescent="0.2">
      <c r="I3640" s="7"/>
      <c r="J3640" s="7"/>
      <c r="K3640" s="7"/>
      <c r="L3640" s="7"/>
      <c r="M3640" s="7"/>
      <c r="N3640" s="7"/>
    </row>
    <row r="3641" spans="9:14" x14ac:dyDescent="0.2">
      <c r="I3641" s="7"/>
      <c r="J3641" s="7"/>
      <c r="K3641" s="7"/>
      <c r="L3641" s="7"/>
      <c r="M3641" s="7"/>
      <c r="N3641" s="7"/>
    </row>
    <row r="3642" spans="9:14" x14ac:dyDescent="0.2">
      <c r="I3642" s="7"/>
      <c r="J3642" s="7"/>
      <c r="K3642" s="7"/>
      <c r="L3642" s="7"/>
      <c r="M3642" s="7"/>
      <c r="N3642" s="7"/>
    </row>
    <row r="3643" spans="9:14" x14ac:dyDescent="0.2">
      <c r="I3643" s="7"/>
      <c r="J3643" s="7"/>
      <c r="K3643" s="7"/>
      <c r="L3643" s="7"/>
      <c r="M3643" s="7"/>
      <c r="N3643" s="7"/>
    </row>
    <row r="3644" spans="9:14" x14ac:dyDescent="0.2">
      <c r="I3644" s="7"/>
      <c r="J3644" s="7"/>
      <c r="K3644" s="7"/>
      <c r="L3644" s="7"/>
      <c r="M3644" s="7"/>
      <c r="N3644" s="7"/>
    </row>
    <row r="3645" spans="9:14" x14ac:dyDescent="0.2">
      <c r="I3645" s="7"/>
      <c r="J3645" s="7"/>
      <c r="K3645" s="7"/>
      <c r="L3645" s="7"/>
      <c r="M3645" s="7"/>
      <c r="N3645" s="7"/>
    </row>
    <row r="3646" spans="9:14" x14ac:dyDescent="0.2">
      <c r="I3646" s="7"/>
      <c r="J3646" s="7"/>
      <c r="K3646" s="7"/>
      <c r="L3646" s="7"/>
      <c r="M3646" s="7"/>
      <c r="N3646" s="7"/>
    </row>
    <row r="3647" spans="9:14" x14ac:dyDescent="0.2">
      <c r="I3647" s="7"/>
      <c r="J3647" s="7"/>
      <c r="K3647" s="7"/>
      <c r="L3647" s="7"/>
      <c r="M3647" s="7"/>
      <c r="N3647" s="7"/>
    </row>
    <row r="3648" spans="9:14" x14ac:dyDescent="0.2">
      <c r="I3648" s="7"/>
      <c r="J3648" s="7"/>
      <c r="K3648" s="7"/>
      <c r="L3648" s="7"/>
      <c r="M3648" s="7"/>
      <c r="N3648" s="7"/>
    </row>
    <row r="3649" spans="9:14" x14ac:dyDescent="0.2">
      <c r="I3649" s="7"/>
      <c r="J3649" s="7"/>
      <c r="K3649" s="7"/>
      <c r="L3649" s="7"/>
      <c r="M3649" s="7"/>
      <c r="N3649" s="7"/>
    </row>
    <row r="3650" spans="9:14" x14ac:dyDescent="0.2">
      <c r="I3650" s="7"/>
      <c r="J3650" s="7"/>
      <c r="K3650" s="7"/>
      <c r="L3650" s="7"/>
      <c r="M3650" s="7"/>
      <c r="N3650" s="7"/>
    </row>
    <row r="3651" spans="9:14" x14ac:dyDescent="0.2">
      <c r="I3651" s="7"/>
      <c r="J3651" s="7"/>
      <c r="K3651" s="7"/>
      <c r="L3651" s="7"/>
      <c r="M3651" s="7"/>
      <c r="N3651" s="7"/>
    </row>
    <row r="3652" spans="9:14" x14ac:dyDescent="0.2">
      <c r="I3652" s="7"/>
      <c r="J3652" s="7"/>
      <c r="K3652" s="7"/>
      <c r="L3652" s="7"/>
      <c r="M3652" s="7"/>
      <c r="N3652" s="7"/>
    </row>
    <row r="3653" spans="9:14" x14ac:dyDescent="0.2">
      <c r="I3653" s="7"/>
      <c r="J3653" s="7"/>
      <c r="K3653" s="7"/>
      <c r="L3653" s="7"/>
      <c r="M3653" s="7"/>
      <c r="N3653" s="7"/>
    </row>
    <row r="3654" spans="9:14" x14ac:dyDescent="0.2">
      <c r="I3654" s="7"/>
      <c r="J3654" s="7"/>
      <c r="K3654" s="7"/>
      <c r="L3654" s="7"/>
      <c r="M3654" s="7"/>
      <c r="N3654" s="7"/>
    </row>
    <row r="3655" spans="9:14" x14ac:dyDescent="0.2">
      <c r="I3655" s="7"/>
      <c r="J3655" s="7"/>
      <c r="K3655" s="7"/>
      <c r="L3655" s="7"/>
      <c r="M3655" s="7"/>
      <c r="N3655" s="7"/>
    </row>
    <row r="3656" spans="9:14" x14ac:dyDescent="0.2">
      <c r="I3656" s="7"/>
      <c r="J3656" s="7"/>
      <c r="K3656" s="7"/>
      <c r="L3656" s="7"/>
      <c r="M3656" s="7"/>
      <c r="N3656" s="7"/>
    </row>
    <row r="3657" spans="9:14" x14ac:dyDescent="0.2">
      <c r="I3657" s="7"/>
      <c r="J3657" s="7"/>
      <c r="K3657" s="7"/>
      <c r="L3657" s="7"/>
      <c r="M3657" s="7"/>
      <c r="N3657" s="7"/>
    </row>
    <row r="3658" spans="9:14" x14ac:dyDescent="0.2">
      <c r="I3658" s="7"/>
      <c r="J3658" s="7"/>
      <c r="K3658" s="7"/>
      <c r="L3658" s="7"/>
      <c r="M3658" s="7"/>
      <c r="N3658" s="7"/>
    </row>
    <row r="3659" spans="9:14" x14ac:dyDescent="0.2">
      <c r="I3659" s="7"/>
      <c r="J3659" s="7"/>
      <c r="K3659" s="7"/>
      <c r="L3659" s="7"/>
      <c r="M3659" s="7"/>
      <c r="N3659" s="7"/>
    </row>
    <row r="3660" spans="9:14" x14ac:dyDescent="0.2">
      <c r="I3660" s="7"/>
      <c r="J3660" s="7"/>
      <c r="K3660" s="7"/>
      <c r="L3660" s="7"/>
      <c r="M3660" s="7"/>
      <c r="N3660" s="7"/>
    </row>
    <row r="3661" spans="9:14" x14ac:dyDescent="0.2">
      <c r="I3661" s="7"/>
      <c r="J3661" s="7"/>
      <c r="K3661" s="7"/>
      <c r="L3661" s="7"/>
      <c r="M3661" s="7"/>
      <c r="N3661" s="7"/>
    </row>
    <row r="3662" spans="9:14" x14ac:dyDescent="0.2">
      <c r="I3662" s="7"/>
      <c r="J3662" s="7"/>
      <c r="K3662" s="7"/>
      <c r="L3662" s="7"/>
      <c r="M3662" s="7"/>
      <c r="N3662" s="7"/>
    </row>
    <row r="3663" spans="9:14" x14ac:dyDescent="0.2">
      <c r="I3663" s="7"/>
      <c r="J3663" s="7"/>
      <c r="K3663" s="7"/>
      <c r="L3663" s="7"/>
      <c r="M3663" s="7"/>
      <c r="N3663" s="7"/>
    </row>
    <row r="3664" spans="9:14" x14ac:dyDescent="0.2">
      <c r="I3664" s="7"/>
      <c r="J3664" s="7"/>
      <c r="K3664" s="7"/>
      <c r="L3664" s="7"/>
      <c r="M3664" s="7"/>
      <c r="N3664" s="7"/>
    </row>
    <row r="3665" spans="9:14" x14ac:dyDescent="0.2">
      <c r="I3665" s="7"/>
      <c r="J3665" s="7"/>
      <c r="K3665" s="7"/>
      <c r="L3665" s="7"/>
      <c r="M3665" s="7"/>
      <c r="N3665" s="7"/>
    </row>
    <row r="3666" spans="9:14" x14ac:dyDescent="0.2">
      <c r="I3666" s="7"/>
      <c r="J3666" s="7"/>
      <c r="K3666" s="7"/>
      <c r="L3666" s="7"/>
      <c r="M3666" s="7"/>
      <c r="N3666" s="7"/>
    </row>
    <row r="3667" spans="9:14" x14ac:dyDescent="0.2">
      <c r="I3667" s="7"/>
      <c r="J3667" s="7"/>
      <c r="K3667" s="7"/>
      <c r="L3667" s="7"/>
      <c r="M3667" s="7"/>
      <c r="N3667" s="7"/>
    </row>
    <row r="3668" spans="9:14" x14ac:dyDescent="0.2">
      <c r="I3668" s="7"/>
      <c r="J3668" s="7"/>
      <c r="K3668" s="7"/>
      <c r="L3668" s="7"/>
      <c r="M3668" s="7"/>
      <c r="N3668" s="7"/>
    </row>
    <row r="3669" spans="9:14" x14ac:dyDescent="0.2">
      <c r="I3669" s="7"/>
      <c r="J3669" s="7"/>
      <c r="K3669" s="7"/>
      <c r="L3669" s="7"/>
      <c r="M3669" s="7"/>
      <c r="N3669" s="7"/>
    </row>
    <row r="3670" spans="9:14" x14ac:dyDescent="0.2">
      <c r="I3670" s="7"/>
      <c r="J3670" s="7"/>
      <c r="K3670" s="7"/>
      <c r="L3670" s="7"/>
      <c r="M3670" s="7"/>
      <c r="N3670" s="7"/>
    </row>
    <row r="3671" spans="9:14" x14ac:dyDescent="0.2">
      <c r="I3671" s="7"/>
      <c r="J3671" s="7"/>
      <c r="K3671" s="7"/>
      <c r="L3671" s="7"/>
      <c r="M3671" s="7"/>
      <c r="N3671" s="7"/>
    </row>
    <row r="3672" spans="9:14" x14ac:dyDescent="0.2">
      <c r="I3672" s="7"/>
      <c r="J3672" s="7"/>
      <c r="K3672" s="7"/>
      <c r="L3672" s="7"/>
      <c r="M3672" s="7"/>
      <c r="N3672" s="7"/>
    </row>
    <row r="3673" spans="9:14" x14ac:dyDescent="0.2">
      <c r="I3673" s="7"/>
      <c r="J3673" s="7"/>
      <c r="K3673" s="7"/>
      <c r="L3673" s="7"/>
      <c r="M3673" s="7"/>
      <c r="N3673" s="7"/>
    </row>
    <row r="3674" spans="9:14" x14ac:dyDescent="0.2">
      <c r="I3674" s="7"/>
      <c r="J3674" s="7"/>
      <c r="K3674" s="7"/>
      <c r="L3674" s="7"/>
      <c r="M3674" s="7"/>
      <c r="N3674" s="7"/>
    </row>
    <row r="3675" spans="9:14" x14ac:dyDescent="0.2">
      <c r="I3675" s="7"/>
      <c r="J3675" s="7"/>
      <c r="K3675" s="7"/>
      <c r="L3675" s="7"/>
      <c r="M3675" s="7"/>
      <c r="N3675" s="7"/>
    </row>
    <row r="3676" spans="9:14" x14ac:dyDescent="0.2">
      <c r="I3676" s="7"/>
      <c r="J3676" s="7"/>
      <c r="K3676" s="7"/>
      <c r="L3676" s="7"/>
      <c r="M3676" s="7"/>
      <c r="N3676" s="7"/>
    </row>
    <row r="3677" spans="9:14" x14ac:dyDescent="0.2">
      <c r="I3677" s="7"/>
      <c r="J3677" s="7"/>
      <c r="K3677" s="7"/>
      <c r="L3677" s="7"/>
      <c r="M3677" s="7"/>
      <c r="N3677" s="7"/>
    </row>
    <row r="3678" spans="9:14" x14ac:dyDescent="0.2">
      <c r="I3678" s="7"/>
      <c r="J3678" s="7"/>
      <c r="K3678" s="7"/>
      <c r="L3678" s="7"/>
      <c r="M3678" s="7"/>
      <c r="N3678" s="7"/>
    </row>
    <row r="3679" spans="9:14" x14ac:dyDescent="0.2">
      <c r="I3679" s="7"/>
      <c r="J3679" s="7"/>
      <c r="K3679" s="7"/>
      <c r="L3679" s="7"/>
      <c r="M3679" s="7"/>
      <c r="N3679" s="7"/>
    </row>
    <row r="3680" spans="9:14" x14ac:dyDescent="0.2">
      <c r="I3680" s="7"/>
      <c r="J3680" s="7"/>
      <c r="K3680" s="7"/>
      <c r="L3680" s="7"/>
      <c r="M3680" s="7"/>
      <c r="N3680" s="7"/>
    </row>
    <row r="3681" spans="9:14" x14ac:dyDescent="0.2">
      <c r="I3681" s="7"/>
      <c r="J3681" s="7"/>
      <c r="K3681" s="7"/>
      <c r="L3681" s="7"/>
      <c r="M3681" s="7"/>
      <c r="N3681" s="7"/>
    </row>
    <row r="3682" spans="9:14" x14ac:dyDescent="0.2">
      <c r="I3682" s="7"/>
      <c r="J3682" s="7"/>
      <c r="K3682" s="7"/>
      <c r="L3682" s="7"/>
      <c r="M3682" s="7"/>
      <c r="N3682" s="7"/>
    </row>
    <row r="3683" spans="9:14" x14ac:dyDescent="0.2">
      <c r="I3683" s="7"/>
      <c r="J3683" s="7"/>
      <c r="K3683" s="7"/>
      <c r="L3683" s="7"/>
      <c r="M3683" s="7"/>
      <c r="N3683" s="7"/>
    </row>
    <row r="3684" spans="9:14" x14ac:dyDescent="0.2">
      <c r="I3684" s="7"/>
      <c r="J3684" s="7"/>
      <c r="K3684" s="7"/>
      <c r="L3684" s="7"/>
      <c r="M3684" s="7"/>
      <c r="N3684" s="7"/>
    </row>
    <row r="3685" spans="9:14" x14ac:dyDescent="0.2">
      <c r="I3685" s="7"/>
      <c r="J3685" s="7"/>
      <c r="K3685" s="7"/>
      <c r="L3685" s="7"/>
      <c r="M3685" s="7"/>
      <c r="N3685" s="7"/>
    </row>
    <row r="3686" spans="9:14" x14ac:dyDescent="0.2">
      <c r="I3686" s="7"/>
      <c r="J3686" s="7"/>
      <c r="K3686" s="7"/>
      <c r="L3686" s="7"/>
      <c r="M3686" s="7"/>
      <c r="N3686" s="7"/>
    </row>
    <row r="3687" spans="9:14" x14ac:dyDescent="0.2">
      <c r="I3687" s="7"/>
      <c r="J3687" s="7"/>
      <c r="K3687" s="7"/>
      <c r="L3687" s="7"/>
      <c r="M3687" s="7"/>
      <c r="N3687" s="7"/>
    </row>
    <row r="3688" spans="9:14" x14ac:dyDescent="0.2">
      <c r="I3688" s="7"/>
      <c r="J3688" s="7"/>
      <c r="K3688" s="7"/>
      <c r="L3688" s="7"/>
      <c r="M3688" s="7"/>
      <c r="N3688" s="7"/>
    </row>
    <row r="3689" spans="9:14" x14ac:dyDescent="0.2">
      <c r="I3689" s="7"/>
      <c r="J3689" s="7"/>
      <c r="K3689" s="7"/>
      <c r="L3689" s="7"/>
      <c r="M3689" s="7"/>
      <c r="N3689" s="7"/>
    </row>
    <row r="3690" spans="9:14" x14ac:dyDescent="0.2">
      <c r="I3690" s="7"/>
      <c r="J3690" s="7"/>
      <c r="K3690" s="7"/>
      <c r="L3690" s="7"/>
      <c r="M3690" s="7"/>
      <c r="N3690" s="7"/>
    </row>
    <row r="3691" spans="9:14" x14ac:dyDescent="0.2">
      <c r="I3691" s="7"/>
      <c r="J3691" s="7"/>
      <c r="K3691" s="7"/>
      <c r="L3691" s="7"/>
      <c r="M3691" s="7"/>
      <c r="N3691" s="7"/>
    </row>
    <row r="3692" spans="9:14" x14ac:dyDescent="0.2">
      <c r="I3692" s="7"/>
      <c r="J3692" s="7"/>
      <c r="K3692" s="7"/>
      <c r="L3692" s="7"/>
      <c r="M3692" s="7"/>
      <c r="N3692" s="7"/>
    </row>
    <row r="3693" spans="9:14" x14ac:dyDescent="0.2">
      <c r="I3693" s="7"/>
      <c r="J3693" s="7"/>
      <c r="K3693" s="7"/>
      <c r="L3693" s="7"/>
      <c r="M3693" s="7"/>
      <c r="N3693" s="7"/>
    </row>
    <row r="3694" spans="9:14" x14ac:dyDescent="0.2">
      <c r="I3694" s="7"/>
      <c r="J3694" s="7"/>
      <c r="K3694" s="7"/>
      <c r="L3694" s="7"/>
      <c r="M3694" s="7"/>
      <c r="N3694" s="7"/>
    </row>
    <row r="3695" spans="9:14" x14ac:dyDescent="0.2">
      <c r="I3695" s="7"/>
      <c r="J3695" s="7"/>
      <c r="K3695" s="7"/>
      <c r="L3695" s="7"/>
      <c r="M3695" s="7"/>
      <c r="N3695" s="7"/>
    </row>
    <row r="3696" spans="9:14" x14ac:dyDescent="0.2">
      <c r="I3696" s="7"/>
      <c r="J3696" s="7"/>
      <c r="K3696" s="7"/>
      <c r="L3696" s="7"/>
      <c r="M3696" s="7"/>
      <c r="N3696" s="7"/>
    </row>
    <row r="3697" spans="9:14" x14ac:dyDescent="0.2">
      <c r="I3697" s="7"/>
      <c r="J3697" s="7"/>
      <c r="K3697" s="7"/>
      <c r="L3697" s="7"/>
      <c r="M3697" s="7"/>
      <c r="N3697" s="7"/>
    </row>
    <row r="3698" spans="9:14" x14ac:dyDescent="0.2">
      <c r="I3698" s="7"/>
      <c r="J3698" s="7"/>
      <c r="K3698" s="7"/>
      <c r="L3698" s="7"/>
      <c r="M3698" s="7"/>
      <c r="N3698" s="7"/>
    </row>
    <row r="3699" spans="9:14" x14ac:dyDescent="0.2">
      <c r="I3699" s="7"/>
      <c r="J3699" s="7"/>
      <c r="K3699" s="7"/>
      <c r="L3699" s="7"/>
      <c r="M3699" s="7"/>
      <c r="N3699" s="7"/>
    </row>
    <row r="3700" spans="9:14" x14ac:dyDescent="0.2">
      <c r="I3700" s="7"/>
      <c r="J3700" s="7"/>
      <c r="K3700" s="7"/>
      <c r="L3700" s="7"/>
      <c r="M3700" s="7"/>
      <c r="N3700" s="7"/>
    </row>
    <row r="3701" spans="9:14" x14ac:dyDescent="0.2">
      <c r="I3701" s="7"/>
      <c r="J3701" s="7"/>
      <c r="K3701" s="7"/>
      <c r="L3701" s="7"/>
      <c r="M3701" s="7"/>
      <c r="N3701" s="7"/>
    </row>
    <row r="3702" spans="9:14" x14ac:dyDescent="0.2">
      <c r="I3702" s="7"/>
      <c r="J3702" s="7"/>
      <c r="K3702" s="7"/>
      <c r="L3702" s="7"/>
      <c r="M3702" s="7"/>
      <c r="N3702" s="7"/>
    </row>
    <row r="3703" spans="9:14" x14ac:dyDescent="0.2">
      <c r="I3703" s="7"/>
      <c r="J3703" s="7"/>
      <c r="K3703" s="7"/>
      <c r="L3703" s="7"/>
      <c r="M3703" s="7"/>
      <c r="N3703" s="7"/>
    </row>
    <row r="3704" spans="9:14" x14ac:dyDescent="0.2">
      <c r="I3704" s="7"/>
      <c r="J3704" s="7"/>
      <c r="K3704" s="7"/>
      <c r="L3704" s="7"/>
      <c r="M3704" s="7"/>
      <c r="N3704" s="7"/>
    </row>
    <row r="3705" spans="9:14" x14ac:dyDescent="0.2">
      <c r="I3705" s="7"/>
      <c r="J3705" s="7"/>
      <c r="K3705" s="7"/>
      <c r="L3705" s="7"/>
      <c r="M3705" s="7"/>
      <c r="N3705" s="7"/>
    </row>
    <row r="3706" spans="9:14" x14ac:dyDescent="0.2">
      <c r="I3706" s="7"/>
      <c r="J3706" s="7"/>
      <c r="K3706" s="7"/>
      <c r="L3706" s="7"/>
      <c r="M3706" s="7"/>
      <c r="N3706" s="7"/>
    </row>
    <row r="3707" spans="9:14" x14ac:dyDescent="0.2">
      <c r="I3707" s="7"/>
      <c r="J3707" s="7"/>
      <c r="K3707" s="7"/>
      <c r="L3707" s="7"/>
      <c r="M3707" s="7"/>
      <c r="N3707" s="7"/>
    </row>
    <row r="3708" spans="9:14" x14ac:dyDescent="0.2">
      <c r="I3708" s="7"/>
      <c r="J3708" s="7"/>
      <c r="K3708" s="7"/>
      <c r="L3708" s="7"/>
      <c r="M3708" s="7"/>
      <c r="N3708" s="7"/>
    </row>
    <row r="3709" spans="9:14" x14ac:dyDescent="0.2">
      <c r="I3709" s="7"/>
      <c r="J3709" s="7"/>
      <c r="K3709" s="7"/>
      <c r="L3709" s="7"/>
      <c r="M3709" s="7"/>
      <c r="N3709" s="7"/>
    </row>
    <row r="3710" spans="9:14" x14ac:dyDescent="0.2">
      <c r="I3710" s="7"/>
      <c r="J3710" s="7"/>
      <c r="K3710" s="7"/>
      <c r="L3710" s="7"/>
      <c r="M3710" s="7"/>
      <c r="N3710" s="7"/>
    </row>
    <row r="3711" spans="9:14" x14ac:dyDescent="0.2">
      <c r="I3711" s="7"/>
      <c r="J3711" s="7"/>
      <c r="K3711" s="7"/>
      <c r="L3711" s="7"/>
      <c r="M3711" s="7"/>
      <c r="N3711" s="7"/>
    </row>
    <row r="3712" spans="9:14" x14ac:dyDescent="0.2">
      <c r="I3712" s="7"/>
      <c r="J3712" s="7"/>
      <c r="K3712" s="7"/>
      <c r="L3712" s="7"/>
      <c r="M3712" s="7"/>
      <c r="N3712" s="7"/>
    </row>
    <row r="3713" spans="9:14" x14ac:dyDescent="0.2">
      <c r="I3713" s="7"/>
      <c r="J3713" s="7"/>
      <c r="K3713" s="7"/>
      <c r="L3713" s="7"/>
      <c r="M3713" s="7"/>
      <c r="N3713" s="7"/>
    </row>
    <row r="3714" spans="9:14" x14ac:dyDescent="0.2">
      <c r="I3714" s="7"/>
      <c r="J3714" s="7"/>
      <c r="K3714" s="7"/>
      <c r="L3714" s="7"/>
      <c r="M3714" s="7"/>
      <c r="N3714" s="7"/>
    </row>
    <row r="3715" spans="9:14" x14ac:dyDescent="0.2">
      <c r="I3715" s="7"/>
      <c r="J3715" s="7"/>
      <c r="K3715" s="7"/>
      <c r="L3715" s="7"/>
      <c r="M3715" s="7"/>
      <c r="N3715" s="7"/>
    </row>
    <row r="3716" spans="9:14" x14ac:dyDescent="0.2">
      <c r="I3716" s="7"/>
      <c r="J3716" s="7"/>
      <c r="K3716" s="7"/>
      <c r="L3716" s="7"/>
      <c r="M3716" s="7"/>
      <c r="N3716" s="7"/>
    </row>
    <row r="3717" spans="9:14" x14ac:dyDescent="0.2">
      <c r="I3717" s="7"/>
      <c r="J3717" s="7"/>
      <c r="K3717" s="7"/>
      <c r="L3717" s="7"/>
      <c r="M3717" s="7"/>
      <c r="N3717" s="7"/>
    </row>
    <row r="3718" spans="9:14" x14ac:dyDescent="0.2">
      <c r="I3718" s="7"/>
      <c r="J3718" s="7"/>
      <c r="K3718" s="7"/>
      <c r="L3718" s="7"/>
      <c r="M3718" s="7"/>
      <c r="N3718" s="7"/>
    </row>
    <row r="3719" spans="9:14" x14ac:dyDescent="0.2">
      <c r="I3719" s="7"/>
      <c r="J3719" s="7"/>
      <c r="K3719" s="7"/>
      <c r="L3719" s="7"/>
      <c r="M3719" s="7"/>
      <c r="N3719" s="7"/>
    </row>
    <row r="3720" spans="9:14" x14ac:dyDescent="0.2">
      <c r="I3720" s="7"/>
      <c r="J3720" s="7"/>
      <c r="K3720" s="7"/>
      <c r="L3720" s="7"/>
      <c r="M3720" s="7"/>
      <c r="N3720" s="7"/>
    </row>
    <row r="3721" spans="9:14" x14ac:dyDescent="0.2">
      <c r="I3721" s="7"/>
      <c r="J3721" s="7"/>
      <c r="K3721" s="7"/>
      <c r="L3721" s="7"/>
      <c r="M3721" s="7"/>
      <c r="N3721" s="7"/>
    </row>
    <row r="3722" spans="9:14" x14ac:dyDescent="0.2">
      <c r="I3722" s="7"/>
      <c r="J3722" s="7"/>
      <c r="K3722" s="7"/>
      <c r="L3722" s="7"/>
      <c r="M3722" s="7"/>
      <c r="N3722" s="7"/>
    </row>
    <row r="3723" spans="9:14" x14ac:dyDescent="0.2">
      <c r="I3723" s="7"/>
      <c r="J3723" s="7"/>
      <c r="K3723" s="7"/>
      <c r="L3723" s="7"/>
      <c r="M3723" s="7"/>
      <c r="N3723" s="7"/>
    </row>
    <row r="3724" spans="9:14" x14ac:dyDescent="0.2">
      <c r="I3724" s="7"/>
      <c r="J3724" s="7"/>
      <c r="K3724" s="7"/>
      <c r="L3724" s="7"/>
      <c r="M3724" s="7"/>
      <c r="N3724" s="7"/>
    </row>
    <row r="3725" spans="9:14" x14ac:dyDescent="0.2">
      <c r="I3725" s="7"/>
      <c r="J3725" s="7"/>
      <c r="K3725" s="7"/>
      <c r="L3725" s="7"/>
      <c r="M3725" s="7"/>
      <c r="N3725" s="7"/>
    </row>
    <row r="3726" spans="9:14" x14ac:dyDescent="0.2">
      <c r="I3726" s="7"/>
      <c r="J3726" s="7"/>
      <c r="K3726" s="7"/>
      <c r="L3726" s="7"/>
      <c r="M3726" s="7"/>
      <c r="N3726" s="7"/>
    </row>
    <row r="3727" spans="9:14" x14ac:dyDescent="0.2">
      <c r="I3727" s="7"/>
      <c r="J3727" s="7"/>
      <c r="K3727" s="7"/>
      <c r="L3727" s="7"/>
      <c r="M3727" s="7"/>
      <c r="N3727" s="7"/>
    </row>
    <row r="3728" spans="9:14" x14ac:dyDescent="0.2">
      <c r="I3728" s="7"/>
      <c r="J3728" s="7"/>
      <c r="K3728" s="7"/>
      <c r="L3728" s="7"/>
      <c r="M3728" s="7"/>
      <c r="N3728" s="7"/>
    </row>
    <row r="3729" spans="9:14" x14ac:dyDescent="0.2">
      <c r="I3729" s="7"/>
      <c r="J3729" s="7"/>
      <c r="K3729" s="7"/>
      <c r="L3729" s="7"/>
      <c r="M3729" s="7"/>
      <c r="N3729" s="7"/>
    </row>
    <row r="3730" spans="9:14" x14ac:dyDescent="0.2">
      <c r="I3730" s="7"/>
      <c r="J3730" s="7"/>
      <c r="K3730" s="7"/>
      <c r="L3730" s="7"/>
      <c r="M3730" s="7"/>
      <c r="N3730" s="7"/>
    </row>
    <row r="3731" spans="9:14" x14ac:dyDescent="0.2">
      <c r="I3731" s="7"/>
      <c r="J3731" s="7"/>
      <c r="K3731" s="7"/>
      <c r="L3731" s="7"/>
      <c r="M3731" s="7"/>
      <c r="N3731" s="7"/>
    </row>
    <row r="3732" spans="9:14" x14ac:dyDescent="0.2">
      <c r="I3732" s="7"/>
      <c r="J3732" s="7"/>
      <c r="K3732" s="7"/>
      <c r="L3732" s="7"/>
      <c r="M3732" s="7"/>
      <c r="N3732" s="7"/>
    </row>
    <row r="3733" spans="9:14" x14ac:dyDescent="0.2">
      <c r="I3733" s="7"/>
      <c r="J3733" s="7"/>
      <c r="K3733" s="7"/>
      <c r="L3733" s="7"/>
      <c r="M3733" s="7"/>
      <c r="N3733" s="7"/>
    </row>
    <row r="3734" spans="9:14" x14ac:dyDescent="0.2">
      <c r="I3734" s="7"/>
      <c r="J3734" s="7"/>
      <c r="K3734" s="7"/>
      <c r="L3734" s="7"/>
      <c r="M3734" s="7"/>
      <c r="N3734" s="7"/>
    </row>
    <row r="3735" spans="9:14" x14ac:dyDescent="0.2">
      <c r="I3735" s="7"/>
      <c r="J3735" s="7"/>
      <c r="K3735" s="7"/>
      <c r="L3735" s="7"/>
      <c r="M3735" s="7"/>
      <c r="N3735" s="7"/>
    </row>
    <row r="3736" spans="9:14" x14ac:dyDescent="0.2">
      <c r="I3736" s="7"/>
      <c r="J3736" s="7"/>
      <c r="K3736" s="7"/>
      <c r="L3736" s="7"/>
      <c r="M3736" s="7"/>
      <c r="N3736" s="7"/>
    </row>
    <row r="3737" spans="9:14" x14ac:dyDescent="0.2">
      <c r="I3737" s="7"/>
      <c r="J3737" s="7"/>
      <c r="K3737" s="7"/>
      <c r="L3737" s="7"/>
      <c r="M3737" s="7"/>
      <c r="N3737" s="7"/>
    </row>
    <row r="3738" spans="9:14" x14ac:dyDescent="0.2">
      <c r="I3738" s="7"/>
      <c r="J3738" s="7"/>
      <c r="K3738" s="7"/>
      <c r="L3738" s="7"/>
      <c r="M3738" s="7"/>
      <c r="N3738" s="7"/>
    </row>
    <row r="3739" spans="9:14" x14ac:dyDescent="0.2">
      <c r="I3739" s="7"/>
      <c r="J3739" s="7"/>
      <c r="K3739" s="7"/>
      <c r="L3739" s="7"/>
      <c r="M3739" s="7"/>
      <c r="N3739" s="7"/>
    </row>
    <row r="3740" spans="9:14" x14ac:dyDescent="0.2">
      <c r="I3740" s="7"/>
      <c r="J3740" s="7"/>
      <c r="K3740" s="7"/>
      <c r="L3740" s="7"/>
      <c r="M3740" s="7"/>
      <c r="N3740" s="7"/>
    </row>
    <row r="3741" spans="9:14" x14ac:dyDescent="0.2">
      <c r="I3741" s="7"/>
      <c r="J3741" s="7"/>
      <c r="K3741" s="7"/>
      <c r="L3741" s="7"/>
      <c r="M3741" s="7"/>
      <c r="N3741" s="7"/>
    </row>
    <row r="3742" spans="9:14" x14ac:dyDescent="0.2">
      <c r="I3742" s="7"/>
      <c r="J3742" s="7"/>
      <c r="K3742" s="7"/>
      <c r="L3742" s="7"/>
      <c r="M3742" s="7"/>
      <c r="N3742" s="7"/>
    </row>
    <row r="3743" spans="9:14" x14ac:dyDescent="0.2">
      <c r="I3743" s="7"/>
      <c r="J3743" s="7"/>
      <c r="K3743" s="7"/>
      <c r="L3743" s="7"/>
      <c r="M3743" s="7"/>
      <c r="N3743" s="7"/>
    </row>
    <row r="3744" spans="9:14" x14ac:dyDescent="0.2">
      <c r="I3744" s="7"/>
      <c r="J3744" s="7"/>
      <c r="K3744" s="7"/>
      <c r="L3744" s="7"/>
      <c r="M3744" s="7"/>
      <c r="N3744" s="7"/>
    </row>
    <row r="3745" spans="9:14" x14ac:dyDescent="0.2">
      <c r="I3745" s="7"/>
      <c r="J3745" s="7"/>
      <c r="K3745" s="7"/>
      <c r="L3745" s="7"/>
      <c r="M3745" s="7"/>
      <c r="N3745" s="7"/>
    </row>
    <row r="3746" spans="9:14" x14ac:dyDescent="0.2">
      <c r="I3746" s="7"/>
      <c r="J3746" s="7"/>
      <c r="K3746" s="7"/>
      <c r="L3746" s="7"/>
      <c r="M3746" s="7"/>
      <c r="N3746" s="7"/>
    </row>
    <row r="3747" spans="9:14" x14ac:dyDescent="0.2">
      <c r="I3747" s="7"/>
      <c r="J3747" s="7"/>
      <c r="K3747" s="7"/>
      <c r="L3747" s="7"/>
      <c r="M3747" s="7"/>
      <c r="N3747" s="7"/>
    </row>
    <row r="3748" spans="9:14" x14ac:dyDescent="0.2">
      <c r="I3748" s="7"/>
      <c r="J3748" s="7"/>
      <c r="K3748" s="7"/>
      <c r="L3748" s="7"/>
      <c r="M3748" s="7"/>
      <c r="N3748" s="7"/>
    </row>
    <row r="3749" spans="9:14" x14ac:dyDescent="0.2">
      <c r="I3749" s="7"/>
      <c r="J3749" s="7"/>
      <c r="K3749" s="7"/>
      <c r="L3749" s="7"/>
      <c r="M3749" s="7"/>
      <c r="N3749" s="7"/>
    </row>
    <row r="3750" spans="9:14" x14ac:dyDescent="0.2">
      <c r="I3750" s="7"/>
      <c r="J3750" s="7"/>
      <c r="K3750" s="7"/>
      <c r="L3750" s="7"/>
      <c r="M3750" s="7"/>
      <c r="N3750" s="7"/>
    </row>
    <row r="3751" spans="9:14" x14ac:dyDescent="0.2">
      <c r="I3751" s="7"/>
      <c r="J3751" s="7"/>
      <c r="K3751" s="7"/>
      <c r="L3751" s="7"/>
      <c r="M3751" s="7"/>
      <c r="N3751" s="7"/>
    </row>
    <row r="3752" spans="9:14" x14ac:dyDescent="0.2">
      <c r="I3752" s="7"/>
      <c r="J3752" s="7"/>
      <c r="K3752" s="7"/>
      <c r="L3752" s="7"/>
      <c r="M3752" s="7"/>
      <c r="N3752" s="7"/>
    </row>
    <row r="3753" spans="9:14" x14ac:dyDescent="0.2">
      <c r="I3753" s="7"/>
      <c r="J3753" s="7"/>
      <c r="K3753" s="7"/>
      <c r="L3753" s="7"/>
      <c r="M3753" s="7"/>
      <c r="N3753" s="7"/>
    </row>
    <row r="3754" spans="9:14" x14ac:dyDescent="0.2">
      <c r="I3754" s="7"/>
      <c r="J3754" s="7"/>
      <c r="K3754" s="7"/>
      <c r="L3754" s="7"/>
      <c r="M3754" s="7"/>
      <c r="N3754" s="7"/>
    </row>
    <row r="3755" spans="9:14" x14ac:dyDescent="0.2">
      <c r="I3755" s="7"/>
      <c r="J3755" s="7"/>
      <c r="K3755" s="7"/>
      <c r="L3755" s="7"/>
      <c r="M3755" s="7"/>
      <c r="N3755" s="7"/>
    </row>
    <row r="3756" spans="9:14" x14ac:dyDescent="0.2">
      <c r="I3756" s="7"/>
      <c r="J3756" s="7"/>
      <c r="K3756" s="7"/>
      <c r="L3756" s="7"/>
      <c r="M3756" s="7"/>
      <c r="N3756" s="7"/>
    </row>
    <row r="3757" spans="9:14" x14ac:dyDescent="0.2">
      <c r="I3757" s="7"/>
      <c r="J3757" s="7"/>
      <c r="K3757" s="7"/>
      <c r="L3757" s="7"/>
      <c r="M3757" s="7"/>
      <c r="N3757" s="7"/>
    </row>
    <row r="3758" spans="9:14" x14ac:dyDescent="0.2">
      <c r="I3758" s="7"/>
      <c r="J3758" s="7"/>
      <c r="K3758" s="7"/>
      <c r="L3758" s="7"/>
      <c r="M3758" s="7"/>
      <c r="N3758" s="7"/>
    </row>
    <row r="3759" spans="9:14" x14ac:dyDescent="0.2">
      <c r="I3759" s="7"/>
      <c r="J3759" s="7"/>
      <c r="K3759" s="7"/>
      <c r="L3759" s="7"/>
      <c r="M3759" s="7"/>
      <c r="N3759" s="7"/>
    </row>
    <row r="3760" spans="9:14" x14ac:dyDescent="0.2">
      <c r="I3760" s="7"/>
      <c r="J3760" s="7"/>
      <c r="K3760" s="7"/>
      <c r="L3760" s="7"/>
      <c r="M3760" s="7"/>
      <c r="N3760" s="7"/>
    </row>
    <row r="3761" spans="9:14" x14ac:dyDescent="0.2">
      <c r="I3761" s="7"/>
      <c r="J3761" s="7"/>
      <c r="K3761" s="7"/>
      <c r="L3761" s="7"/>
      <c r="M3761" s="7"/>
      <c r="N3761" s="7"/>
    </row>
    <row r="3762" spans="9:14" x14ac:dyDescent="0.2">
      <c r="I3762" s="7"/>
      <c r="J3762" s="7"/>
      <c r="K3762" s="7"/>
      <c r="L3762" s="7"/>
      <c r="M3762" s="7"/>
      <c r="N3762" s="7"/>
    </row>
    <row r="3763" spans="9:14" x14ac:dyDescent="0.2">
      <c r="I3763" s="7"/>
      <c r="J3763" s="7"/>
      <c r="K3763" s="7"/>
      <c r="L3763" s="7"/>
      <c r="M3763" s="7"/>
      <c r="N3763" s="7"/>
    </row>
    <row r="3764" spans="9:14" x14ac:dyDescent="0.2">
      <c r="I3764" s="7"/>
      <c r="J3764" s="7"/>
      <c r="K3764" s="7"/>
      <c r="L3764" s="7"/>
      <c r="M3764" s="7"/>
      <c r="N3764" s="7"/>
    </row>
    <row r="3765" spans="9:14" x14ac:dyDescent="0.2">
      <c r="I3765" s="7"/>
      <c r="J3765" s="7"/>
      <c r="K3765" s="7"/>
      <c r="L3765" s="7"/>
      <c r="M3765" s="7"/>
      <c r="N3765" s="7"/>
    </row>
    <row r="3766" spans="9:14" x14ac:dyDescent="0.2">
      <c r="I3766" s="7"/>
      <c r="J3766" s="7"/>
      <c r="K3766" s="7"/>
      <c r="L3766" s="7"/>
      <c r="M3766" s="7"/>
      <c r="N3766" s="7"/>
    </row>
    <row r="3767" spans="9:14" x14ac:dyDescent="0.2">
      <c r="I3767" s="7"/>
      <c r="J3767" s="7"/>
      <c r="K3767" s="7"/>
      <c r="L3767" s="7"/>
      <c r="M3767" s="7"/>
      <c r="N3767" s="7"/>
    </row>
    <row r="3768" spans="9:14" x14ac:dyDescent="0.2">
      <c r="I3768" s="7"/>
      <c r="J3768" s="7"/>
      <c r="K3768" s="7"/>
      <c r="L3768" s="7"/>
      <c r="M3768" s="7"/>
      <c r="N3768" s="7"/>
    </row>
    <row r="3769" spans="9:14" x14ac:dyDescent="0.2">
      <c r="I3769" s="7"/>
      <c r="J3769" s="7"/>
      <c r="K3769" s="7"/>
      <c r="L3769" s="7"/>
      <c r="M3769" s="7"/>
      <c r="N3769" s="7"/>
    </row>
    <row r="3770" spans="9:14" x14ac:dyDescent="0.2">
      <c r="I3770" s="7"/>
      <c r="J3770" s="7"/>
      <c r="K3770" s="7"/>
      <c r="L3770" s="7"/>
      <c r="M3770" s="7"/>
      <c r="N3770" s="7"/>
    </row>
    <row r="3771" spans="9:14" x14ac:dyDescent="0.2">
      <c r="I3771" s="7"/>
      <c r="J3771" s="7"/>
      <c r="K3771" s="7"/>
      <c r="L3771" s="7"/>
      <c r="M3771" s="7"/>
      <c r="N3771" s="7"/>
    </row>
    <row r="3772" spans="9:14" x14ac:dyDescent="0.2">
      <c r="I3772" s="7"/>
      <c r="J3772" s="7"/>
      <c r="K3772" s="7"/>
      <c r="L3772" s="7"/>
      <c r="M3772" s="7"/>
      <c r="N3772" s="7"/>
    </row>
    <row r="3773" spans="9:14" x14ac:dyDescent="0.2">
      <c r="I3773" s="7"/>
      <c r="J3773" s="7"/>
      <c r="K3773" s="7"/>
      <c r="L3773" s="7"/>
      <c r="M3773" s="7"/>
      <c r="N3773" s="7"/>
    </row>
    <row r="3774" spans="9:14" x14ac:dyDescent="0.2">
      <c r="I3774" s="7"/>
      <c r="J3774" s="7"/>
      <c r="K3774" s="7"/>
      <c r="L3774" s="7"/>
      <c r="M3774" s="7"/>
      <c r="N3774" s="7"/>
    </row>
    <row r="3775" spans="9:14" x14ac:dyDescent="0.2">
      <c r="I3775" s="7"/>
      <c r="J3775" s="7"/>
      <c r="K3775" s="7"/>
      <c r="L3775" s="7"/>
      <c r="M3775" s="7"/>
      <c r="N3775" s="7"/>
    </row>
    <row r="3776" spans="9:14" x14ac:dyDescent="0.2">
      <c r="I3776" s="7"/>
      <c r="J3776" s="7"/>
      <c r="K3776" s="7"/>
      <c r="L3776" s="7"/>
      <c r="M3776" s="7"/>
      <c r="N3776" s="7"/>
    </row>
    <row r="3777" spans="9:14" x14ac:dyDescent="0.2">
      <c r="I3777" s="7"/>
      <c r="J3777" s="7"/>
      <c r="K3777" s="7"/>
      <c r="L3777" s="7"/>
      <c r="M3777" s="7"/>
      <c r="N3777" s="7"/>
    </row>
    <row r="3778" spans="9:14" x14ac:dyDescent="0.2">
      <c r="I3778" s="7"/>
      <c r="J3778" s="7"/>
      <c r="K3778" s="7"/>
      <c r="L3778" s="7"/>
      <c r="M3778" s="7"/>
      <c r="N3778" s="7"/>
    </row>
    <row r="3779" spans="9:14" x14ac:dyDescent="0.2">
      <c r="I3779" s="7"/>
      <c r="J3779" s="7"/>
      <c r="K3779" s="7"/>
      <c r="L3779" s="7"/>
      <c r="M3779" s="7"/>
      <c r="N3779" s="7"/>
    </row>
    <row r="3780" spans="9:14" x14ac:dyDescent="0.2">
      <c r="I3780" s="7"/>
      <c r="J3780" s="7"/>
      <c r="K3780" s="7"/>
      <c r="L3780" s="7"/>
      <c r="M3780" s="7"/>
      <c r="N3780" s="7"/>
    </row>
    <row r="3781" spans="9:14" x14ac:dyDescent="0.2">
      <c r="I3781" s="7"/>
      <c r="J3781" s="7"/>
      <c r="K3781" s="7"/>
      <c r="L3781" s="7"/>
      <c r="M3781" s="7"/>
      <c r="N3781" s="7"/>
    </row>
    <row r="3782" spans="9:14" x14ac:dyDescent="0.2">
      <c r="I3782" s="7"/>
      <c r="J3782" s="7"/>
      <c r="K3782" s="7"/>
      <c r="L3782" s="7"/>
      <c r="M3782" s="7"/>
      <c r="N3782" s="7"/>
    </row>
    <row r="3783" spans="9:14" x14ac:dyDescent="0.2">
      <c r="I3783" s="7"/>
      <c r="J3783" s="7"/>
      <c r="K3783" s="7"/>
      <c r="L3783" s="7"/>
      <c r="M3783" s="7"/>
      <c r="N3783" s="7"/>
    </row>
    <row r="3784" spans="9:14" x14ac:dyDescent="0.2">
      <c r="I3784" s="7"/>
      <c r="J3784" s="7"/>
      <c r="K3784" s="7"/>
      <c r="L3784" s="7"/>
      <c r="M3784" s="7"/>
      <c r="N3784" s="7"/>
    </row>
    <row r="3785" spans="9:14" x14ac:dyDescent="0.2">
      <c r="I3785" s="7"/>
      <c r="J3785" s="7"/>
      <c r="K3785" s="7"/>
      <c r="L3785" s="7"/>
      <c r="M3785" s="7"/>
      <c r="N3785" s="7"/>
    </row>
    <row r="3786" spans="9:14" x14ac:dyDescent="0.2">
      <c r="I3786" s="7"/>
      <c r="J3786" s="7"/>
      <c r="K3786" s="7"/>
      <c r="L3786" s="7"/>
      <c r="M3786" s="7"/>
      <c r="N3786" s="7"/>
    </row>
    <row r="3787" spans="9:14" x14ac:dyDescent="0.2">
      <c r="I3787" s="7"/>
      <c r="J3787" s="7"/>
      <c r="K3787" s="7"/>
      <c r="L3787" s="7"/>
      <c r="M3787" s="7"/>
      <c r="N3787" s="7"/>
    </row>
    <row r="3788" spans="9:14" x14ac:dyDescent="0.2">
      <c r="I3788" s="7"/>
      <c r="J3788" s="7"/>
      <c r="K3788" s="7"/>
      <c r="L3788" s="7"/>
      <c r="M3788" s="7"/>
      <c r="N3788" s="7"/>
    </row>
    <row r="3789" spans="9:14" x14ac:dyDescent="0.2">
      <c r="I3789" s="7"/>
      <c r="J3789" s="7"/>
      <c r="K3789" s="7"/>
      <c r="L3789" s="7"/>
      <c r="M3789" s="7"/>
      <c r="N3789" s="7"/>
    </row>
    <row r="3790" spans="9:14" x14ac:dyDescent="0.2">
      <c r="I3790" s="7"/>
      <c r="J3790" s="7"/>
      <c r="K3790" s="7"/>
      <c r="L3790" s="7"/>
      <c r="M3790" s="7"/>
      <c r="N3790" s="7"/>
    </row>
    <row r="3791" spans="9:14" x14ac:dyDescent="0.2">
      <c r="I3791" s="7"/>
      <c r="J3791" s="7"/>
      <c r="K3791" s="7"/>
      <c r="L3791" s="7"/>
      <c r="M3791" s="7"/>
      <c r="N3791" s="7"/>
    </row>
    <row r="3792" spans="9:14" x14ac:dyDescent="0.2">
      <c r="I3792" s="7"/>
      <c r="J3792" s="7"/>
      <c r="K3792" s="7"/>
      <c r="L3792" s="7"/>
      <c r="M3792" s="7"/>
      <c r="N3792" s="7"/>
    </row>
    <row r="3793" spans="9:14" x14ac:dyDescent="0.2">
      <c r="I3793" s="7"/>
      <c r="J3793" s="7"/>
      <c r="K3793" s="7"/>
      <c r="L3793" s="7"/>
      <c r="M3793" s="7"/>
      <c r="N3793" s="7"/>
    </row>
    <row r="3794" spans="9:14" x14ac:dyDescent="0.2">
      <c r="I3794" s="7"/>
      <c r="J3794" s="7"/>
      <c r="K3794" s="7"/>
      <c r="L3794" s="7"/>
      <c r="M3794" s="7"/>
      <c r="N3794" s="7"/>
    </row>
    <row r="3795" spans="9:14" x14ac:dyDescent="0.2">
      <c r="I3795" s="7"/>
      <c r="J3795" s="7"/>
      <c r="K3795" s="7"/>
      <c r="L3795" s="7"/>
      <c r="M3795" s="7"/>
      <c r="N3795" s="7"/>
    </row>
    <row r="3796" spans="9:14" x14ac:dyDescent="0.2">
      <c r="I3796" s="7"/>
      <c r="J3796" s="7"/>
      <c r="K3796" s="7"/>
      <c r="L3796" s="7"/>
      <c r="M3796" s="7"/>
      <c r="N3796" s="7"/>
    </row>
    <row r="3797" spans="9:14" x14ac:dyDescent="0.2">
      <c r="I3797" s="7"/>
      <c r="J3797" s="7"/>
      <c r="K3797" s="7"/>
      <c r="L3797" s="7"/>
      <c r="M3797" s="7"/>
      <c r="N3797" s="7"/>
    </row>
    <row r="3798" spans="9:14" x14ac:dyDescent="0.2">
      <c r="I3798" s="7"/>
      <c r="J3798" s="7"/>
      <c r="K3798" s="7"/>
      <c r="L3798" s="7"/>
      <c r="M3798" s="7"/>
      <c r="N3798" s="7"/>
    </row>
    <row r="3799" spans="9:14" x14ac:dyDescent="0.2">
      <c r="I3799" s="7"/>
      <c r="J3799" s="7"/>
      <c r="K3799" s="7"/>
      <c r="L3799" s="7"/>
      <c r="M3799" s="7"/>
      <c r="N3799" s="7"/>
    </row>
    <row r="3800" spans="9:14" x14ac:dyDescent="0.2">
      <c r="I3800" s="7"/>
      <c r="J3800" s="7"/>
      <c r="K3800" s="7"/>
      <c r="L3800" s="7"/>
      <c r="M3800" s="7"/>
      <c r="N3800" s="7"/>
    </row>
    <row r="3801" spans="9:14" x14ac:dyDescent="0.2">
      <c r="I3801" s="7"/>
      <c r="J3801" s="7"/>
      <c r="K3801" s="7"/>
      <c r="L3801" s="7"/>
      <c r="M3801" s="7"/>
      <c r="N3801" s="7"/>
    </row>
    <row r="3802" spans="9:14" x14ac:dyDescent="0.2">
      <c r="I3802" s="7"/>
      <c r="J3802" s="7"/>
      <c r="K3802" s="7"/>
      <c r="L3802" s="7"/>
      <c r="M3802" s="7"/>
      <c r="N3802" s="7"/>
    </row>
    <row r="3803" spans="9:14" x14ac:dyDescent="0.2">
      <c r="I3803" s="7"/>
      <c r="J3803" s="7"/>
      <c r="K3803" s="7"/>
      <c r="L3803" s="7"/>
      <c r="M3803" s="7"/>
      <c r="N3803" s="7"/>
    </row>
    <row r="3804" spans="9:14" x14ac:dyDescent="0.2">
      <c r="I3804" s="7"/>
      <c r="J3804" s="7"/>
      <c r="K3804" s="7"/>
      <c r="L3804" s="7"/>
      <c r="M3804" s="7"/>
      <c r="N3804" s="7"/>
    </row>
    <row r="3805" spans="9:14" x14ac:dyDescent="0.2">
      <c r="I3805" s="7"/>
      <c r="J3805" s="7"/>
      <c r="K3805" s="7"/>
      <c r="L3805" s="7"/>
      <c r="M3805" s="7"/>
      <c r="N3805" s="7"/>
    </row>
    <row r="3806" spans="9:14" x14ac:dyDescent="0.2">
      <c r="I3806" s="7"/>
      <c r="J3806" s="7"/>
      <c r="K3806" s="7"/>
      <c r="L3806" s="7"/>
      <c r="M3806" s="7"/>
      <c r="N3806" s="7"/>
    </row>
    <row r="3807" spans="9:14" x14ac:dyDescent="0.2">
      <c r="I3807" s="7"/>
      <c r="J3807" s="7"/>
      <c r="K3807" s="7"/>
      <c r="L3807" s="7"/>
      <c r="M3807" s="7"/>
      <c r="N3807" s="7"/>
    </row>
    <row r="3808" spans="9:14" x14ac:dyDescent="0.2">
      <c r="I3808" s="7"/>
      <c r="J3808" s="7"/>
      <c r="K3808" s="7"/>
      <c r="L3808" s="7"/>
      <c r="M3808" s="7"/>
      <c r="N3808" s="7"/>
    </row>
    <row r="3809" spans="9:14" x14ac:dyDescent="0.2">
      <c r="I3809" s="7"/>
      <c r="J3809" s="7"/>
      <c r="K3809" s="7"/>
      <c r="L3809" s="7"/>
      <c r="M3809" s="7"/>
      <c r="N3809" s="7"/>
    </row>
    <row r="3810" spans="9:14" x14ac:dyDescent="0.2">
      <c r="I3810" s="7"/>
      <c r="J3810" s="7"/>
      <c r="K3810" s="7"/>
      <c r="L3810" s="7"/>
      <c r="M3810" s="7"/>
      <c r="N3810" s="7"/>
    </row>
    <row r="3811" spans="9:14" x14ac:dyDescent="0.2">
      <c r="I3811" s="7"/>
      <c r="J3811" s="7"/>
      <c r="K3811" s="7"/>
      <c r="L3811" s="7"/>
      <c r="M3811" s="7"/>
      <c r="N3811" s="7"/>
    </row>
    <row r="3812" spans="9:14" x14ac:dyDescent="0.2">
      <c r="I3812" s="7"/>
      <c r="J3812" s="7"/>
      <c r="K3812" s="7"/>
      <c r="L3812" s="7"/>
      <c r="M3812" s="7"/>
      <c r="N3812" s="7"/>
    </row>
    <row r="3813" spans="9:14" x14ac:dyDescent="0.2">
      <c r="I3813" s="7"/>
      <c r="J3813" s="7"/>
      <c r="K3813" s="7"/>
      <c r="L3813" s="7"/>
      <c r="M3813" s="7"/>
      <c r="N3813" s="7"/>
    </row>
    <row r="3814" spans="9:14" x14ac:dyDescent="0.2">
      <c r="I3814" s="7"/>
      <c r="J3814" s="7"/>
      <c r="K3814" s="7"/>
      <c r="L3814" s="7"/>
      <c r="M3814" s="7"/>
      <c r="N3814" s="7"/>
    </row>
    <row r="3815" spans="9:14" x14ac:dyDescent="0.2">
      <c r="I3815" s="7"/>
      <c r="J3815" s="7"/>
      <c r="K3815" s="7"/>
      <c r="L3815" s="7"/>
      <c r="M3815" s="7"/>
      <c r="N3815" s="7"/>
    </row>
    <row r="3816" spans="9:14" x14ac:dyDescent="0.2">
      <c r="I3816" s="7"/>
      <c r="J3816" s="7"/>
      <c r="K3816" s="7"/>
      <c r="L3816" s="7"/>
      <c r="M3816" s="7"/>
      <c r="N3816" s="7"/>
    </row>
    <row r="3817" spans="9:14" x14ac:dyDescent="0.2">
      <c r="I3817" s="7"/>
      <c r="J3817" s="7"/>
      <c r="K3817" s="7"/>
      <c r="L3817" s="7"/>
      <c r="M3817" s="7"/>
      <c r="N3817" s="7"/>
    </row>
    <row r="3818" spans="9:14" x14ac:dyDescent="0.2">
      <c r="I3818" s="7"/>
      <c r="J3818" s="7"/>
      <c r="K3818" s="7"/>
      <c r="L3818" s="7"/>
      <c r="M3818" s="7"/>
      <c r="N3818" s="7"/>
    </row>
    <row r="3819" spans="9:14" x14ac:dyDescent="0.2">
      <c r="I3819" s="7"/>
      <c r="J3819" s="7"/>
      <c r="K3819" s="7"/>
      <c r="L3819" s="7"/>
      <c r="M3819" s="7"/>
      <c r="N3819" s="7"/>
    </row>
    <row r="3820" spans="9:14" x14ac:dyDescent="0.2">
      <c r="I3820" s="7"/>
      <c r="J3820" s="7"/>
      <c r="K3820" s="7"/>
      <c r="L3820" s="7"/>
      <c r="M3820" s="7"/>
      <c r="N3820" s="7"/>
    </row>
    <row r="3821" spans="9:14" x14ac:dyDescent="0.2">
      <c r="I3821" s="7"/>
      <c r="J3821" s="7"/>
      <c r="K3821" s="7"/>
      <c r="L3821" s="7"/>
      <c r="M3821" s="7"/>
      <c r="N3821" s="7"/>
    </row>
    <row r="3822" spans="9:14" x14ac:dyDescent="0.2">
      <c r="I3822" s="7"/>
      <c r="J3822" s="7"/>
      <c r="K3822" s="7"/>
      <c r="L3822" s="7"/>
      <c r="M3822" s="7"/>
      <c r="N3822" s="7"/>
    </row>
    <row r="3823" spans="9:14" x14ac:dyDescent="0.2">
      <c r="I3823" s="7"/>
      <c r="J3823" s="7"/>
      <c r="K3823" s="7"/>
      <c r="L3823" s="7"/>
      <c r="M3823" s="7"/>
      <c r="N3823" s="7"/>
    </row>
    <row r="3824" spans="9:14" x14ac:dyDescent="0.2">
      <c r="I3824" s="7"/>
      <c r="J3824" s="7"/>
      <c r="K3824" s="7"/>
      <c r="L3824" s="7"/>
      <c r="M3824" s="7"/>
      <c r="N3824" s="7"/>
    </row>
    <row r="3825" spans="9:14" x14ac:dyDescent="0.2">
      <c r="I3825" s="7"/>
      <c r="J3825" s="7"/>
      <c r="K3825" s="7"/>
      <c r="L3825" s="7"/>
      <c r="M3825" s="7"/>
      <c r="N3825" s="7"/>
    </row>
    <row r="3826" spans="9:14" x14ac:dyDescent="0.2">
      <c r="I3826" s="7"/>
      <c r="J3826" s="7"/>
      <c r="K3826" s="7"/>
      <c r="L3826" s="7"/>
      <c r="M3826" s="7"/>
      <c r="N3826" s="7"/>
    </row>
    <row r="3827" spans="9:14" x14ac:dyDescent="0.2">
      <c r="I3827" s="7"/>
      <c r="J3827" s="7"/>
      <c r="K3827" s="7"/>
      <c r="L3827" s="7"/>
      <c r="M3827" s="7"/>
      <c r="N3827" s="7"/>
    </row>
    <row r="3828" spans="9:14" x14ac:dyDescent="0.2">
      <c r="I3828" s="7"/>
      <c r="J3828" s="7"/>
      <c r="K3828" s="7"/>
      <c r="L3828" s="7"/>
      <c r="M3828" s="7"/>
      <c r="N3828" s="7"/>
    </row>
    <row r="3829" spans="9:14" x14ac:dyDescent="0.2">
      <c r="I3829" s="7"/>
      <c r="J3829" s="7"/>
      <c r="K3829" s="7"/>
      <c r="L3829" s="7"/>
      <c r="M3829" s="7"/>
      <c r="N3829" s="7"/>
    </row>
    <row r="3830" spans="9:14" x14ac:dyDescent="0.2">
      <c r="I3830" s="7"/>
      <c r="J3830" s="7"/>
      <c r="K3830" s="7"/>
      <c r="L3830" s="7"/>
      <c r="M3830" s="7"/>
      <c r="N3830" s="7"/>
    </row>
    <row r="3831" spans="9:14" x14ac:dyDescent="0.2">
      <c r="I3831" s="7"/>
      <c r="J3831" s="7"/>
      <c r="K3831" s="7"/>
      <c r="L3831" s="7"/>
      <c r="M3831" s="7"/>
      <c r="N3831" s="7"/>
    </row>
    <row r="3832" spans="9:14" x14ac:dyDescent="0.2">
      <c r="I3832" s="7"/>
      <c r="J3832" s="7"/>
      <c r="K3832" s="7"/>
      <c r="L3832" s="7"/>
      <c r="M3832" s="7"/>
      <c r="N3832" s="7"/>
    </row>
    <row r="3833" spans="9:14" x14ac:dyDescent="0.2">
      <c r="I3833" s="7"/>
      <c r="J3833" s="7"/>
      <c r="K3833" s="7"/>
      <c r="L3833" s="7"/>
      <c r="M3833" s="7"/>
      <c r="N3833" s="7"/>
    </row>
    <row r="3834" spans="9:14" x14ac:dyDescent="0.2">
      <c r="I3834" s="7"/>
      <c r="J3834" s="7"/>
      <c r="K3834" s="7"/>
      <c r="L3834" s="7"/>
      <c r="M3834" s="7"/>
      <c r="N3834" s="7"/>
    </row>
    <row r="3835" spans="9:14" x14ac:dyDescent="0.2">
      <c r="I3835" s="7"/>
      <c r="J3835" s="7"/>
      <c r="K3835" s="7"/>
      <c r="L3835" s="7"/>
      <c r="M3835" s="7"/>
      <c r="N3835" s="7"/>
    </row>
    <row r="3836" spans="9:14" x14ac:dyDescent="0.2">
      <c r="I3836" s="7"/>
      <c r="J3836" s="7"/>
      <c r="K3836" s="7"/>
      <c r="L3836" s="7"/>
      <c r="M3836" s="7"/>
      <c r="N3836" s="7"/>
    </row>
    <row r="3837" spans="9:14" x14ac:dyDescent="0.2">
      <c r="I3837" s="7"/>
      <c r="J3837" s="7"/>
      <c r="K3837" s="7"/>
      <c r="L3837" s="7"/>
      <c r="M3837" s="7"/>
      <c r="N3837" s="7"/>
    </row>
    <row r="3838" spans="9:14" x14ac:dyDescent="0.2">
      <c r="I3838" s="7"/>
      <c r="J3838" s="7"/>
      <c r="K3838" s="7"/>
      <c r="L3838" s="7"/>
      <c r="M3838" s="7"/>
      <c r="N3838" s="7"/>
    </row>
    <row r="3839" spans="9:14" x14ac:dyDescent="0.2">
      <c r="I3839" s="7"/>
      <c r="J3839" s="7"/>
      <c r="K3839" s="7"/>
      <c r="L3839" s="7"/>
      <c r="M3839" s="7"/>
      <c r="N3839" s="7"/>
    </row>
    <row r="3840" spans="9:14" x14ac:dyDescent="0.2">
      <c r="I3840" s="7"/>
      <c r="J3840" s="7"/>
      <c r="K3840" s="7"/>
      <c r="L3840" s="7"/>
      <c r="M3840" s="7"/>
      <c r="N3840" s="7"/>
    </row>
    <row r="3841" spans="9:14" x14ac:dyDescent="0.2">
      <c r="I3841" s="7"/>
      <c r="J3841" s="7"/>
      <c r="K3841" s="7"/>
      <c r="L3841" s="7"/>
      <c r="M3841" s="7"/>
      <c r="N3841" s="7"/>
    </row>
    <row r="3842" spans="9:14" x14ac:dyDescent="0.2">
      <c r="I3842" s="7"/>
      <c r="J3842" s="7"/>
      <c r="K3842" s="7"/>
      <c r="L3842" s="7"/>
      <c r="M3842" s="7"/>
      <c r="N3842" s="7"/>
    </row>
    <row r="3843" spans="9:14" x14ac:dyDescent="0.2">
      <c r="I3843" s="7"/>
      <c r="J3843" s="7"/>
      <c r="K3843" s="7"/>
      <c r="L3843" s="7"/>
      <c r="M3843" s="7"/>
      <c r="N3843" s="7"/>
    </row>
    <row r="3844" spans="9:14" x14ac:dyDescent="0.2">
      <c r="I3844" s="7"/>
      <c r="J3844" s="7"/>
      <c r="K3844" s="7"/>
      <c r="L3844" s="7"/>
      <c r="M3844" s="7"/>
      <c r="N3844" s="7"/>
    </row>
    <row r="3845" spans="9:14" x14ac:dyDescent="0.2">
      <c r="I3845" s="7"/>
      <c r="J3845" s="7"/>
      <c r="K3845" s="7"/>
      <c r="L3845" s="7"/>
      <c r="M3845" s="7"/>
      <c r="N3845" s="7"/>
    </row>
    <row r="3846" spans="9:14" x14ac:dyDescent="0.2">
      <c r="I3846" s="7"/>
      <c r="J3846" s="7"/>
      <c r="K3846" s="7"/>
      <c r="L3846" s="7"/>
      <c r="M3846" s="7"/>
      <c r="N3846" s="7"/>
    </row>
    <row r="3847" spans="9:14" x14ac:dyDescent="0.2">
      <c r="I3847" s="7"/>
      <c r="J3847" s="7"/>
      <c r="K3847" s="7"/>
      <c r="L3847" s="7"/>
      <c r="M3847" s="7"/>
      <c r="N3847" s="7"/>
    </row>
    <row r="3848" spans="9:14" x14ac:dyDescent="0.2">
      <c r="I3848" s="7"/>
      <c r="J3848" s="7"/>
      <c r="K3848" s="7"/>
      <c r="L3848" s="7"/>
      <c r="M3848" s="7"/>
      <c r="N3848" s="7"/>
    </row>
    <row r="3849" spans="9:14" x14ac:dyDescent="0.2">
      <c r="I3849" s="7"/>
      <c r="J3849" s="7"/>
      <c r="K3849" s="7"/>
      <c r="L3849" s="7"/>
      <c r="M3849" s="7"/>
      <c r="N3849" s="7"/>
    </row>
    <row r="3850" spans="9:14" x14ac:dyDescent="0.2">
      <c r="I3850" s="7"/>
      <c r="J3850" s="7"/>
      <c r="K3850" s="7"/>
      <c r="L3850" s="7"/>
      <c r="M3850" s="7"/>
      <c r="N3850" s="7"/>
    </row>
    <row r="3851" spans="9:14" x14ac:dyDescent="0.2">
      <c r="I3851" s="7"/>
      <c r="J3851" s="7"/>
      <c r="K3851" s="7"/>
      <c r="L3851" s="7"/>
      <c r="M3851" s="7"/>
      <c r="N3851" s="7"/>
    </row>
    <row r="3852" spans="9:14" x14ac:dyDescent="0.2">
      <c r="I3852" s="7"/>
      <c r="J3852" s="7"/>
      <c r="K3852" s="7"/>
      <c r="L3852" s="7"/>
      <c r="M3852" s="7"/>
      <c r="N3852" s="7"/>
    </row>
    <row r="3853" spans="9:14" x14ac:dyDescent="0.2">
      <c r="I3853" s="7"/>
      <c r="J3853" s="7"/>
      <c r="K3853" s="7"/>
      <c r="L3853" s="7"/>
      <c r="M3853" s="7"/>
      <c r="N3853" s="7"/>
    </row>
    <row r="3854" spans="9:14" x14ac:dyDescent="0.2">
      <c r="I3854" s="7"/>
      <c r="J3854" s="7"/>
      <c r="K3854" s="7"/>
      <c r="L3854" s="7"/>
      <c r="M3854" s="7"/>
      <c r="N3854" s="7"/>
    </row>
    <row r="3855" spans="9:14" x14ac:dyDescent="0.2">
      <c r="I3855" s="7"/>
      <c r="J3855" s="7"/>
      <c r="K3855" s="7"/>
      <c r="L3855" s="7"/>
      <c r="M3855" s="7"/>
      <c r="N3855" s="7"/>
    </row>
    <row r="3856" spans="9:14" x14ac:dyDescent="0.2">
      <c r="I3856" s="7"/>
      <c r="J3856" s="7"/>
      <c r="K3856" s="7"/>
      <c r="L3856" s="7"/>
      <c r="M3856" s="7"/>
      <c r="N3856" s="7"/>
    </row>
    <row r="3857" spans="9:14" x14ac:dyDescent="0.2">
      <c r="I3857" s="7"/>
      <c r="J3857" s="7"/>
      <c r="K3857" s="7"/>
      <c r="L3857" s="7"/>
      <c r="M3857" s="7"/>
      <c r="N3857" s="7"/>
    </row>
    <row r="3858" spans="9:14" x14ac:dyDescent="0.2">
      <c r="I3858" s="7"/>
      <c r="J3858" s="7"/>
      <c r="K3858" s="7"/>
      <c r="L3858" s="7"/>
      <c r="M3858" s="7"/>
      <c r="N3858" s="7"/>
    </row>
    <row r="3859" spans="9:14" x14ac:dyDescent="0.2">
      <c r="I3859" s="7"/>
      <c r="J3859" s="7"/>
      <c r="K3859" s="7"/>
      <c r="L3859" s="7"/>
      <c r="M3859" s="7"/>
      <c r="N3859" s="7"/>
    </row>
    <row r="3860" spans="9:14" x14ac:dyDescent="0.2">
      <c r="I3860" s="7"/>
      <c r="J3860" s="7"/>
      <c r="K3860" s="7"/>
      <c r="L3860" s="7"/>
      <c r="M3860" s="7"/>
      <c r="N3860" s="7"/>
    </row>
    <row r="3861" spans="9:14" x14ac:dyDescent="0.2">
      <c r="I3861" s="7"/>
      <c r="J3861" s="7"/>
      <c r="K3861" s="7"/>
      <c r="L3861" s="7"/>
      <c r="M3861" s="7"/>
      <c r="N3861" s="7"/>
    </row>
    <row r="3862" spans="9:14" x14ac:dyDescent="0.2">
      <c r="I3862" s="7"/>
      <c r="J3862" s="7"/>
      <c r="K3862" s="7"/>
      <c r="L3862" s="7"/>
      <c r="M3862" s="7"/>
      <c r="N3862" s="7"/>
    </row>
    <row r="3863" spans="9:14" x14ac:dyDescent="0.2">
      <c r="I3863" s="7"/>
      <c r="J3863" s="7"/>
      <c r="K3863" s="7"/>
      <c r="L3863" s="7"/>
      <c r="M3863" s="7"/>
      <c r="N3863" s="7"/>
    </row>
    <row r="3864" spans="9:14" x14ac:dyDescent="0.2">
      <c r="I3864" s="7"/>
      <c r="J3864" s="7"/>
      <c r="K3864" s="7"/>
      <c r="L3864" s="7"/>
      <c r="M3864" s="7"/>
      <c r="N3864" s="7"/>
    </row>
    <row r="3865" spans="9:14" x14ac:dyDescent="0.2">
      <c r="I3865" s="7"/>
      <c r="J3865" s="7"/>
      <c r="K3865" s="7"/>
      <c r="L3865" s="7"/>
      <c r="M3865" s="7"/>
      <c r="N3865" s="7"/>
    </row>
    <row r="3866" spans="9:14" x14ac:dyDescent="0.2">
      <c r="I3866" s="7"/>
      <c r="J3866" s="7"/>
      <c r="K3866" s="7"/>
      <c r="L3866" s="7"/>
      <c r="M3866" s="7"/>
      <c r="N3866" s="7"/>
    </row>
    <row r="3867" spans="9:14" x14ac:dyDescent="0.2">
      <c r="I3867" s="7"/>
      <c r="J3867" s="7"/>
      <c r="K3867" s="7"/>
      <c r="L3867" s="7"/>
      <c r="M3867" s="7"/>
      <c r="N3867" s="7"/>
    </row>
    <row r="3868" spans="9:14" x14ac:dyDescent="0.2">
      <c r="I3868" s="7"/>
      <c r="J3868" s="7"/>
      <c r="K3868" s="7"/>
      <c r="L3868" s="7"/>
      <c r="M3868" s="7"/>
      <c r="N3868" s="7"/>
    </row>
    <row r="3869" spans="9:14" x14ac:dyDescent="0.2">
      <c r="I3869" s="7"/>
      <c r="J3869" s="7"/>
      <c r="K3869" s="7"/>
      <c r="L3869" s="7"/>
      <c r="M3869" s="7"/>
      <c r="N3869" s="7"/>
    </row>
    <row r="3870" spans="9:14" x14ac:dyDescent="0.2">
      <c r="I3870" s="7"/>
      <c r="J3870" s="7"/>
      <c r="K3870" s="7"/>
      <c r="L3870" s="7"/>
      <c r="M3870" s="7"/>
      <c r="N3870" s="7"/>
    </row>
    <row r="3871" spans="9:14" x14ac:dyDescent="0.2">
      <c r="I3871" s="7"/>
      <c r="J3871" s="7"/>
      <c r="K3871" s="7"/>
      <c r="L3871" s="7"/>
      <c r="M3871" s="7"/>
      <c r="N3871" s="7"/>
    </row>
    <row r="3872" spans="9:14" x14ac:dyDescent="0.2">
      <c r="I3872" s="7"/>
      <c r="J3872" s="7"/>
      <c r="K3872" s="7"/>
      <c r="L3872" s="7"/>
      <c r="M3872" s="7"/>
      <c r="N3872" s="7"/>
    </row>
    <row r="3873" spans="9:14" x14ac:dyDescent="0.2">
      <c r="I3873" s="7"/>
      <c r="J3873" s="7"/>
      <c r="K3873" s="7"/>
      <c r="L3873" s="7"/>
      <c r="M3873" s="7"/>
      <c r="N3873" s="7"/>
    </row>
    <row r="3874" spans="9:14" x14ac:dyDescent="0.2">
      <c r="I3874" s="7"/>
      <c r="J3874" s="7"/>
      <c r="K3874" s="7"/>
      <c r="L3874" s="7"/>
      <c r="M3874" s="7"/>
      <c r="N3874" s="7"/>
    </row>
    <row r="3875" spans="9:14" x14ac:dyDescent="0.2">
      <c r="I3875" s="7"/>
      <c r="J3875" s="7"/>
      <c r="K3875" s="7"/>
      <c r="L3875" s="7"/>
      <c r="M3875" s="7"/>
      <c r="N3875" s="7"/>
    </row>
    <row r="3876" spans="9:14" x14ac:dyDescent="0.2">
      <c r="I3876" s="7"/>
      <c r="J3876" s="7"/>
      <c r="K3876" s="7"/>
      <c r="L3876" s="7"/>
      <c r="M3876" s="7"/>
      <c r="N3876" s="7"/>
    </row>
    <row r="3877" spans="9:14" x14ac:dyDescent="0.2">
      <c r="I3877" s="7"/>
      <c r="J3877" s="7"/>
      <c r="K3877" s="7"/>
      <c r="L3877" s="7"/>
      <c r="M3877" s="7"/>
      <c r="N3877" s="7"/>
    </row>
    <row r="3878" spans="9:14" x14ac:dyDescent="0.2">
      <c r="I3878" s="7"/>
      <c r="J3878" s="7"/>
      <c r="K3878" s="7"/>
      <c r="L3878" s="7"/>
      <c r="M3878" s="7"/>
      <c r="N3878" s="7"/>
    </row>
    <row r="3879" spans="9:14" x14ac:dyDescent="0.2">
      <c r="I3879" s="7"/>
      <c r="J3879" s="7"/>
      <c r="K3879" s="7"/>
      <c r="L3879" s="7"/>
      <c r="M3879" s="7"/>
      <c r="N3879" s="7"/>
    </row>
    <row r="3880" spans="9:14" x14ac:dyDescent="0.2">
      <c r="I3880" s="7"/>
      <c r="J3880" s="7"/>
      <c r="K3880" s="7"/>
      <c r="L3880" s="7"/>
      <c r="M3880" s="7"/>
      <c r="N3880" s="7"/>
    </row>
    <row r="3881" spans="9:14" x14ac:dyDescent="0.2">
      <c r="I3881" s="7"/>
      <c r="J3881" s="7"/>
      <c r="K3881" s="7"/>
      <c r="L3881" s="7"/>
      <c r="M3881" s="7"/>
      <c r="N3881" s="7"/>
    </row>
    <row r="3882" spans="9:14" x14ac:dyDescent="0.2">
      <c r="I3882" s="7"/>
      <c r="J3882" s="7"/>
      <c r="K3882" s="7"/>
      <c r="L3882" s="7"/>
      <c r="M3882" s="7"/>
      <c r="N3882" s="7"/>
    </row>
    <row r="3883" spans="9:14" x14ac:dyDescent="0.2">
      <c r="I3883" s="7"/>
      <c r="J3883" s="7"/>
      <c r="K3883" s="7"/>
      <c r="L3883" s="7"/>
      <c r="M3883" s="7"/>
      <c r="N3883" s="7"/>
    </row>
    <row r="3884" spans="9:14" x14ac:dyDescent="0.2">
      <c r="I3884" s="7"/>
      <c r="J3884" s="7"/>
      <c r="K3884" s="7"/>
      <c r="L3884" s="7"/>
      <c r="M3884" s="7"/>
      <c r="N3884" s="7"/>
    </row>
    <row r="3885" spans="9:14" x14ac:dyDescent="0.2">
      <c r="I3885" s="7"/>
      <c r="J3885" s="7"/>
      <c r="K3885" s="7"/>
      <c r="L3885" s="7"/>
      <c r="M3885" s="7"/>
      <c r="N3885" s="7"/>
    </row>
    <row r="3886" spans="9:14" x14ac:dyDescent="0.2">
      <c r="I3886" s="7"/>
      <c r="J3886" s="7"/>
      <c r="K3886" s="7"/>
      <c r="L3886" s="7"/>
      <c r="M3886" s="7"/>
      <c r="N3886" s="7"/>
    </row>
    <row r="3887" spans="9:14" x14ac:dyDescent="0.2">
      <c r="I3887" s="7"/>
      <c r="J3887" s="7"/>
      <c r="K3887" s="7"/>
      <c r="L3887" s="7"/>
      <c r="M3887" s="7"/>
      <c r="N3887" s="7"/>
    </row>
    <row r="3888" spans="9:14" x14ac:dyDescent="0.2">
      <c r="I3888" s="7"/>
      <c r="J3888" s="7"/>
      <c r="K3888" s="7"/>
      <c r="L3888" s="7"/>
      <c r="M3888" s="7"/>
      <c r="N3888" s="7"/>
    </row>
    <row r="3889" spans="9:14" x14ac:dyDescent="0.2">
      <c r="I3889" s="7"/>
      <c r="J3889" s="7"/>
      <c r="K3889" s="7"/>
      <c r="L3889" s="7"/>
      <c r="M3889" s="7"/>
      <c r="N3889" s="7"/>
    </row>
    <row r="3890" spans="9:14" x14ac:dyDescent="0.2">
      <c r="I3890" s="7"/>
      <c r="J3890" s="7"/>
      <c r="K3890" s="7"/>
      <c r="L3890" s="7"/>
      <c r="M3890" s="7"/>
      <c r="N3890" s="7"/>
    </row>
    <row r="3891" spans="9:14" x14ac:dyDescent="0.2">
      <c r="I3891" s="7"/>
      <c r="J3891" s="7"/>
      <c r="K3891" s="7"/>
      <c r="L3891" s="7"/>
      <c r="M3891" s="7"/>
      <c r="N3891" s="7"/>
    </row>
    <row r="3892" spans="9:14" x14ac:dyDescent="0.2">
      <c r="I3892" s="7"/>
      <c r="J3892" s="7"/>
      <c r="K3892" s="7"/>
      <c r="L3892" s="7"/>
      <c r="M3892" s="7"/>
      <c r="N3892" s="7"/>
    </row>
    <row r="3893" spans="9:14" x14ac:dyDescent="0.2">
      <c r="I3893" s="7"/>
      <c r="J3893" s="7"/>
      <c r="K3893" s="7"/>
      <c r="L3893" s="7"/>
      <c r="M3893" s="7"/>
      <c r="N3893" s="7"/>
    </row>
    <row r="3894" spans="9:14" x14ac:dyDescent="0.2">
      <c r="I3894" s="7"/>
      <c r="J3894" s="7"/>
      <c r="K3894" s="7"/>
      <c r="L3894" s="7"/>
      <c r="M3894" s="7"/>
      <c r="N3894" s="7"/>
    </row>
    <row r="3895" spans="9:14" x14ac:dyDescent="0.2">
      <c r="I3895" s="7"/>
      <c r="J3895" s="7"/>
      <c r="K3895" s="7"/>
      <c r="L3895" s="7"/>
      <c r="M3895" s="7"/>
      <c r="N3895" s="7"/>
    </row>
    <row r="3896" spans="9:14" x14ac:dyDescent="0.2">
      <c r="I3896" s="7"/>
      <c r="J3896" s="7"/>
      <c r="K3896" s="7"/>
      <c r="L3896" s="7"/>
      <c r="M3896" s="7"/>
      <c r="N3896" s="7"/>
    </row>
    <row r="3897" spans="9:14" x14ac:dyDescent="0.2">
      <c r="I3897" s="7"/>
      <c r="J3897" s="7"/>
      <c r="K3897" s="7"/>
      <c r="L3897" s="7"/>
      <c r="M3897" s="7"/>
      <c r="N3897" s="7"/>
    </row>
    <row r="3898" spans="9:14" x14ac:dyDescent="0.2">
      <c r="I3898" s="7"/>
      <c r="J3898" s="7"/>
      <c r="K3898" s="7"/>
      <c r="L3898" s="7"/>
      <c r="M3898" s="7"/>
      <c r="N3898" s="7"/>
    </row>
    <row r="3899" spans="9:14" x14ac:dyDescent="0.2">
      <c r="I3899" s="7"/>
      <c r="J3899" s="7"/>
      <c r="K3899" s="7"/>
      <c r="L3899" s="7"/>
      <c r="M3899" s="7"/>
      <c r="N3899" s="7"/>
    </row>
    <row r="3900" spans="9:14" x14ac:dyDescent="0.2">
      <c r="I3900" s="7"/>
      <c r="J3900" s="7"/>
      <c r="K3900" s="7"/>
      <c r="L3900" s="7"/>
      <c r="M3900" s="7"/>
      <c r="N3900" s="7"/>
    </row>
    <row r="3901" spans="9:14" x14ac:dyDescent="0.2">
      <c r="I3901" s="7"/>
      <c r="J3901" s="7"/>
      <c r="K3901" s="7"/>
      <c r="L3901" s="7"/>
      <c r="M3901" s="7"/>
      <c r="N3901" s="7"/>
    </row>
    <row r="3902" spans="9:14" x14ac:dyDescent="0.2">
      <c r="I3902" s="7"/>
      <c r="J3902" s="7"/>
      <c r="K3902" s="7"/>
      <c r="L3902" s="7"/>
      <c r="M3902" s="7"/>
      <c r="N3902" s="7"/>
    </row>
    <row r="3903" spans="9:14" x14ac:dyDescent="0.2">
      <c r="I3903" s="7"/>
      <c r="J3903" s="7"/>
      <c r="K3903" s="7"/>
      <c r="L3903" s="7"/>
      <c r="M3903" s="7"/>
      <c r="N3903" s="7"/>
    </row>
    <row r="3904" spans="9:14" x14ac:dyDescent="0.2">
      <c r="I3904" s="7"/>
      <c r="J3904" s="7"/>
      <c r="K3904" s="7"/>
      <c r="L3904" s="7"/>
      <c r="M3904" s="7"/>
      <c r="N3904" s="7"/>
    </row>
    <row r="3905" spans="9:14" x14ac:dyDescent="0.2">
      <c r="I3905" s="7"/>
      <c r="J3905" s="7"/>
      <c r="K3905" s="7"/>
      <c r="L3905" s="7"/>
      <c r="M3905" s="7"/>
      <c r="N3905" s="7"/>
    </row>
    <row r="3906" spans="9:14" x14ac:dyDescent="0.2">
      <c r="I3906" s="7"/>
      <c r="J3906" s="7"/>
      <c r="K3906" s="7"/>
      <c r="L3906" s="7"/>
      <c r="M3906" s="7"/>
      <c r="N3906" s="7"/>
    </row>
    <row r="3907" spans="9:14" x14ac:dyDescent="0.2">
      <c r="I3907" s="7"/>
      <c r="J3907" s="7"/>
      <c r="K3907" s="7"/>
      <c r="L3907" s="7"/>
      <c r="M3907" s="7"/>
      <c r="N3907" s="7"/>
    </row>
    <row r="3908" spans="9:14" x14ac:dyDescent="0.2">
      <c r="I3908" s="7"/>
      <c r="J3908" s="7"/>
      <c r="K3908" s="7"/>
      <c r="L3908" s="7"/>
      <c r="M3908" s="7"/>
      <c r="N3908" s="7"/>
    </row>
    <row r="3909" spans="9:14" x14ac:dyDescent="0.2">
      <c r="I3909" s="7"/>
      <c r="J3909" s="7"/>
      <c r="K3909" s="7"/>
      <c r="L3909" s="7"/>
      <c r="M3909" s="7"/>
      <c r="N3909" s="7"/>
    </row>
    <row r="3910" spans="9:14" x14ac:dyDescent="0.2">
      <c r="I3910" s="7"/>
      <c r="J3910" s="7"/>
      <c r="K3910" s="7"/>
      <c r="L3910" s="7"/>
      <c r="M3910" s="7"/>
      <c r="N3910" s="7"/>
    </row>
    <row r="3911" spans="9:14" x14ac:dyDescent="0.2">
      <c r="I3911" s="7"/>
      <c r="J3911" s="7"/>
      <c r="K3911" s="7"/>
      <c r="L3911" s="7"/>
      <c r="M3911" s="7"/>
      <c r="N3911" s="7"/>
    </row>
    <row r="3912" spans="9:14" x14ac:dyDescent="0.2">
      <c r="I3912" s="7"/>
      <c r="J3912" s="7"/>
      <c r="K3912" s="7"/>
      <c r="L3912" s="7"/>
      <c r="M3912" s="7"/>
      <c r="N3912" s="7"/>
    </row>
    <row r="3913" spans="9:14" x14ac:dyDescent="0.2">
      <c r="I3913" s="7"/>
      <c r="J3913" s="7"/>
      <c r="K3913" s="7"/>
      <c r="L3913" s="7"/>
      <c r="M3913" s="7"/>
      <c r="N3913" s="7"/>
    </row>
    <row r="3914" spans="9:14" x14ac:dyDescent="0.2">
      <c r="I3914" s="7"/>
      <c r="J3914" s="7"/>
      <c r="K3914" s="7"/>
      <c r="L3914" s="7"/>
      <c r="M3914" s="7"/>
      <c r="N3914" s="7"/>
    </row>
    <row r="3915" spans="9:14" x14ac:dyDescent="0.2">
      <c r="I3915" s="7"/>
      <c r="J3915" s="7"/>
      <c r="K3915" s="7"/>
      <c r="L3915" s="7"/>
      <c r="M3915" s="7"/>
      <c r="N3915" s="7"/>
    </row>
    <row r="3916" spans="9:14" x14ac:dyDescent="0.2">
      <c r="I3916" s="7"/>
      <c r="J3916" s="7"/>
      <c r="K3916" s="7"/>
      <c r="L3916" s="7"/>
      <c r="M3916" s="7"/>
      <c r="N3916" s="7"/>
    </row>
    <row r="3917" spans="9:14" x14ac:dyDescent="0.2">
      <c r="I3917" s="7"/>
      <c r="J3917" s="7"/>
      <c r="K3917" s="7"/>
      <c r="L3917" s="7"/>
      <c r="M3917" s="7"/>
      <c r="N3917" s="7"/>
    </row>
    <row r="3918" spans="9:14" x14ac:dyDescent="0.2">
      <c r="I3918" s="7"/>
      <c r="J3918" s="7"/>
      <c r="K3918" s="7"/>
      <c r="L3918" s="7"/>
      <c r="M3918" s="7"/>
      <c r="N3918" s="7"/>
    </row>
    <row r="3919" spans="9:14" x14ac:dyDescent="0.2">
      <c r="I3919" s="7"/>
      <c r="J3919" s="7"/>
      <c r="K3919" s="7"/>
      <c r="L3919" s="7"/>
      <c r="M3919" s="7"/>
      <c r="N3919" s="7"/>
    </row>
    <row r="3920" spans="9:14" x14ac:dyDescent="0.2">
      <c r="I3920" s="7"/>
      <c r="J3920" s="7"/>
      <c r="K3920" s="7"/>
      <c r="L3920" s="7"/>
      <c r="M3920" s="7"/>
      <c r="N3920" s="7"/>
    </row>
    <row r="3921" spans="9:14" x14ac:dyDescent="0.2">
      <c r="I3921" s="7"/>
      <c r="J3921" s="7"/>
      <c r="K3921" s="7"/>
      <c r="L3921" s="7"/>
      <c r="M3921" s="7"/>
      <c r="N3921" s="7"/>
    </row>
    <row r="3922" spans="9:14" x14ac:dyDescent="0.2">
      <c r="I3922" s="7"/>
      <c r="J3922" s="7"/>
      <c r="K3922" s="7"/>
      <c r="L3922" s="7"/>
      <c r="M3922" s="7"/>
      <c r="N3922" s="7"/>
    </row>
    <row r="3923" spans="9:14" x14ac:dyDescent="0.2">
      <c r="I3923" s="7"/>
      <c r="J3923" s="7"/>
      <c r="K3923" s="7"/>
      <c r="L3923" s="7"/>
      <c r="M3923" s="7"/>
      <c r="N3923" s="7"/>
    </row>
    <row r="3924" spans="9:14" x14ac:dyDescent="0.2">
      <c r="I3924" s="7"/>
      <c r="J3924" s="7"/>
      <c r="K3924" s="7"/>
      <c r="L3924" s="7"/>
      <c r="M3924" s="7"/>
      <c r="N3924" s="7"/>
    </row>
    <row r="3925" spans="9:14" x14ac:dyDescent="0.2">
      <c r="I3925" s="7"/>
      <c r="J3925" s="7"/>
      <c r="K3925" s="7"/>
      <c r="L3925" s="7"/>
      <c r="M3925" s="7"/>
      <c r="N3925" s="7"/>
    </row>
    <row r="3926" spans="9:14" x14ac:dyDescent="0.2">
      <c r="I3926" s="7"/>
      <c r="J3926" s="7"/>
      <c r="K3926" s="7"/>
      <c r="L3926" s="7"/>
      <c r="M3926" s="7"/>
      <c r="N3926" s="7"/>
    </row>
    <row r="3927" spans="9:14" x14ac:dyDescent="0.2">
      <c r="I3927" s="7"/>
      <c r="J3927" s="7"/>
      <c r="K3927" s="7"/>
      <c r="L3927" s="7"/>
      <c r="M3927" s="7"/>
      <c r="N3927" s="7"/>
    </row>
    <row r="3928" spans="9:14" x14ac:dyDescent="0.2">
      <c r="I3928" s="7"/>
      <c r="J3928" s="7"/>
      <c r="K3928" s="7"/>
      <c r="L3928" s="7"/>
      <c r="M3928" s="7"/>
      <c r="N3928" s="7"/>
    </row>
    <row r="3929" spans="9:14" x14ac:dyDescent="0.2">
      <c r="I3929" s="7"/>
      <c r="J3929" s="7"/>
      <c r="K3929" s="7"/>
      <c r="L3929" s="7"/>
      <c r="M3929" s="7"/>
      <c r="N3929" s="7"/>
    </row>
    <row r="3930" spans="9:14" x14ac:dyDescent="0.2">
      <c r="I3930" s="7"/>
      <c r="J3930" s="7"/>
      <c r="K3930" s="7"/>
      <c r="L3930" s="7"/>
      <c r="M3930" s="7"/>
      <c r="N3930" s="7"/>
    </row>
    <row r="3931" spans="9:14" x14ac:dyDescent="0.2">
      <c r="I3931" s="7"/>
      <c r="J3931" s="7"/>
      <c r="K3931" s="7"/>
      <c r="L3931" s="7"/>
      <c r="M3931" s="7"/>
      <c r="N3931" s="7"/>
    </row>
    <row r="3932" spans="9:14" x14ac:dyDescent="0.2">
      <c r="I3932" s="7"/>
      <c r="J3932" s="7"/>
      <c r="K3932" s="7"/>
      <c r="L3932" s="7"/>
      <c r="M3932" s="7"/>
      <c r="N3932" s="7"/>
    </row>
    <row r="3933" spans="9:14" x14ac:dyDescent="0.2">
      <c r="I3933" s="7"/>
      <c r="J3933" s="7"/>
      <c r="K3933" s="7"/>
      <c r="L3933" s="7"/>
      <c r="M3933" s="7"/>
      <c r="N3933" s="7"/>
    </row>
    <row r="3934" spans="9:14" x14ac:dyDescent="0.2">
      <c r="I3934" s="7"/>
      <c r="J3934" s="7"/>
      <c r="K3934" s="7"/>
      <c r="L3934" s="7"/>
      <c r="M3934" s="7"/>
      <c r="N3934" s="7"/>
    </row>
    <row r="3935" spans="9:14" x14ac:dyDescent="0.2">
      <c r="I3935" s="7"/>
      <c r="J3935" s="7"/>
      <c r="K3935" s="7"/>
      <c r="L3935" s="7"/>
      <c r="M3935" s="7"/>
      <c r="N3935" s="7"/>
    </row>
    <row r="3936" spans="9:14" x14ac:dyDescent="0.2">
      <c r="I3936" s="7"/>
      <c r="J3936" s="7"/>
      <c r="K3936" s="7"/>
      <c r="L3936" s="7"/>
      <c r="M3936" s="7"/>
      <c r="N3936" s="7"/>
    </row>
    <row r="3937" spans="9:14" x14ac:dyDescent="0.2">
      <c r="I3937" s="7"/>
      <c r="J3937" s="7"/>
      <c r="K3937" s="7"/>
      <c r="L3937" s="7"/>
      <c r="M3937" s="7"/>
      <c r="N3937" s="7"/>
    </row>
    <row r="3938" spans="9:14" x14ac:dyDescent="0.2">
      <c r="I3938" s="7"/>
      <c r="J3938" s="7"/>
      <c r="K3938" s="7"/>
      <c r="L3938" s="7"/>
      <c r="M3938" s="7"/>
      <c r="N3938" s="7"/>
    </row>
    <row r="3939" spans="9:14" x14ac:dyDescent="0.2">
      <c r="I3939" s="7"/>
      <c r="J3939" s="7"/>
      <c r="K3939" s="7"/>
      <c r="L3939" s="7"/>
      <c r="M3939" s="7"/>
      <c r="N3939" s="7"/>
    </row>
    <row r="3940" spans="9:14" x14ac:dyDescent="0.2">
      <c r="I3940" s="7"/>
      <c r="J3940" s="7"/>
      <c r="K3940" s="7"/>
      <c r="L3940" s="7"/>
      <c r="M3940" s="7"/>
      <c r="N3940" s="7"/>
    </row>
    <row r="3941" spans="9:14" x14ac:dyDescent="0.2">
      <c r="I3941" s="7"/>
      <c r="J3941" s="7"/>
      <c r="K3941" s="7"/>
      <c r="L3941" s="7"/>
      <c r="M3941" s="7"/>
      <c r="N3941" s="7"/>
    </row>
    <row r="3942" spans="9:14" x14ac:dyDescent="0.2">
      <c r="I3942" s="7"/>
      <c r="J3942" s="7"/>
      <c r="K3942" s="7"/>
      <c r="L3942" s="7"/>
      <c r="M3942" s="7"/>
      <c r="N3942" s="7"/>
    </row>
    <row r="3943" spans="9:14" x14ac:dyDescent="0.2">
      <c r="I3943" s="7"/>
      <c r="J3943" s="7"/>
      <c r="K3943" s="7"/>
      <c r="L3943" s="7"/>
      <c r="M3943" s="7"/>
      <c r="N3943" s="7"/>
    </row>
    <row r="3944" spans="9:14" x14ac:dyDescent="0.2">
      <c r="I3944" s="7"/>
      <c r="J3944" s="7"/>
      <c r="K3944" s="7"/>
      <c r="L3944" s="7"/>
      <c r="M3944" s="7"/>
      <c r="N3944" s="7"/>
    </row>
    <row r="3945" spans="9:14" x14ac:dyDescent="0.2">
      <c r="I3945" s="7"/>
      <c r="J3945" s="7"/>
      <c r="K3945" s="7"/>
      <c r="L3945" s="7"/>
      <c r="M3945" s="7"/>
      <c r="N3945" s="7"/>
    </row>
    <row r="3946" spans="9:14" x14ac:dyDescent="0.2">
      <c r="I3946" s="7"/>
      <c r="J3946" s="7"/>
      <c r="K3946" s="7"/>
      <c r="L3946" s="7"/>
      <c r="M3946" s="7"/>
      <c r="N3946" s="7"/>
    </row>
    <row r="3947" spans="9:14" x14ac:dyDescent="0.2">
      <c r="I3947" s="7"/>
      <c r="J3947" s="7"/>
      <c r="K3947" s="7"/>
      <c r="L3947" s="7"/>
      <c r="M3947" s="7"/>
      <c r="N3947" s="7"/>
    </row>
    <row r="3948" spans="9:14" x14ac:dyDescent="0.2">
      <c r="I3948" s="7"/>
      <c r="J3948" s="7"/>
      <c r="K3948" s="7"/>
      <c r="L3948" s="7"/>
      <c r="M3948" s="7"/>
      <c r="N3948" s="7"/>
    </row>
    <row r="3949" spans="9:14" x14ac:dyDescent="0.2">
      <c r="I3949" s="7"/>
      <c r="J3949" s="7"/>
      <c r="K3949" s="7"/>
      <c r="L3949" s="7"/>
      <c r="M3949" s="7"/>
      <c r="N3949" s="7"/>
    </row>
    <row r="3950" spans="9:14" x14ac:dyDescent="0.2">
      <c r="I3950" s="7"/>
      <c r="J3950" s="7"/>
      <c r="K3950" s="7"/>
      <c r="L3950" s="7"/>
      <c r="M3950" s="7"/>
      <c r="N3950" s="7"/>
    </row>
    <row r="3951" spans="9:14" x14ac:dyDescent="0.2">
      <c r="I3951" s="7"/>
      <c r="J3951" s="7"/>
      <c r="K3951" s="7"/>
      <c r="L3951" s="7"/>
      <c r="M3951" s="7"/>
      <c r="N3951" s="7"/>
    </row>
    <row r="3952" spans="9:14" x14ac:dyDescent="0.2">
      <c r="I3952" s="7"/>
      <c r="J3952" s="7"/>
      <c r="K3952" s="7"/>
      <c r="L3952" s="7"/>
      <c r="M3952" s="7"/>
      <c r="N3952" s="7"/>
    </row>
    <row r="3953" spans="9:14" x14ac:dyDescent="0.2">
      <c r="I3953" s="7"/>
      <c r="J3953" s="7"/>
      <c r="K3953" s="7"/>
      <c r="L3953" s="7"/>
      <c r="M3953" s="7"/>
      <c r="N3953" s="7"/>
    </row>
    <row r="3954" spans="9:14" x14ac:dyDescent="0.2">
      <c r="I3954" s="7"/>
      <c r="J3954" s="7"/>
      <c r="K3954" s="7"/>
      <c r="L3954" s="7"/>
      <c r="M3954" s="7"/>
      <c r="N3954" s="7"/>
    </row>
    <row r="3955" spans="9:14" x14ac:dyDescent="0.2">
      <c r="I3955" s="7"/>
      <c r="J3955" s="7"/>
      <c r="K3955" s="7"/>
      <c r="L3955" s="7"/>
      <c r="M3955" s="7"/>
      <c r="N3955" s="7"/>
    </row>
    <row r="3956" spans="9:14" x14ac:dyDescent="0.2">
      <c r="I3956" s="7"/>
      <c r="J3956" s="7"/>
      <c r="K3956" s="7"/>
      <c r="L3956" s="7"/>
      <c r="M3956" s="7"/>
      <c r="N3956" s="7"/>
    </row>
    <row r="3957" spans="9:14" x14ac:dyDescent="0.2">
      <c r="I3957" s="7"/>
      <c r="J3957" s="7"/>
      <c r="K3957" s="7"/>
      <c r="L3957" s="7"/>
      <c r="M3957" s="7"/>
      <c r="N3957" s="7"/>
    </row>
    <row r="3958" spans="9:14" x14ac:dyDescent="0.2">
      <c r="I3958" s="7"/>
      <c r="J3958" s="7"/>
      <c r="K3958" s="7"/>
      <c r="L3958" s="7"/>
      <c r="M3958" s="7"/>
      <c r="N3958" s="7"/>
    </row>
    <row r="3959" spans="9:14" x14ac:dyDescent="0.2">
      <c r="I3959" s="7"/>
      <c r="J3959" s="7"/>
      <c r="K3959" s="7"/>
      <c r="L3959" s="7"/>
      <c r="M3959" s="7"/>
      <c r="N3959" s="7"/>
    </row>
    <row r="3960" spans="9:14" x14ac:dyDescent="0.2">
      <c r="I3960" s="7"/>
      <c r="J3960" s="7"/>
      <c r="K3960" s="7"/>
      <c r="L3960" s="7"/>
      <c r="M3960" s="7"/>
      <c r="N3960" s="7"/>
    </row>
    <row r="3961" spans="9:14" x14ac:dyDescent="0.2">
      <c r="I3961" s="7"/>
      <c r="J3961" s="7"/>
      <c r="K3961" s="7"/>
      <c r="L3961" s="7"/>
      <c r="M3961" s="7"/>
      <c r="N3961" s="7"/>
    </row>
    <row r="3962" spans="9:14" x14ac:dyDescent="0.2">
      <c r="I3962" s="7"/>
      <c r="J3962" s="7"/>
      <c r="K3962" s="7"/>
      <c r="L3962" s="7"/>
      <c r="M3962" s="7"/>
      <c r="N3962" s="7"/>
    </row>
    <row r="3963" spans="9:14" x14ac:dyDescent="0.2">
      <c r="I3963" s="7"/>
      <c r="J3963" s="7"/>
      <c r="K3963" s="7"/>
      <c r="L3963" s="7"/>
      <c r="M3963" s="7"/>
      <c r="N3963" s="7"/>
    </row>
    <row r="3964" spans="9:14" x14ac:dyDescent="0.2">
      <c r="I3964" s="7"/>
      <c r="J3964" s="7"/>
      <c r="K3964" s="7"/>
      <c r="L3964" s="7"/>
      <c r="M3964" s="7"/>
      <c r="N3964" s="7"/>
    </row>
    <row r="3965" spans="9:14" x14ac:dyDescent="0.2">
      <c r="I3965" s="7"/>
      <c r="J3965" s="7"/>
      <c r="K3965" s="7"/>
      <c r="L3965" s="7"/>
      <c r="M3965" s="7"/>
      <c r="N3965" s="7"/>
    </row>
    <row r="3966" spans="9:14" x14ac:dyDescent="0.2">
      <c r="I3966" s="7"/>
      <c r="J3966" s="7"/>
      <c r="K3966" s="7"/>
      <c r="L3966" s="7"/>
      <c r="M3966" s="7"/>
      <c r="N3966" s="7"/>
    </row>
    <row r="3967" spans="9:14" x14ac:dyDescent="0.2">
      <c r="I3967" s="7"/>
      <c r="J3967" s="7"/>
      <c r="K3967" s="7"/>
      <c r="L3967" s="7"/>
      <c r="M3967" s="7"/>
      <c r="N3967" s="7"/>
    </row>
    <row r="3968" spans="9:14" x14ac:dyDescent="0.2">
      <c r="I3968" s="7"/>
      <c r="J3968" s="7"/>
      <c r="K3968" s="7"/>
      <c r="L3968" s="7"/>
      <c r="M3968" s="7"/>
      <c r="N3968" s="7"/>
    </row>
    <row r="3969" spans="9:14" x14ac:dyDescent="0.2">
      <c r="I3969" s="7"/>
      <c r="J3969" s="7"/>
      <c r="K3969" s="7"/>
      <c r="L3969" s="7"/>
      <c r="M3969" s="7"/>
      <c r="N3969" s="7"/>
    </row>
    <row r="3970" spans="9:14" x14ac:dyDescent="0.2">
      <c r="I3970" s="7"/>
      <c r="J3970" s="7"/>
      <c r="K3970" s="7"/>
      <c r="L3970" s="7"/>
      <c r="M3970" s="7"/>
      <c r="N3970" s="7"/>
    </row>
    <row r="3971" spans="9:14" x14ac:dyDescent="0.2">
      <c r="I3971" s="7"/>
      <c r="J3971" s="7"/>
      <c r="K3971" s="7"/>
      <c r="L3971" s="7"/>
      <c r="M3971" s="7"/>
      <c r="N3971" s="7"/>
    </row>
    <row r="3972" spans="9:14" x14ac:dyDescent="0.2">
      <c r="I3972" s="7"/>
      <c r="J3972" s="7"/>
      <c r="K3972" s="7"/>
      <c r="L3972" s="7"/>
      <c r="M3972" s="7"/>
      <c r="N3972" s="7"/>
    </row>
    <row r="3973" spans="9:14" x14ac:dyDescent="0.2">
      <c r="I3973" s="7"/>
      <c r="J3973" s="7"/>
      <c r="K3973" s="7"/>
      <c r="L3973" s="7"/>
      <c r="M3973" s="7"/>
      <c r="N3973" s="7"/>
    </row>
    <row r="3974" spans="9:14" x14ac:dyDescent="0.2">
      <c r="I3974" s="7"/>
      <c r="J3974" s="7"/>
      <c r="K3974" s="7"/>
      <c r="L3974" s="7"/>
      <c r="M3974" s="7"/>
      <c r="N3974" s="7"/>
    </row>
    <row r="3975" spans="9:14" x14ac:dyDescent="0.2">
      <c r="I3975" s="7"/>
      <c r="J3975" s="7"/>
      <c r="K3975" s="7"/>
      <c r="L3975" s="7"/>
      <c r="M3975" s="7"/>
      <c r="N3975" s="7"/>
    </row>
    <row r="3976" spans="9:14" x14ac:dyDescent="0.2">
      <c r="I3976" s="7"/>
      <c r="J3976" s="7"/>
      <c r="K3976" s="7"/>
      <c r="L3976" s="7"/>
      <c r="M3976" s="7"/>
      <c r="N3976" s="7"/>
    </row>
    <row r="3977" spans="9:14" x14ac:dyDescent="0.2">
      <c r="I3977" s="7"/>
      <c r="J3977" s="7"/>
      <c r="K3977" s="7"/>
      <c r="L3977" s="7"/>
      <c r="M3977" s="7"/>
      <c r="N3977" s="7"/>
    </row>
    <row r="3978" spans="9:14" x14ac:dyDescent="0.2">
      <c r="I3978" s="7"/>
      <c r="J3978" s="7"/>
      <c r="K3978" s="7"/>
      <c r="L3978" s="7"/>
      <c r="M3978" s="7"/>
      <c r="N3978" s="7"/>
    </row>
    <row r="3979" spans="9:14" x14ac:dyDescent="0.2">
      <c r="I3979" s="7"/>
      <c r="J3979" s="7"/>
      <c r="K3979" s="7"/>
      <c r="L3979" s="7"/>
      <c r="M3979" s="7"/>
      <c r="N3979" s="7"/>
    </row>
    <row r="3980" spans="9:14" x14ac:dyDescent="0.2">
      <c r="I3980" s="7"/>
      <c r="J3980" s="7"/>
      <c r="K3980" s="7"/>
      <c r="L3980" s="7"/>
      <c r="M3980" s="7"/>
      <c r="N3980" s="7"/>
    </row>
    <row r="3981" spans="9:14" x14ac:dyDescent="0.2">
      <c r="I3981" s="7"/>
      <c r="J3981" s="7"/>
      <c r="K3981" s="7"/>
      <c r="L3981" s="7"/>
      <c r="M3981" s="7"/>
      <c r="N3981" s="7"/>
    </row>
    <row r="3982" spans="9:14" x14ac:dyDescent="0.2">
      <c r="I3982" s="7"/>
      <c r="J3982" s="7"/>
      <c r="K3982" s="7"/>
      <c r="L3982" s="7"/>
      <c r="M3982" s="7"/>
      <c r="N3982" s="7"/>
    </row>
    <row r="3983" spans="9:14" x14ac:dyDescent="0.2">
      <c r="I3983" s="7"/>
      <c r="J3983" s="7"/>
      <c r="K3983" s="7"/>
      <c r="L3983" s="7"/>
      <c r="M3983" s="7"/>
      <c r="N3983" s="7"/>
    </row>
    <row r="3984" spans="9:14" x14ac:dyDescent="0.2">
      <c r="I3984" s="7"/>
      <c r="J3984" s="7"/>
      <c r="K3984" s="7"/>
      <c r="L3984" s="7"/>
      <c r="M3984" s="7"/>
      <c r="N3984" s="7"/>
    </row>
    <row r="3985" spans="9:14" x14ac:dyDescent="0.2">
      <c r="I3985" s="7"/>
      <c r="J3985" s="7"/>
      <c r="K3985" s="7"/>
      <c r="L3985" s="7"/>
      <c r="M3985" s="7"/>
      <c r="N3985" s="7"/>
    </row>
    <row r="3986" spans="9:14" x14ac:dyDescent="0.2">
      <c r="I3986" s="7"/>
      <c r="J3986" s="7"/>
      <c r="K3986" s="7"/>
      <c r="L3986" s="7"/>
      <c r="M3986" s="7"/>
      <c r="N3986" s="7"/>
    </row>
    <row r="3987" spans="9:14" x14ac:dyDescent="0.2">
      <c r="I3987" s="7"/>
      <c r="J3987" s="7"/>
      <c r="K3987" s="7"/>
      <c r="L3987" s="7"/>
      <c r="M3987" s="7"/>
      <c r="N3987" s="7"/>
    </row>
    <row r="3988" spans="9:14" x14ac:dyDescent="0.2">
      <c r="I3988" s="7"/>
      <c r="J3988" s="7"/>
      <c r="K3988" s="7"/>
      <c r="L3988" s="7"/>
      <c r="M3988" s="7"/>
      <c r="N3988" s="7"/>
    </row>
    <row r="3989" spans="9:14" x14ac:dyDescent="0.2">
      <c r="I3989" s="7"/>
      <c r="J3989" s="7"/>
      <c r="K3989" s="7"/>
      <c r="L3989" s="7"/>
      <c r="M3989" s="7"/>
      <c r="N3989" s="7"/>
    </row>
    <row r="3990" spans="9:14" x14ac:dyDescent="0.2">
      <c r="I3990" s="7"/>
      <c r="J3990" s="7"/>
      <c r="K3990" s="7"/>
      <c r="L3990" s="7"/>
      <c r="M3990" s="7"/>
      <c r="N3990" s="7"/>
    </row>
    <row r="3991" spans="9:14" x14ac:dyDescent="0.2">
      <c r="I3991" s="7"/>
      <c r="J3991" s="7"/>
      <c r="K3991" s="7"/>
      <c r="L3991" s="7"/>
      <c r="M3991" s="7"/>
      <c r="N3991" s="7"/>
    </row>
    <row r="3992" spans="9:14" x14ac:dyDescent="0.2">
      <c r="I3992" s="7"/>
      <c r="J3992" s="7"/>
      <c r="K3992" s="7"/>
      <c r="L3992" s="7"/>
      <c r="M3992" s="7"/>
      <c r="N3992" s="7"/>
    </row>
    <row r="3993" spans="9:14" x14ac:dyDescent="0.2">
      <c r="I3993" s="7"/>
      <c r="J3993" s="7"/>
      <c r="K3993" s="7"/>
      <c r="L3993" s="7"/>
      <c r="M3993" s="7"/>
      <c r="N3993" s="7"/>
    </row>
    <row r="3994" spans="9:14" x14ac:dyDescent="0.2">
      <c r="I3994" s="7"/>
      <c r="J3994" s="7"/>
      <c r="K3994" s="7"/>
      <c r="L3994" s="7"/>
      <c r="M3994" s="7"/>
      <c r="N3994" s="7"/>
    </row>
    <row r="3995" spans="9:14" x14ac:dyDescent="0.2">
      <c r="I3995" s="7"/>
      <c r="J3995" s="7"/>
      <c r="K3995" s="7"/>
      <c r="L3995" s="7"/>
      <c r="M3995" s="7"/>
      <c r="N3995" s="7"/>
    </row>
    <row r="3996" spans="9:14" x14ac:dyDescent="0.2">
      <c r="I3996" s="7"/>
      <c r="J3996" s="7"/>
      <c r="K3996" s="7"/>
      <c r="L3996" s="7"/>
      <c r="M3996" s="7"/>
      <c r="N3996" s="7"/>
    </row>
    <row r="3997" spans="9:14" x14ac:dyDescent="0.2">
      <c r="I3997" s="7"/>
      <c r="J3997" s="7"/>
      <c r="K3997" s="7"/>
      <c r="L3997" s="7"/>
      <c r="M3997" s="7"/>
      <c r="N3997" s="7"/>
    </row>
    <row r="3998" spans="9:14" x14ac:dyDescent="0.2">
      <c r="I3998" s="7"/>
      <c r="J3998" s="7"/>
      <c r="K3998" s="7"/>
      <c r="L3998" s="7"/>
      <c r="M3998" s="7"/>
      <c r="N3998" s="7"/>
    </row>
    <row r="3999" spans="9:14" x14ac:dyDescent="0.2">
      <c r="I3999" s="7"/>
      <c r="J3999" s="7"/>
      <c r="K3999" s="7"/>
      <c r="L3999" s="7"/>
      <c r="M3999" s="7"/>
      <c r="N3999" s="7"/>
    </row>
    <row r="4000" spans="9:14" x14ac:dyDescent="0.2">
      <c r="I4000" s="7"/>
      <c r="J4000" s="7"/>
      <c r="K4000" s="7"/>
      <c r="L4000" s="7"/>
      <c r="M4000" s="7"/>
      <c r="N4000" s="7"/>
    </row>
    <row r="4001" spans="9:14" x14ac:dyDescent="0.2">
      <c r="I4001" s="7"/>
      <c r="J4001" s="7"/>
      <c r="K4001" s="7"/>
      <c r="L4001" s="7"/>
      <c r="M4001" s="7"/>
      <c r="N4001" s="7"/>
    </row>
    <row r="4002" spans="9:14" x14ac:dyDescent="0.2">
      <c r="I4002" s="7"/>
      <c r="J4002" s="7"/>
      <c r="K4002" s="7"/>
      <c r="L4002" s="7"/>
      <c r="M4002" s="7"/>
      <c r="N4002" s="7"/>
    </row>
    <row r="4003" spans="9:14" x14ac:dyDescent="0.2">
      <c r="I4003" s="7"/>
      <c r="J4003" s="7"/>
      <c r="K4003" s="7"/>
      <c r="L4003" s="7"/>
      <c r="M4003" s="7"/>
      <c r="N4003" s="7"/>
    </row>
    <row r="4004" spans="9:14" x14ac:dyDescent="0.2">
      <c r="I4004" s="7"/>
      <c r="J4004" s="7"/>
      <c r="K4004" s="7"/>
      <c r="L4004" s="7"/>
      <c r="M4004" s="7"/>
      <c r="N4004" s="7"/>
    </row>
    <row r="4005" spans="9:14" x14ac:dyDescent="0.2">
      <c r="I4005" s="7"/>
      <c r="J4005" s="7"/>
      <c r="K4005" s="7"/>
      <c r="L4005" s="7"/>
      <c r="M4005" s="7"/>
      <c r="N4005" s="7"/>
    </row>
    <row r="4006" spans="9:14" x14ac:dyDescent="0.2">
      <c r="I4006" s="7"/>
      <c r="J4006" s="7"/>
      <c r="K4006" s="7"/>
      <c r="L4006" s="7"/>
      <c r="M4006" s="7"/>
      <c r="N4006" s="7"/>
    </row>
    <row r="4007" spans="9:14" x14ac:dyDescent="0.2">
      <c r="I4007" s="7"/>
      <c r="J4007" s="7"/>
      <c r="K4007" s="7"/>
      <c r="L4007" s="7"/>
      <c r="M4007" s="7"/>
      <c r="N4007" s="7"/>
    </row>
    <row r="4008" spans="9:14" x14ac:dyDescent="0.2">
      <c r="I4008" s="7"/>
      <c r="J4008" s="7"/>
      <c r="K4008" s="7"/>
      <c r="L4008" s="7"/>
      <c r="M4008" s="7"/>
      <c r="N4008" s="7"/>
    </row>
    <row r="4009" spans="9:14" x14ac:dyDescent="0.2">
      <c r="I4009" s="7"/>
      <c r="J4009" s="7"/>
      <c r="K4009" s="7"/>
      <c r="L4009" s="7"/>
      <c r="M4009" s="7"/>
      <c r="N4009" s="7"/>
    </row>
    <row r="4010" spans="9:14" x14ac:dyDescent="0.2">
      <c r="I4010" s="7"/>
      <c r="J4010" s="7"/>
      <c r="K4010" s="7"/>
      <c r="L4010" s="7"/>
      <c r="M4010" s="7"/>
      <c r="N4010" s="7"/>
    </row>
    <row r="4011" spans="9:14" x14ac:dyDescent="0.2">
      <c r="I4011" s="7"/>
      <c r="J4011" s="7"/>
      <c r="K4011" s="7"/>
      <c r="L4011" s="7"/>
      <c r="M4011" s="7"/>
      <c r="N4011" s="7"/>
    </row>
    <row r="4012" spans="9:14" x14ac:dyDescent="0.2">
      <c r="I4012" s="7"/>
      <c r="J4012" s="7"/>
      <c r="K4012" s="7"/>
      <c r="L4012" s="7"/>
      <c r="M4012" s="7"/>
      <c r="N4012" s="7"/>
    </row>
    <row r="4013" spans="9:14" x14ac:dyDescent="0.2">
      <c r="I4013" s="7"/>
      <c r="J4013" s="7"/>
      <c r="K4013" s="7"/>
      <c r="L4013" s="7"/>
      <c r="M4013" s="7"/>
      <c r="N4013" s="7"/>
    </row>
    <row r="4014" spans="9:14" x14ac:dyDescent="0.2">
      <c r="I4014" s="7"/>
      <c r="J4014" s="7"/>
      <c r="K4014" s="7"/>
      <c r="L4014" s="7"/>
      <c r="M4014" s="7"/>
      <c r="N4014" s="7"/>
    </row>
    <row r="4015" spans="9:14" x14ac:dyDescent="0.2">
      <c r="I4015" s="7"/>
      <c r="J4015" s="7"/>
      <c r="K4015" s="7"/>
      <c r="L4015" s="7"/>
      <c r="M4015" s="7"/>
      <c r="N4015" s="7"/>
    </row>
    <row r="4016" spans="9:14" x14ac:dyDescent="0.2">
      <c r="I4016" s="7"/>
      <c r="J4016" s="7"/>
      <c r="K4016" s="7"/>
      <c r="L4016" s="7"/>
      <c r="M4016" s="7"/>
      <c r="N4016" s="7"/>
    </row>
    <row r="4017" spans="9:14" x14ac:dyDescent="0.2">
      <c r="I4017" s="7"/>
      <c r="J4017" s="7"/>
      <c r="K4017" s="7"/>
      <c r="L4017" s="7"/>
      <c r="M4017" s="7"/>
      <c r="N4017" s="7"/>
    </row>
    <row r="4018" spans="9:14" x14ac:dyDescent="0.2">
      <c r="I4018" s="7"/>
      <c r="J4018" s="7"/>
      <c r="K4018" s="7"/>
      <c r="L4018" s="7"/>
      <c r="M4018" s="7"/>
      <c r="N4018" s="7"/>
    </row>
    <row r="4019" spans="9:14" x14ac:dyDescent="0.2">
      <c r="I4019" s="7"/>
      <c r="J4019" s="7"/>
      <c r="K4019" s="7"/>
      <c r="L4019" s="7"/>
      <c r="M4019" s="7"/>
      <c r="N4019" s="7"/>
    </row>
    <row r="4020" spans="9:14" x14ac:dyDescent="0.2">
      <c r="I4020" s="7"/>
      <c r="J4020" s="7"/>
      <c r="K4020" s="7"/>
      <c r="L4020" s="7"/>
      <c r="M4020" s="7"/>
      <c r="N4020" s="7"/>
    </row>
    <row r="4021" spans="9:14" x14ac:dyDescent="0.2">
      <c r="I4021" s="7"/>
      <c r="J4021" s="7"/>
      <c r="K4021" s="7"/>
      <c r="L4021" s="7"/>
      <c r="M4021" s="7"/>
      <c r="N4021" s="7"/>
    </row>
    <row r="4022" spans="9:14" x14ac:dyDescent="0.2">
      <c r="I4022" s="7"/>
      <c r="J4022" s="7"/>
      <c r="K4022" s="7"/>
      <c r="L4022" s="7"/>
      <c r="M4022" s="7"/>
      <c r="N4022" s="7"/>
    </row>
    <row r="4023" spans="9:14" x14ac:dyDescent="0.2">
      <c r="I4023" s="7"/>
      <c r="J4023" s="7"/>
      <c r="K4023" s="7"/>
      <c r="L4023" s="7"/>
      <c r="M4023" s="7"/>
      <c r="N4023" s="7"/>
    </row>
    <row r="4024" spans="9:14" x14ac:dyDescent="0.2">
      <c r="I4024" s="7"/>
      <c r="J4024" s="7"/>
      <c r="K4024" s="7"/>
      <c r="L4024" s="7"/>
      <c r="M4024" s="7"/>
      <c r="N4024" s="7"/>
    </row>
    <row r="4025" spans="9:14" x14ac:dyDescent="0.2">
      <c r="I4025" s="7"/>
      <c r="J4025" s="7"/>
      <c r="K4025" s="7"/>
      <c r="L4025" s="7"/>
      <c r="M4025" s="7"/>
      <c r="N4025" s="7"/>
    </row>
    <row r="4026" spans="9:14" x14ac:dyDescent="0.2">
      <c r="I4026" s="7"/>
      <c r="J4026" s="7"/>
      <c r="K4026" s="7"/>
      <c r="L4026" s="7"/>
      <c r="M4026" s="7"/>
      <c r="N4026" s="7"/>
    </row>
    <row r="4027" spans="9:14" x14ac:dyDescent="0.2">
      <c r="I4027" s="7"/>
      <c r="J4027" s="7"/>
      <c r="K4027" s="7"/>
      <c r="L4027" s="7"/>
      <c r="M4027" s="7"/>
      <c r="N4027" s="7"/>
    </row>
    <row r="4028" spans="9:14" x14ac:dyDescent="0.2">
      <c r="I4028" s="7"/>
      <c r="J4028" s="7"/>
      <c r="K4028" s="7"/>
      <c r="L4028" s="7"/>
      <c r="M4028" s="7"/>
      <c r="N4028" s="7"/>
    </row>
    <row r="4029" spans="9:14" x14ac:dyDescent="0.2">
      <c r="I4029" s="7"/>
      <c r="J4029" s="7"/>
      <c r="K4029" s="7"/>
      <c r="L4029" s="7"/>
      <c r="M4029" s="7"/>
      <c r="N4029" s="7"/>
    </row>
    <row r="4030" spans="9:14" x14ac:dyDescent="0.2">
      <c r="I4030" s="7"/>
      <c r="J4030" s="7"/>
      <c r="K4030" s="7"/>
      <c r="L4030" s="7"/>
      <c r="M4030" s="7"/>
      <c r="N4030" s="7"/>
    </row>
    <row r="4031" spans="9:14" x14ac:dyDescent="0.2">
      <c r="I4031" s="7"/>
      <c r="J4031" s="7"/>
      <c r="K4031" s="7"/>
      <c r="L4031" s="7"/>
      <c r="M4031" s="7"/>
      <c r="N4031" s="7"/>
    </row>
    <row r="4032" spans="9:14" x14ac:dyDescent="0.2">
      <c r="I4032" s="7"/>
      <c r="J4032" s="7"/>
      <c r="K4032" s="7"/>
      <c r="L4032" s="7"/>
      <c r="M4032" s="7"/>
      <c r="N4032" s="7"/>
    </row>
    <row r="4033" spans="9:14" x14ac:dyDescent="0.2">
      <c r="I4033" s="7"/>
      <c r="J4033" s="7"/>
      <c r="K4033" s="7"/>
      <c r="L4033" s="7"/>
      <c r="M4033" s="7"/>
      <c r="N4033" s="7"/>
    </row>
    <row r="4034" spans="9:14" x14ac:dyDescent="0.2">
      <c r="I4034" s="7"/>
      <c r="J4034" s="7"/>
      <c r="K4034" s="7"/>
      <c r="L4034" s="7"/>
      <c r="M4034" s="7"/>
      <c r="N4034" s="7"/>
    </row>
    <row r="4035" spans="9:14" x14ac:dyDescent="0.2">
      <c r="I4035" s="7"/>
      <c r="J4035" s="7"/>
      <c r="K4035" s="7"/>
      <c r="L4035" s="7"/>
      <c r="M4035" s="7"/>
      <c r="N4035" s="7"/>
    </row>
    <row r="4036" spans="9:14" x14ac:dyDescent="0.2">
      <c r="I4036" s="7"/>
      <c r="J4036" s="7"/>
      <c r="K4036" s="7"/>
      <c r="L4036" s="7"/>
      <c r="M4036" s="7"/>
      <c r="N4036" s="7"/>
    </row>
    <row r="4037" spans="9:14" x14ac:dyDescent="0.2">
      <c r="I4037" s="7"/>
      <c r="J4037" s="7"/>
      <c r="K4037" s="7"/>
      <c r="L4037" s="7"/>
      <c r="M4037" s="7"/>
      <c r="N4037" s="7"/>
    </row>
    <row r="4038" spans="9:14" x14ac:dyDescent="0.2">
      <c r="I4038" s="7"/>
      <c r="J4038" s="7"/>
      <c r="K4038" s="7"/>
      <c r="L4038" s="7"/>
      <c r="M4038" s="7"/>
      <c r="N4038" s="7"/>
    </row>
    <row r="4039" spans="9:14" x14ac:dyDescent="0.2">
      <c r="I4039" s="7"/>
      <c r="J4039" s="7"/>
      <c r="K4039" s="7"/>
      <c r="L4039" s="7"/>
      <c r="M4039" s="7"/>
      <c r="N4039" s="7"/>
    </row>
    <row r="4040" spans="9:14" x14ac:dyDescent="0.2">
      <c r="I4040" s="7"/>
      <c r="J4040" s="7"/>
      <c r="K4040" s="7"/>
      <c r="L4040" s="7"/>
      <c r="M4040" s="7"/>
      <c r="N4040" s="7"/>
    </row>
    <row r="4041" spans="9:14" x14ac:dyDescent="0.2">
      <c r="I4041" s="7"/>
      <c r="J4041" s="7"/>
      <c r="K4041" s="7"/>
      <c r="L4041" s="7"/>
      <c r="M4041" s="7"/>
      <c r="N4041" s="7"/>
    </row>
    <row r="4042" spans="9:14" x14ac:dyDescent="0.2">
      <c r="I4042" s="7"/>
      <c r="J4042" s="7"/>
      <c r="K4042" s="7"/>
      <c r="L4042" s="7"/>
      <c r="M4042" s="7"/>
      <c r="N4042" s="7"/>
    </row>
    <row r="4043" spans="9:14" x14ac:dyDescent="0.2">
      <c r="I4043" s="7"/>
      <c r="J4043" s="7"/>
      <c r="K4043" s="7"/>
      <c r="L4043" s="7"/>
      <c r="M4043" s="7"/>
      <c r="N4043" s="7"/>
    </row>
    <row r="4044" spans="9:14" x14ac:dyDescent="0.2">
      <c r="I4044" s="7"/>
      <c r="J4044" s="7"/>
      <c r="K4044" s="7"/>
      <c r="L4044" s="7"/>
      <c r="M4044" s="7"/>
      <c r="N4044" s="7"/>
    </row>
    <row r="4045" spans="9:14" x14ac:dyDescent="0.2">
      <c r="I4045" s="7"/>
      <c r="J4045" s="7"/>
      <c r="K4045" s="7"/>
      <c r="L4045" s="7"/>
      <c r="M4045" s="7"/>
      <c r="N4045" s="7"/>
    </row>
    <row r="4046" spans="9:14" x14ac:dyDescent="0.2">
      <c r="I4046" s="7"/>
      <c r="J4046" s="7"/>
      <c r="K4046" s="7"/>
      <c r="L4046" s="7"/>
      <c r="M4046" s="7"/>
      <c r="N4046" s="7"/>
    </row>
    <row r="4047" spans="9:14" x14ac:dyDescent="0.2">
      <c r="I4047" s="7"/>
      <c r="J4047" s="7"/>
      <c r="K4047" s="7"/>
      <c r="L4047" s="7"/>
      <c r="M4047" s="7"/>
      <c r="N4047" s="7"/>
    </row>
    <row r="4048" spans="9:14" x14ac:dyDescent="0.2">
      <c r="I4048" s="7"/>
      <c r="J4048" s="7"/>
      <c r="K4048" s="7"/>
      <c r="L4048" s="7"/>
      <c r="M4048" s="7"/>
      <c r="N4048" s="7"/>
    </row>
    <row r="4049" spans="9:14" x14ac:dyDescent="0.2">
      <c r="I4049" s="7"/>
      <c r="J4049" s="7"/>
      <c r="K4049" s="7"/>
      <c r="L4049" s="7"/>
      <c r="M4049" s="7"/>
      <c r="N4049" s="7"/>
    </row>
    <row r="4050" spans="9:14" x14ac:dyDescent="0.2">
      <c r="I4050" s="7"/>
      <c r="J4050" s="7"/>
      <c r="K4050" s="7"/>
      <c r="L4050" s="7"/>
      <c r="M4050" s="7"/>
      <c r="N4050" s="7"/>
    </row>
    <row r="4051" spans="9:14" x14ac:dyDescent="0.2">
      <c r="I4051" s="7"/>
      <c r="J4051" s="7"/>
      <c r="K4051" s="7"/>
      <c r="L4051" s="7"/>
      <c r="M4051" s="7"/>
      <c r="N4051" s="7"/>
    </row>
    <row r="4052" spans="9:14" x14ac:dyDescent="0.2">
      <c r="I4052" s="7"/>
      <c r="J4052" s="7"/>
      <c r="K4052" s="7"/>
      <c r="L4052" s="7"/>
      <c r="M4052" s="7"/>
      <c r="N4052" s="7"/>
    </row>
    <row r="4053" spans="9:14" x14ac:dyDescent="0.2">
      <c r="I4053" s="7"/>
      <c r="J4053" s="7"/>
      <c r="K4053" s="7"/>
      <c r="L4053" s="7"/>
      <c r="M4053" s="7"/>
      <c r="N4053" s="7"/>
    </row>
    <row r="4054" spans="9:14" x14ac:dyDescent="0.2">
      <c r="I4054" s="7"/>
      <c r="J4054" s="7"/>
      <c r="K4054" s="7"/>
      <c r="L4054" s="7"/>
      <c r="M4054" s="7"/>
      <c r="N4054" s="7"/>
    </row>
    <row r="4055" spans="9:14" x14ac:dyDescent="0.2">
      <c r="I4055" s="7"/>
      <c r="J4055" s="7"/>
      <c r="K4055" s="7"/>
      <c r="L4055" s="7"/>
      <c r="M4055" s="7"/>
      <c r="N4055" s="7"/>
    </row>
    <row r="4056" spans="9:14" x14ac:dyDescent="0.2">
      <c r="I4056" s="7"/>
      <c r="J4056" s="7"/>
      <c r="K4056" s="7"/>
      <c r="L4056" s="7"/>
      <c r="M4056" s="7"/>
      <c r="N4056" s="7"/>
    </row>
    <row r="4057" spans="9:14" x14ac:dyDescent="0.2">
      <c r="I4057" s="7"/>
      <c r="J4057" s="7"/>
      <c r="K4057" s="7"/>
      <c r="L4057" s="7"/>
      <c r="M4057" s="7"/>
      <c r="N4057" s="7"/>
    </row>
    <row r="4058" spans="9:14" x14ac:dyDescent="0.2">
      <c r="I4058" s="7"/>
      <c r="J4058" s="7"/>
      <c r="K4058" s="7"/>
      <c r="L4058" s="7"/>
      <c r="M4058" s="7"/>
      <c r="N4058" s="7"/>
    </row>
    <row r="4059" spans="9:14" x14ac:dyDescent="0.2">
      <c r="I4059" s="7"/>
      <c r="J4059" s="7"/>
      <c r="K4059" s="7"/>
      <c r="L4059" s="7"/>
      <c r="M4059" s="7"/>
      <c r="N4059" s="7"/>
    </row>
    <row r="4060" spans="9:14" x14ac:dyDescent="0.2">
      <c r="I4060" s="7"/>
      <c r="J4060" s="7"/>
      <c r="K4060" s="7"/>
      <c r="L4060" s="7"/>
      <c r="M4060" s="7"/>
      <c r="N4060" s="7"/>
    </row>
    <row r="4061" spans="9:14" x14ac:dyDescent="0.2">
      <c r="I4061" s="7"/>
      <c r="J4061" s="7"/>
      <c r="K4061" s="7"/>
      <c r="L4061" s="7"/>
      <c r="M4061" s="7"/>
      <c r="N4061" s="7"/>
    </row>
    <row r="4062" spans="9:14" x14ac:dyDescent="0.2">
      <c r="I4062" s="7"/>
      <c r="J4062" s="7"/>
      <c r="K4062" s="7"/>
      <c r="L4062" s="7"/>
      <c r="M4062" s="7"/>
      <c r="N4062" s="7"/>
    </row>
    <row r="4063" spans="9:14" x14ac:dyDescent="0.2">
      <c r="I4063" s="7"/>
      <c r="J4063" s="7"/>
      <c r="K4063" s="7"/>
      <c r="L4063" s="7"/>
      <c r="M4063" s="7"/>
      <c r="N4063" s="7"/>
    </row>
    <row r="4064" spans="9:14" x14ac:dyDescent="0.2">
      <c r="I4064" s="7"/>
      <c r="J4064" s="7"/>
      <c r="K4064" s="7"/>
      <c r="L4064" s="7"/>
      <c r="M4064" s="7"/>
      <c r="N4064" s="7"/>
    </row>
    <row r="4065" spans="9:14" x14ac:dyDescent="0.2">
      <c r="I4065" s="7"/>
      <c r="J4065" s="7"/>
      <c r="K4065" s="7"/>
      <c r="L4065" s="7"/>
      <c r="M4065" s="7"/>
      <c r="N4065" s="7"/>
    </row>
    <row r="4066" spans="9:14" x14ac:dyDescent="0.2">
      <c r="I4066" s="7"/>
      <c r="J4066" s="7"/>
      <c r="K4066" s="7"/>
      <c r="L4066" s="7"/>
      <c r="M4066" s="7"/>
      <c r="N4066" s="7"/>
    </row>
    <row r="4067" spans="9:14" x14ac:dyDescent="0.2">
      <c r="I4067" s="7"/>
      <c r="J4067" s="7"/>
      <c r="K4067" s="7"/>
      <c r="L4067" s="7"/>
      <c r="M4067" s="7"/>
      <c r="N4067" s="7"/>
    </row>
    <row r="4068" spans="9:14" x14ac:dyDescent="0.2">
      <c r="I4068" s="7"/>
      <c r="J4068" s="7"/>
      <c r="K4068" s="7"/>
      <c r="L4068" s="7"/>
      <c r="M4068" s="7"/>
      <c r="N4068" s="7"/>
    </row>
    <row r="4069" spans="9:14" x14ac:dyDescent="0.2">
      <c r="I4069" s="7"/>
      <c r="J4069" s="7"/>
      <c r="K4069" s="7"/>
      <c r="L4069" s="7"/>
      <c r="M4069" s="7"/>
      <c r="N4069" s="7"/>
    </row>
    <row r="4070" spans="9:14" x14ac:dyDescent="0.2">
      <c r="I4070" s="7"/>
      <c r="J4070" s="7"/>
      <c r="K4070" s="7"/>
      <c r="L4070" s="7"/>
      <c r="M4070" s="7"/>
      <c r="N4070" s="7"/>
    </row>
    <row r="4071" spans="9:14" x14ac:dyDescent="0.2">
      <c r="I4071" s="7"/>
      <c r="J4071" s="7"/>
      <c r="K4071" s="7"/>
      <c r="L4071" s="7"/>
      <c r="M4071" s="7"/>
      <c r="N4071" s="7"/>
    </row>
    <row r="4072" spans="9:14" x14ac:dyDescent="0.2">
      <c r="I4072" s="7"/>
      <c r="J4072" s="7"/>
      <c r="K4072" s="7"/>
      <c r="L4072" s="7"/>
      <c r="M4072" s="7"/>
      <c r="N4072" s="7"/>
    </row>
    <row r="4073" spans="9:14" x14ac:dyDescent="0.2">
      <c r="I4073" s="7"/>
      <c r="J4073" s="7"/>
      <c r="K4073" s="7"/>
      <c r="L4073" s="7"/>
      <c r="M4073" s="7"/>
      <c r="N4073" s="7"/>
    </row>
    <row r="4074" spans="9:14" x14ac:dyDescent="0.2">
      <c r="I4074" s="7"/>
      <c r="J4074" s="7"/>
      <c r="K4074" s="7"/>
      <c r="L4074" s="7"/>
      <c r="M4074" s="7"/>
      <c r="N4074" s="7"/>
    </row>
    <row r="4075" spans="9:14" x14ac:dyDescent="0.2">
      <c r="I4075" s="7"/>
      <c r="J4075" s="7"/>
      <c r="K4075" s="7"/>
      <c r="L4075" s="7"/>
      <c r="M4075" s="7"/>
      <c r="N4075" s="7"/>
    </row>
    <row r="4076" spans="9:14" x14ac:dyDescent="0.2">
      <c r="I4076" s="7"/>
      <c r="J4076" s="7"/>
      <c r="K4076" s="7"/>
      <c r="L4076" s="7"/>
      <c r="M4076" s="7"/>
      <c r="N4076" s="7"/>
    </row>
    <row r="4077" spans="9:14" x14ac:dyDescent="0.2">
      <c r="I4077" s="7"/>
      <c r="J4077" s="7"/>
      <c r="K4077" s="7"/>
      <c r="L4077" s="7"/>
      <c r="M4077" s="7"/>
      <c r="N4077" s="7"/>
    </row>
    <row r="4078" spans="9:14" x14ac:dyDescent="0.2">
      <c r="I4078" s="7"/>
      <c r="J4078" s="7"/>
      <c r="K4078" s="7"/>
      <c r="L4078" s="7"/>
      <c r="M4078" s="7"/>
      <c r="N4078" s="7"/>
    </row>
    <row r="4079" spans="9:14" x14ac:dyDescent="0.2">
      <c r="I4079" s="7"/>
      <c r="J4079" s="7"/>
      <c r="K4079" s="7"/>
      <c r="L4079" s="7"/>
      <c r="M4079" s="7"/>
      <c r="N4079" s="7"/>
    </row>
    <row r="4080" spans="9:14" x14ac:dyDescent="0.2">
      <c r="I4080" s="7"/>
      <c r="J4080" s="7"/>
      <c r="K4080" s="7"/>
      <c r="L4080" s="7"/>
      <c r="M4080" s="7"/>
      <c r="N4080" s="7"/>
    </row>
    <row r="4081" spans="9:14" x14ac:dyDescent="0.2">
      <c r="I4081" s="7"/>
      <c r="J4081" s="7"/>
      <c r="K4081" s="7"/>
      <c r="L4081" s="7"/>
      <c r="M4081" s="7"/>
      <c r="N4081" s="7"/>
    </row>
    <row r="4082" spans="9:14" x14ac:dyDescent="0.2">
      <c r="I4082" s="7"/>
      <c r="J4082" s="7"/>
      <c r="K4082" s="7"/>
      <c r="L4082" s="7"/>
      <c r="M4082" s="7"/>
      <c r="N4082" s="7"/>
    </row>
    <row r="4083" spans="9:14" x14ac:dyDescent="0.2">
      <c r="I4083" s="7"/>
      <c r="J4083" s="7"/>
      <c r="K4083" s="7"/>
      <c r="L4083" s="7"/>
      <c r="M4083" s="7"/>
      <c r="N4083" s="7"/>
    </row>
    <row r="4084" spans="9:14" x14ac:dyDescent="0.2">
      <c r="I4084" s="7"/>
      <c r="J4084" s="7"/>
      <c r="K4084" s="7"/>
      <c r="L4084" s="7"/>
      <c r="M4084" s="7"/>
      <c r="N4084" s="7"/>
    </row>
    <row r="4085" spans="9:14" x14ac:dyDescent="0.2">
      <c r="I4085" s="7"/>
      <c r="J4085" s="7"/>
      <c r="K4085" s="7"/>
      <c r="L4085" s="7"/>
      <c r="M4085" s="7"/>
      <c r="N4085" s="7"/>
    </row>
    <row r="4086" spans="9:14" x14ac:dyDescent="0.2">
      <c r="I4086" s="7"/>
      <c r="J4086" s="7"/>
      <c r="K4086" s="7"/>
      <c r="L4086" s="7"/>
      <c r="M4086" s="7"/>
      <c r="N4086" s="7"/>
    </row>
    <row r="4087" spans="9:14" x14ac:dyDescent="0.2">
      <c r="I4087" s="7"/>
      <c r="J4087" s="7"/>
      <c r="K4087" s="7"/>
      <c r="L4087" s="7"/>
      <c r="M4087" s="7"/>
      <c r="N4087" s="7"/>
    </row>
    <row r="4088" spans="9:14" x14ac:dyDescent="0.2">
      <c r="I4088" s="7"/>
      <c r="J4088" s="7"/>
      <c r="K4088" s="7"/>
      <c r="L4088" s="7"/>
      <c r="M4088" s="7"/>
      <c r="N4088" s="7"/>
    </row>
    <row r="4089" spans="9:14" x14ac:dyDescent="0.2">
      <c r="I4089" s="7"/>
      <c r="J4089" s="7"/>
      <c r="K4089" s="7"/>
      <c r="L4089" s="7"/>
      <c r="M4089" s="7"/>
      <c r="N4089" s="7"/>
    </row>
    <row r="4090" spans="9:14" x14ac:dyDescent="0.2">
      <c r="I4090" s="7"/>
      <c r="J4090" s="7"/>
      <c r="K4090" s="7"/>
      <c r="L4090" s="7"/>
      <c r="M4090" s="7"/>
      <c r="N4090" s="7"/>
    </row>
    <row r="4091" spans="9:14" x14ac:dyDescent="0.2">
      <c r="I4091" s="7"/>
      <c r="J4091" s="7"/>
      <c r="K4091" s="7"/>
      <c r="L4091" s="7"/>
      <c r="M4091" s="7"/>
      <c r="N4091" s="7"/>
    </row>
    <row r="4092" spans="9:14" x14ac:dyDescent="0.2">
      <c r="I4092" s="7"/>
      <c r="J4092" s="7"/>
      <c r="K4092" s="7"/>
      <c r="L4092" s="7"/>
      <c r="M4092" s="7"/>
      <c r="N4092" s="7"/>
    </row>
    <row r="4093" spans="9:14" x14ac:dyDescent="0.2">
      <c r="I4093" s="7"/>
      <c r="J4093" s="7"/>
      <c r="K4093" s="7"/>
      <c r="L4093" s="7"/>
      <c r="M4093" s="7"/>
      <c r="N4093" s="7"/>
    </row>
    <row r="4094" spans="9:14" x14ac:dyDescent="0.2">
      <c r="I4094" s="7"/>
      <c r="J4094" s="7"/>
      <c r="K4094" s="7"/>
      <c r="L4094" s="7"/>
      <c r="M4094" s="7"/>
      <c r="N4094" s="7"/>
    </row>
    <row r="4095" spans="9:14" x14ac:dyDescent="0.2">
      <c r="I4095" s="7"/>
      <c r="J4095" s="7"/>
      <c r="K4095" s="7"/>
      <c r="L4095" s="7"/>
      <c r="M4095" s="7"/>
      <c r="N4095" s="7"/>
    </row>
    <row r="4096" spans="9:14" x14ac:dyDescent="0.2">
      <c r="I4096" s="7"/>
      <c r="J4096" s="7"/>
      <c r="K4096" s="7"/>
      <c r="L4096" s="7"/>
      <c r="M4096" s="7"/>
      <c r="N4096" s="7"/>
    </row>
    <row r="4097" spans="9:14" x14ac:dyDescent="0.2">
      <c r="I4097" s="7"/>
      <c r="J4097" s="7"/>
      <c r="K4097" s="7"/>
      <c r="L4097" s="7"/>
      <c r="M4097" s="7"/>
      <c r="N4097" s="7"/>
    </row>
    <row r="4098" spans="9:14" x14ac:dyDescent="0.2">
      <c r="I4098" s="7"/>
      <c r="J4098" s="7"/>
      <c r="K4098" s="7"/>
      <c r="L4098" s="7"/>
      <c r="M4098" s="7"/>
      <c r="N4098" s="7"/>
    </row>
    <row r="4099" spans="9:14" x14ac:dyDescent="0.2">
      <c r="I4099" s="7"/>
      <c r="J4099" s="7"/>
      <c r="K4099" s="7"/>
      <c r="L4099" s="7"/>
      <c r="M4099" s="7"/>
      <c r="N4099" s="7"/>
    </row>
    <row r="4100" spans="9:14" x14ac:dyDescent="0.2">
      <c r="I4100" s="7"/>
      <c r="J4100" s="7"/>
      <c r="K4100" s="7"/>
      <c r="L4100" s="7"/>
      <c r="M4100" s="7"/>
      <c r="N4100" s="7"/>
    </row>
    <row r="4101" spans="9:14" x14ac:dyDescent="0.2">
      <c r="I4101" s="7"/>
      <c r="J4101" s="7"/>
      <c r="K4101" s="7"/>
      <c r="L4101" s="7"/>
      <c r="M4101" s="7"/>
      <c r="N4101" s="7"/>
    </row>
    <row r="4102" spans="9:14" x14ac:dyDescent="0.2">
      <c r="I4102" s="7"/>
      <c r="J4102" s="7"/>
      <c r="K4102" s="7"/>
      <c r="L4102" s="7"/>
      <c r="M4102" s="7"/>
      <c r="N4102" s="7"/>
    </row>
    <row r="4103" spans="9:14" x14ac:dyDescent="0.2">
      <c r="I4103" s="7"/>
      <c r="J4103" s="7"/>
      <c r="K4103" s="7"/>
      <c r="L4103" s="7"/>
      <c r="M4103" s="7"/>
      <c r="N4103" s="7"/>
    </row>
    <row r="4104" spans="9:14" x14ac:dyDescent="0.2">
      <c r="I4104" s="7"/>
      <c r="J4104" s="7"/>
      <c r="K4104" s="7"/>
      <c r="L4104" s="7"/>
      <c r="M4104" s="7"/>
      <c r="N4104" s="7"/>
    </row>
    <row r="4105" spans="9:14" x14ac:dyDescent="0.2">
      <c r="I4105" s="7"/>
      <c r="J4105" s="7"/>
      <c r="K4105" s="7"/>
      <c r="L4105" s="7"/>
      <c r="M4105" s="7"/>
      <c r="N4105" s="7"/>
    </row>
    <row r="4106" spans="9:14" x14ac:dyDescent="0.2">
      <c r="I4106" s="7"/>
      <c r="J4106" s="7"/>
      <c r="K4106" s="7"/>
      <c r="L4106" s="7"/>
      <c r="M4106" s="7"/>
      <c r="N4106" s="7"/>
    </row>
    <row r="4107" spans="9:14" x14ac:dyDescent="0.2">
      <c r="I4107" s="7"/>
      <c r="J4107" s="7"/>
      <c r="K4107" s="7"/>
      <c r="L4107" s="7"/>
      <c r="M4107" s="7"/>
      <c r="N4107" s="7"/>
    </row>
    <row r="4108" spans="9:14" x14ac:dyDescent="0.2">
      <c r="I4108" s="7"/>
      <c r="J4108" s="7"/>
      <c r="K4108" s="7"/>
      <c r="L4108" s="7"/>
      <c r="M4108" s="7"/>
      <c r="N4108" s="7"/>
    </row>
    <row r="4109" spans="9:14" x14ac:dyDescent="0.2">
      <c r="I4109" s="7"/>
      <c r="J4109" s="7"/>
      <c r="K4109" s="7"/>
      <c r="L4109" s="7"/>
      <c r="M4109" s="7"/>
      <c r="N4109" s="7"/>
    </row>
    <row r="4110" spans="9:14" x14ac:dyDescent="0.2">
      <c r="I4110" s="7"/>
      <c r="J4110" s="7"/>
      <c r="K4110" s="7"/>
      <c r="L4110" s="7"/>
      <c r="M4110" s="7"/>
      <c r="N4110" s="7"/>
    </row>
    <row r="4111" spans="9:14" x14ac:dyDescent="0.2">
      <c r="I4111" s="7"/>
      <c r="J4111" s="7"/>
      <c r="K4111" s="7"/>
      <c r="L4111" s="7"/>
      <c r="M4111" s="7"/>
      <c r="N4111" s="7"/>
    </row>
    <row r="4112" spans="9:14" x14ac:dyDescent="0.2">
      <c r="I4112" s="7"/>
      <c r="J4112" s="7"/>
      <c r="K4112" s="7"/>
      <c r="L4112" s="7"/>
      <c r="M4112" s="7"/>
      <c r="N4112" s="7"/>
    </row>
    <row r="4113" spans="9:14" x14ac:dyDescent="0.2">
      <c r="I4113" s="7"/>
      <c r="J4113" s="7"/>
      <c r="K4113" s="7"/>
      <c r="L4113" s="7"/>
      <c r="M4113" s="7"/>
      <c r="N4113" s="7"/>
    </row>
    <row r="4114" spans="9:14" x14ac:dyDescent="0.2">
      <c r="I4114" s="7"/>
      <c r="J4114" s="7"/>
      <c r="K4114" s="7"/>
      <c r="L4114" s="7"/>
      <c r="M4114" s="7"/>
      <c r="N4114" s="7"/>
    </row>
    <row r="4115" spans="9:14" x14ac:dyDescent="0.2">
      <c r="I4115" s="7"/>
      <c r="J4115" s="7"/>
      <c r="K4115" s="7"/>
      <c r="L4115" s="7"/>
      <c r="M4115" s="7"/>
      <c r="N4115" s="7"/>
    </row>
    <row r="4116" spans="9:14" x14ac:dyDescent="0.2">
      <c r="I4116" s="7"/>
      <c r="J4116" s="7"/>
      <c r="K4116" s="7"/>
      <c r="L4116" s="7"/>
      <c r="M4116" s="7"/>
      <c r="N4116" s="7"/>
    </row>
    <row r="4117" spans="9:14" x14ac:dyDescent="0.2">
      <c r="I4117" s="7"/>
      <c r="J4117" s="7"/>
      <c r="K4117" s="7"/>
      <c r="L4117" s="7"/>
      <c r="M4117" s="7"/>
      <c r="N4117" s="7"/>
    </row>
    <row r="4118" spans="9:14" x14ac:dyDescent="0.2">
      <c r="I4118" s="7"/>
      <c r="J4118" s="7"/>
      <c r="K4118" s="7"/>
      <c r="L4118" s="7"/>
      <c r="M4118" s="7"/>
      <c r="N4118" s="7"/>
    </row>
    <row r="4119" spans="9:14" x14ac:dyDescent="0.2">
      <c r="I4119" s="7"/>
      <c r="J4119" s="7"/>
      <c r="K4119" s="7"/>
      <c r="L4119" s="7"/>
      <c r="M4119" s="7"/>
      <c r="N4119" s="7"/>
    </row>
    <row r="4120" spans="9:14" x14ac:dyDescent="0.2">
      <c r="I4120" s="7"/>
      <c r="J4120" s="7"/>
      <c r="K4120" s="7"/>
      <c r="L4120" s="7"/>
      <c r="M4120" s="7"/>
      <c r="N4120" s="7"/>
    </row>
    <row r="4121" spans="9:14" x14ac:dyDescent="0.2">
      <c r="I4121" s="7"/>
      <c r="J4121" s="7"/>
      <c r="K4121" s="7"/>
      <c r="L4121" s="7"/>
      <c r="M4121" s="7"/>
      <c r="N4121" s="7"/>
    </row>
    <row r="4122" spans="9:14" x14ac:dyDescent="0.2">
      <c r="I4122" s="7"/>
      <c r="J4122" s="7"/>
      <c r="K4122" s="7"/>
      <c r="L4122" s="7"/>
      <c r="M4122" s="7"/>
      <c r="N4122" s="7"/>
    </row>
    <row r="4123" spans="9:14" x14ac:dyDescent="0.2">
      <c r="I4123" s="7"/>
      <c r="J4123" s="7"/>
      <c r="K4123" s="7"/>
      <c r="L4123" s="7"/>
      <c r="M4123" s="7"/>
      <c r="N4123" s="7"/>
    </row>
    <row r="4124" spans="9:14" x14ac:dyDescent="0.2">
      <c r="I4124" s="7"/>
      <c r="J4124" s="7"/>
      <c r="K4124" s="7"/>
      <c r="L4124" s="7"/>
      <c r="M4124" s="7"/>
      <c r="N4124" s="7"/>
    </row>
    <row r="4125" spans="9:14" x14ac:dyDescent="0.2">
      <c r="I4125" s="7"/>
      <c r="J4125" s="7"/>
      <c r="K4125" s="7"/>
      <c r="L4125" s="7"/>
      <c r="M4125" s="7"/>
      <c r="N4125" s="7"/>
    </row>
    <row r="4126" spans="9:14" x14ac:dyDescent="0.2">
      <c r="I4126" s="7"/>
      <c r="J4126" s="7"/>
      <c r="K4126" s="7"/>
      <c r="L4126" s="7"/>
      <c r="M4126" s="7"/>
      <c r="N4126" s="7"/>
    </row>
    <row r="4127" spans="9:14" x14ac:dyDescent="0.2">
      <c r="I4127" s="7"/>
      <c r="J4127" s="7"/>
      <c r="K4127" s="7"/>
      <c r="L4127" s="7"/>
      <c r="M4127" s="7"/>
      <c r="N4127" s="7"/>
    </row>
    <row r="4128" spans="9:14" x14ac:dyDescent="0.2">
      <c r="I4128" s="7"/>
      <c r="J4128" s="7"/>
      <c r="K4128" s="7"/>
      <c r="L4128" s="7"/>
      <c r="M4128" s="7"/>
      <c r="N4128" s="7"/>
    </row>
    <row r="4129" spans="9:14" x14ac:dyDescent="0.2">
      <c r="I4129" s="7"/>
      <c r="J4129" s="7"/>
      <c r="K4129" s="7"/>
      <c r="L4129" s="7"/>
      <c r="M4129" s="7"/>
      <c r="N4129" s="7"/>
    </row>
    <row r="4130" spans="9:14" x14ac:dyDescent="0.2">
      <c r="I4130" s="7"/>
      <c r="J4130" s="7"/>
      <c r="K4130" s="7"/>
      <c r="L4130" s="7"/>
      <c r="M4130" s="7"/>
      <c r="N4130" s="7"/>
    </row>
    <row r="4131" spans="9:14" x14ac:dyDescent="0.2">
      <c r="I4131" s="7"/>
      <c r="J4131" s="7"/>
      <c r="K4131" s="7"/>
      <c r="L4131" s="7"/>
      <c r="M4131" s="7"/>
      <c r="N4131" s="7"/>
    </row>
    <row r="4132" spans="9:14" x14ac:dyDescent="0.2">
      <c r="I4132" s="7"/>
      <c r="J4132" s="7"/>
      <c r="K4132" s="7"/>
      <c r="L4132" s="7"/>
      <c r="M4132" s="7"/>
      <c r="N4132" s="7"/>
    </row>
    <row r="4133" spans="9:14" x14ac:dyDescent="0.2">
      <c r="I4133" s="7"/>
      <c r="J4133" s="7"/>
      <c r="K4133" s="7"/>
      <c r="L4133" s="7"/>
      <c r="M4133" s="7"/>
      <c r="N4133" s="7"/>
    </row>
    <row r="4134" spans="9:14" x14ac:dyDescent="0.2">
      <c r="I4134" s="7"/>
      <c r="J4134" s="7"/>
      <c r="K4134" s="7"/>
      <c r="L4134" s="7"/>
      <c r="M4134" s="7"/>
      <c r="N4134" s="7"/>
    </row>
    <row r="4135" spans="9:14" x14ac:dyDescent="0.2">
      <c r="I4135" s="7"/>
      <c r="J4135" s="7"/>
      <c r="K4135" s="7"/>
      <c r="L4135" s="7"/>
      <c r="M4135" s="7"/>
      <c r="N4135" s="7"/>
    </row>
    <row r="4136" spans="9:14" x14ac:dyDescent="0.2">
      <c r="I4136" s="7"/>
      <c r="J4136" s="7"/>
      <c r="K4136" s="7"/>
      <c r="L4136" s="7"/>
      <c r="M4136" s="7"/>
      <c r="N4136" s="7"/>
    </row>
    <row r="4137" spans="9:14" x14ac:dyDescent="0.2">
      <c r="I4137" s="7"/>
      <c r="J4137" s="7"/>
      <c r="K4137" s="7"/>
      <c r="L4137" s="7"/>
      <c r="M4137" s="7"/>
      <c r="N4137" s="7"/>
    </row>
    <row r="4138" spans="9:14" x14ac:dyDescent="0.2">
      <c r="I4138" s="7"/>
      <c r="J4138" s="7"/>
      <c r="K4138" s="7"/>
      <c r="L4138" s="7"/>
      <c r="M4138" s="7"/>
      <c r="N4138" s="7"/>
    </row>
    <row r="4139" spans="9:14" x14ac:dyDescent="0.2">
      <c r="I4139" s="7"/>
      <c r="J4139" s="7"/>
      <c r="K4139" s="7"/>
      <c r="L4139" s="7"/>
      <c r="M4139" s="7"/>
      <c r="N4139" s="7"/>
    </row>
    <row r="4140" spans="9:14" x14ac:dyDescent="0.2">
      <c r="I4140" s="7"/>
      <c r="J4140" s="7"/>
      <c r="K4140" s="7"/>
      <c r="L4140" s="7"/>
      <c r="M4140" s="7"/>
      <c r="N4140" s="7"/>
    </row>
    <row r="4141" spans="9:14" x14ac:dyDescent="0.2">
      <c r="I4141" s="7"/>
      <c r="J4141" s="7"/>
      <c r="K4141" s="7"/>
      <c r="L4141" s="7"/>
      <c r="M4141" s="7"/>
      <c r="N4141" s="7"/>
    </row>
    <row r="4142" spans="9:14" x14ac:dyDescent="0.2">
      <c r="I4142" s="7"/>
      <c r="J4142" s="7"/>
      <c r="K4142" s="7"/>
      <c r="L4142" s="7"/>
      <c r="M4142" s="7"/>
      <c r="N4142" s="7"/>
    </row>
    <row r="4143" spans="9:14" x14ac:dyDescent="0.2">
      <c r="I4143" s="7"/>
      <c r="J4143" s="7"/>
      <c r="K4143" s="7"/>
      <c r="L4143" s="7"/>
      <c r="M4143" s="7"/>
      <c r="N4143" s="7"/>
    </row>
    <row r="4144" spans="9:14" x14ac:dyDescent="0.2">
      <c r="I4144" s="7"/>
      <c r="J4144" s="7"/>
      <c r="K4144" s="7"/>
      <c r="L4144" s="7"/>
      <c r="M4144" s="7"/>
      <c r="N4144" s="7"/>
    </row>
    <row r="4145" spans="9:14" x14ac:dyDescent="0.2">
      <c r="I4145" s="7"/>
      <c r="J4145" s="7"/>
      <c r="K4145" s="7"/>
      <c r="L4145" s="7"/>
      <c r="M4145" s="7"/>
      <c r="N4145" s="7"/>
    </row>
    <row r="4146" spans="9:14" x14ac:dyDescent="0.2">
      <c r="I4146" s="7"/>
      <c r="J4146" s="7"/>
      <c r="K4146" s="7"/>
      <c r="L4146" s="7"/>
      <c r="M4146" s="7"/>
      <c r="N4146" s="7"/>
    </row>
    <row r="4147" spans="9:14" x14ac:dyDescent="0.2">
      <c r="I4147" s="7"/>
      <c r="J4147" s="7"/>
      <c r="K4147" s="7"/>
      <c r="L4147" s="7"/>
      <c r="M4147" s="7"/>
      <c r="N4147" s="7"/>
    </row>
    <row r="4148" spans="9:14" x14ac:dyDescent="0.2">
      <c r="I4148" s="7"/>
      <c r="J4148" s="7"/>
      <c r="K4148" s="7"/>
      <c r="L4148" s="7"/>
      <c r="M4148" s="7"/>
      <c r="N4148" s="7"/>
    </row>
    <row r="4149" spans="9:14" x14ac:dyDescent="0.2">
      <c r="I4149" s="7"/>
      <c r="J4149" s="7"/>
      <c r="K4149" s="7"/>
      <c r="L4149" s="7"/>
      <c r="M4149" s="7"/>
      <c r="N4149" s="7"/>
    </row>
    <row r="4150" spans="9:14" x14ac:dyDescent="0.2">
      <c r="I4150" s="7"/>
      <c r="J4150" s="7"/>
      <c r="K4150" s="7"/>
      <c r="L4150" s="7"/>
      <c r="M4150" s="7"/>
      <c r="N4150" s="7"/>
    </row>
    <row r="4151" spans="9:14" x14ac:dyDescent="0.2">
      <c r="I4151" s="7"/>
      <c r="J4151" s="7"/>
      <c r="K4151" s="7"/>
      <c r="L4151" s="7"/>
      <c r="M4151" s="7"/>
      <c r="N4151" s="7"/>
    </row>
    <row r="4152" spans="9:14" x14ac:dyDescent="0.2">
      <c r="I4152" s="7"/>
      <c r="J4152" s="7"/>
      <c r="K4152" s="7"/>
      <c r="L4152" s="7"/>
      <c r="M4152" s="7"/>
      <c r="N4152" s="7"/>
    </row>
    <row r="4153" spans="9:14" x14ac:dyDescent="0.2">
      <c r="I4153" s="7"/>
      <c r="J4153" s="7"/>
      <c r="K4153" s="7"/>
      <c r="L4153" s="7"/>
      <c r="M4153" s="7"/>
      <c r="N4153" s="7"/>
    </row>
    <row r="4154" spans="9:14" x14ac:dyDescent="0.2">
      <c r="I4154" s="7"/>
      <c r="J4154" s="7"/>
      <c r="K4154" s="7"/>
      <c r="L4154" s="7"/>
      <c r="M4154" s="7"/>
      <c r="N4154" s="7"/>
    </row>
    <row r="4155" spans="9:14" x14ac:dyDescent="0.2">
      <c r="I4155" s="7"/>
      <c r="J4155" s="7"/>
      <c r="K4155" s="7"/>
      <c r="L4155" s="7"/>
      <c r="M4155" s="7"/>
      <c r="N4155" s="7"/>
    </row>
    <row r="4156" spans="9:14" x14ac:dyDescent="0.2">
      <c r="I4156" s="7"/>
      <c r="J4156" s="7"/>
      <c r="K4156" s="7"/>
      <c r="L4156" s="7"/>
      <c r="M4156" s="7"/>
      <c r="N4156" s="7"/>
    </row>
    <row r="4157" spans="9:14" x14ac:dyDescent="0.2">
      <c r="I4157" s="7"/>
      <c r="J4157" s="7"/>
      <c r="K4157" s="7"/>
      <c r="L4157" s="7"/>
      <c r="M4157" s="7"/>
      <c r="N4157" s="7"/>
    </row>
    <row r="4158" spans="9:14" x14ac:dyDescent="0.2">
      <c r="I4158" s="7"/>
      <c r="J4158" s="7"/>
      <c r="K4158" s="7"/>
      <c r="L4158" s="7"/>
      <c r="M4158" s="7"/>
      <c r="N4158" s="7"/>
    </row>
    <row r="4159" spans="9:14" x14ac:dyDescent="0.2">
      <c r="I4159" s="7"/>
      <c r="J4159" s="7"/>
      <c r="K4159" s="7"/>
      <c r="L4159" s="7"/>
      <c r="M4159" s="7"/>
      <c r="N4159" s="7"/>
    </row>
    <row r="4160" spans="9:14" x14ac:dyDescent="0.2">
      <c r="I4160" s="7"/>
      <c r="J4160" s="7"/>
      <c r="K4160" s="7"/>
      <c r="L4160" s="7"/>
      <c r="M4160" s="7"/>
      <c r="N4160" s="7"/>
    </row>
    <row r="4161" spans="9:14" x14ac:dyDescent="0.2">
      <c r="I4161" s="7"/>
      <c r="J4161" s="7"/>
      <c r="K4161" s="7"/>
      <c r="L4161" s="7"/>
      <c r="M4161" s="7"/>
      <c r="N4161" s="7"/>
    </row>
    <row r="4162" spans="9:14" x14ac:dyDescent="0.2">
      <c r="I4162" s="7"/>
      <c r="J4162" s="7"/>
      <c r="K4162" s="7"/>
      <c r="L4162" s="7"/>
      <c r="M4162" s="7"/>
      <c r="N4162" s="7"/>
    </row>
    <row r="4163" spans="9:14" x14ac:dyDescent="0.2">
      <c r="I4163" s="7"/>
      <c r="J4163" s="7"/>
      <c r="K4163" s="7"/>
      <c r="L4163" s="7"/>
      <c r="M4163" s="7"/>
      <c r="N4163" s="7"/>
    </row>
    <row r="4164" spans="9:14" x14ac:dyDescent="0.2">
      <c r="I4164" s="7"/>
      <c r="J4164" s="7"/>
      <c r="K4164" s="7"/>
      <c r="L4164" s="7"/>
      <c r="M4164" s="7"/>
      <c r="N4164" s="7"/>
    </row>
    <row r="4165" spans="9:14" x14ac:dyDescent="0.2">
      <c r="I4165" s="7"/>
      <c r="J4165" s="7"/>
      <c r="K4165" s="7"/>
      <c r="L4165" s="7"/>
      <c r="M4165" s="7"/>
      <c r="N4165" s="7"/>
    </row>
    <row r="4166" spans="9:14" x14ac:dyDescent="0.2">
      <c r="I4166" s="7"/>
      <c r="J4166" s="7"/>
      <c r="K4166" s="7"/>
      <c r="L4166" s="7"/>
      <c r="M4166" s="7"/>
      <c r="N4166" s="7"/>
    </row>
    <row r="4167" spans="9:14" x14ac:dyDescent="0.2">
      <c r="I4167" s="7"/>
      <c r="J4167" s="7"/>
      <c r="K4167" s="7"/>
      <c r="L4167" s="7"/>
      <c r="M4167" s="7"/>
      <c r="N4167" s="7"/>
    </row>
    <row r="4168" spans="9:14" x14ac:dyDescent="0.2">
      <c r="I4168" s="7"/>
      <c r="J4168" s="7"/>
      <c r="K4168" s="7"/>
      <c r="L4168" s="7"/>
      <c r="M4168" s="7"/>
      <c r="N4168" s="7"/>
    </row>
    <row r="4169" spans="9:14" x14ac:dyDescent="0.2">
      <c r="I4169" s="7"/>
      <c r="J4169" s="7"/>
      <c r="K4169" s="7"/>
      <c r="L4169" s="7"/>
      <c r="M4169" s="7"/>
      <c r="N4169" s="7"/>
    </row>
    <row r="4170" spans="9:14" x14ac:dyDescent="0.2">
      <c r="I4170" s="7"/>
      <c r="J4170" s="7"/>
      <c r="K4170" s="7"/>
      <c r="L4170" s="7"/>
      <c r="M4170" s="7"/>
      <c r="N4170" s="7"/>
    </row>
    <row r="4171" spans="9:14" x14ac:dyDescent="0.2">
      <c r="I4171" s="7"/>
      <c r="J4171" s="7"/>
      <c r="K4171" s="7"/>
      <c r="L4171" s="7"/>
      <c r="M4171" s="7"/>
      <c r="N4171" s="7"/>
    </row>
    <row r="4172" spans="9:14" x14ac:dyDescent="0.2">
      <c r="I4172" s="7"/>
      <c r="J4172" s="7"/>
      <c r="K4172" s="7"/>
      <c r="L4172" s="7"/>
      <c r="M4172" s="7"/>
      <c r="N4172" s="7"/>
    </row>
    <row r="4173" spans="9:14" x14ac:dyDescent="0.2">
      <c r="I4173" s="7"/>
      <c r="J4173" s="7"/>
      <c r="K4173" s="7"/>
      <c r="L4173" s="7"/>
      <c r="M4173" s="7"/>
      <c r="N4173" s="7"/>
    </row>
    <row r="4174" spans="9:14" x14ac:dyDescent="0.2">
      <c r="I4174" s="7"/>
      <c r="J4174" s="7"/>
      <c r="K4174" s="7"/>
      <c r="L4174" s="7"/>
      <c r="M4174" s="7"/>
      <c r="N4174" s="7"/>
    </row>
    <row r="4175" spans="9:14" x14ac:dyDescent="0.2">
      <c r="I4175" s="7"/>
      <c r="J4175" s="7"/>
      <c r="K4175" s="7"/>
      <c r="L4175" s="7"/>
      <c r="M4175" s="7"/>
      <c r="N4175" s="7"/>
    </row>
    <row r="4176" spans="9:14" x14ac:dyDescent="0.2">
      <c r="I4176" s="7"/>
      <c r="J4176" s="7"/>
      <c r="K4176" s="7"/>
      <c r="L4176" s="7"/>
      <c r="M4176" s="7"/>
      <c r="N4176" s="7"/>
    </row>
    <row r="4177" spans="9:14" x14ac:dyDescent="0.2">
      <c r="I4177" s="7"/>
      <c r="J4177" s="7"/>
      <c r="K4177" s="7"/>
      <c r="L4177" s="7"/>
      <c r="M4177" s="7"/>
      <c r="N4177" s="7"/>
    </row>
    <row r="4178" spans="9:14" x14ac:dyDescent="0.2">
      <c r="I4178" s="7"/>
      <c r="J4178" s="7"/>
      <c r="K4178" s="7"/>
      <c r="L4178" s="7"/>
      <c r="M4178" s="7"/>
      <c r="N4178" s="7"/>
    </row>
    <row r="4179" spans="9:14" x14ac:dyDescent="0.2">
      <c r="I4179" s="7"/>
      <c r="J4179" s="7"/>
      <c r="K4179" s="7"/>
      <c r="L4179" s="7"/>
      <c r="M4179" s="7"/>
      <c r="N4179" s="7"/>
    </row>
    <row r="4180" spans="9:14" x14ac:dyDescent="0.2">
      <c r="I4180" s="7"/>
      <c r="J4180" s="7"/>
      <c r="K4180" s="7"/>
      <c r="L4180" s="7"/>
      <c r="M4180" s="7"/>
      <c r="N4180" s="7"/>
    </row>
    <row r="4181" spans="9:14" x14ac:dyDescent="0.2">
      <c r="I4181" s="7"/>
      <c r="J4181" s="7"/>
      <c r="K4181" s="7"/>
      <c r="L4181" s="7"/>
      <c r="M4181" s="7"/>
      <c r="N4181" s="7"/>
    </row>
    <row r="4182" spans="9:14" x14ac:dyDescent="0.2">
      <c r="I4182" s="7"/>
      <c r="J4182" s="7"/>
      <c r="K4182" s="7"/>
      <c r="L4182" s="7"/>
      <c r="M4182" s="7"/>
      <c r="N4182" s="7"/>
    </row>
    <row r="4183" spans="9:14" x14ac:dyDescent="0.2">
      <c r="I4183" s="7"/>
      <c r="J4183" s="7"/>
      <c r="K4183" s="7"/>
      <c r="L4183" s="7"/>
      <c r="M4183" s="7"/>
      <c r="N4183" s="7"/>
    </row>
    <row r="4184" spans="9:14" x14ac:dyDescent="0.2">
      <c r="I4184" s="7"/>
      <c r="J4184" s="7"/>
      <c r="K4184" s="7"/>
      <c r="L4184" s="7"/>
      <c r="M4184" s="7"/>
      <c r="N4184" s="7"/>
    </row>
    <row r="4185" spans="9:14" x14ac:dyDescent="0.2">
      <c r="I4185" s="7"/>
      <c r="J4185" s="7"/>
      <c r="K4185" s="7"/>
      <c r="L4185" s="7"/>
      <c r="M4185" s="7"/>
      <c r="N4185" s="7"/>
    </row>
    <row r="4186" spans="9:14" x14ac:dyDescent="0.2">
      <c r="I4186" s="7"/>
      <c r="J4186" s="7"/>
      <c r="K4186" s="7"/>
      <c r="L4186" s="7"/>
      <c r="M4186" s="7"/>
      <c r="N4186" s="7"/>
    </row>
    <row r="4187" spans="9:14" x14ac:dyDescent="0.2">
      <c r="I4187" s="7"/>
      <c r="J4187" s="7"/>
      <c r="K4187" s="7"/>
      <c r="L4187" s="7"/>
      <c r="M4187" s="7"/>
      <c r="N4187" s="7"/>
    </row>
    <row r="4188" spans="9:14" x14ac:dyDescent="0.2">
      <c r="I4188" s="7"/>
      <c r="J4188" s="7"/>
      <c r="K4188" s="7"/>
      <c r="L4188" s="7"/>
      <c r="M4188" s="7"/>
      <c r="N4188" s="7"/>
    </row>
    <row r="4189" spans="9:14" x14ac:dyDescent="0.2">
      <c r="I4189" s="7"/>
      <c r="J4189" s="7"/>
      <c r="K4189" s="7"/>
      <c r="L4189" s="7"/>
      <c r="M4189" s="7"/>
      <c r="N4189" s="7"/>
    </row>
    <row r="4190" spans="9:14" x14ac:dyDescent="0.2">
      <c r="I4190" s="7"/>
      <c r="J4190" s="7"/>
      <c r="K4190" s="7"/>
      <c r="L4190" s="7"/>
      <c r="M4190" s="7"/>
      <c r="N4190" s="7"/>
    </row>
    <row r="4191" spans="9:14" x14ac:dyDescent="0.2">
      <c r="I4191" s="7"/>
      <c r="J4191" s="7"/>
      <c r="K4191" s="7"/>
      <c r="L4191" s="7"/>
      <c r="M4191" s="7"/>
      <c r="N4191" s="7"/>
    </row>
    <row r="4192" spans="9:14" x14ac:dyDescent="0.2">
      <c r="I4192" s="7"/>
      <c r="J4192" s="7"/>
      <c r="K4192" s="7"/>
      <c r="L4192" s="7"/>
      <c r="M4192" s="7"/>
      <c r="N4192" s="7"/>
    </row>
    <row r="4193" spans="9:14" x14ac:dyDescent="0.2">
      <c r="I4193" s="7"/>
      <c r="J4193" s="7"/>
      <c r="K4193" s="7"/>
      <c r="L4193" s="7"/>
      <c r="M4193" s="7"/>
      <c r="N4193" s="7"/>
    </row>
    <row r="4194" spans="9:14" x14ac:dyDescent="0.2">
      <c r="I4194" s="7"/>
      <c r="J4194" s="7"/>
      <c r="K4194" s="7"/>
      <c r="L4194" s="7"/>
      <c r="M4194" s="7"/>
      <c r="N4194" s="7"/>
    </row>
    <row r="4195" spans="9:14" x14ac:dyDescent="0.2">
      <c r="I4195" s="7"/>
      <c r="J4195" s="7"/>
      <c r="K4195" s="7"/>
      <c r="L4195" s="7"/>
      <c r="M4195" s="7"/>
      <c r="N4195" s="7"/>
    </row>
    <row r="4196" spans="9:14" x14ac:dyDescent="0.2">
      <c r="I4196" s="7"/>
      <c r="J4196" s="7"/>
      <c r="K4196" s="7"/>
      <c r="L4196" s="7"/>
      <c r="M4196" s="7"/>
      <c r="N4196" s="7"/>
    </row>
    <row r="4197" spans="9:14" x14ac:dyDescent="0.2">
      <c r="I4197" s="7"/>
      <c r="J4197" s="7"/>
      <c r="K4197" s="7"/>
      <c r="L4197" s="7"/>
      <c r="M4197" s="7"/>
      <c r="N4197" s="7"/>
    </row>
    <row r="4198" spans="9:14" x14ac:dyDescent="0.2">
      <c r="I4198" s="7"/>
      <c r="J4198" s="7"/>
      <c r="K4198" s="7"/>
      <c r="L4198" s="7"/>
      <c r="M4198" s="7"/>
      <c r="N4198" s="7"/>
    </row>
    <row r="4199" spans="9:14" x14ac:dyDescent="0.2">
      <c r="I4199" s="7"/>
      <c r="J4199" s="7"/>
      <c r="K4199" s="7"/>
      <c r="L4199" s="7"/>
      <c r="M4199" s="7"/>
      <c r="N4199" s="7"/>
    </row>
    <row r="4200" spans="9:14" x14ac:dyDescent="0.2">
      <c r="I4200" s="7"/>
      <c r="J4200" s="7"/>
      <c r="K4200" s="7"/>
      <c r="L4200" s="7"/>
      <c r="M4200" s="7"/>
      <c r="N4200" s="7"/>
    </row>
    <row r="4201" spans="9:14" x14ac:dyDescent="0.2">
      <c r="I4201" s="7"/>
      <c r="J4201" s="7"/>
      <c r="K4201" s="7"/>
      <c r="L4201" s="7"/>
      <c r="M4201" s="7"/>
      <c r="N4201" s="7"/>
    </row>
    <row r="4202" spans="9:14" x14ac:dyDescent="0.2">
      <c r="I4202" s="7"/>
      <c r="J4202" s="7"/>
      <c r="K4202" s="7"/>
      <c r="L4202" s="7"/>
      <c r="M4202" s="7"/>
      <c r="N4202" s="7"/>
    </row>
    <row r="4203" spans="9:14" x14ac:dyDescent="0.2">
      <c r="I4203" s="7"/>
      <c r="J4203" s="7"/>
      <c r="K4203" s="7"/>
      <c r="L4203" s="7"/>
      <c r="M4203" s="7"/>
      <c r="N4203" s="7"/>
    </row>
    <row r="4204" spans="9:14" x14ac:dyDescent="0.2">
      <c r="I4204" s="7"/>
      <c r="J4204" s="7"/>
      <c r="K4204" s="7"/>
      <c r="L4204" s="7"/>
      <c r="M4204" s="7"/>
      <c r="N4204" s="7"/>
    </row>
    <row r="4205" spans="9:14" x14ac:dyDescent="0.2">
      <c r="I4205" s="7"/>
      <c r="J4205" s="7"/>
      <c r="K4205" s="7"/>
      <c r="L4205" s="7"/>
      <c r="M4205" s="7"/>
      <c r="N4205" s="7"/>
    </row>
    <row r="4206" spans="9:14" x14ac:dyDescent="0.2">
      <c r="I4206" s="7"/>
      <c r="J4206" s="7"/>
      <c r="K4206" s="7"/>
      <c r="L4206" s="7"/>
      <c r="M4206" s="7"/>
      <c r="N4206" s="7"/>
    </row>
    <row r="4207" spans="9:14" x14ac:dyDescent="0.2">
      <c r="I4207" s="7"/>
      <c r="J4207" s="7"/>
      <c r="K4207" s="7"/>
      <c r="L4207" s="7"/>
      <c r="M4207" s="7"/>
      <c r="N4207" s="7"/>
    </row>
    <row r="4208" spans="9:14" x14ac:dyDescent="0.2">
      <c r="I4208" s="7"/>
      <c r="J4208" s="7"/>
      <c r="K4208" s="7"/>
      <c r="L4208" s="7"/>
      <c r="M4208" s="7"/>
      <c r="N4208" s="7"/>
    </row>
    <row r="4209" spans="9:14" x14ac:dyDescent="0.2">
      <c r="I4209" s="7"/>
      <c r="J4209" s="7"/>
      <c r="K4209" s="7"/>
      <c r="L4209" s="7"/>
      <c r="M4209" s="7"/>
      <c r="N4209" s="7"/>
    </row>
    <row r="4210" spans="9:14" x14ac:dyDescent="0.2">
      <c r="I4210" s="7"/>
      <c r="J4210" s="7"/>
      <c r="K4210" s="7"/>
      <c r="L4210" s="7"/>
      <c r="M4210" s="7"/>
      <c r="N4210" s="7"/>
    </row>
    <row r="4211" spans="9:14" x14ac:dyDescent="0.2">
      <c r="I4211" s="7"/>
      <c r="J4211" s="7"/>
      <c r="K4211" s="7"/>
      <c r="L4211" s="7"/>
      <c r="M4211" s="7"/>
      <c r="N4211" s="7"/>
    </row>
    <row r="4212" spans="9:14" x14ac:dyDescent="0.2">
      <c r="I4212" s="7"/>
      <c r="J4212" s="7"/>
      <c r="K4212" s="7"/>
      <c r="L4212" s="7"/>
      <c r="M4212" s="7"/>
      <c r="N4212" s="7"/>
    </row>
    <row r="4213" spans="9:14" x14ac:dyDescent="0.2">
      <c r="I4213" s="7"/>
      <c r="J4213" s="7"/>
      <c r="K4213" s="7"/>
      <c r="L4213" s="7"/>
      <c r="M4213" s="7"/>
      <c r="N4213" s="7"/>
    </row>
    <row r="4214" spans="9:14" x14ac:dyDescent="0.2">
      <c r="I4214" s="7"/>
      <c r="J4214" s="7"/>
      <c r="K4214" s="7"/>
      <c r="L4214" s="7"/>
      <c r="M4214" s="7"/>
      <c r="N4214" s="7"/>
    </row>
    <row r="4215" spans="9:14" x14ac:dyDescent="0.2">
      <c r="I4215" s="7"/>
      <c r="J4215" s="7"/>
      <c r="K4215" s="7"/>
      <c r="L4215" s="7"/>
      <c r="M4215" s="7"/>
      <c r="N4215" s="7"/>
    </row>
    <row r="4216" spans="9:14" x14ac:dyDescent="0.2">
      <c r="I4216" s="7"/>
      <c r="J4216" s="7"/>
      <c r="K4216" s="7"/>
      <c r="L4216" s="7"/>
      <c r="M4216" s="7"/>
      <c r="N4216" s="7"/>
    </row>
    <row r="4217" spans="9:14" x14ac:dyDescent="0.2">
      <c r="I4217" s="7"/>
      <c r="J4217" s="7"/>
      <c r="K4217" s="7"/>
      <c r="L4217" s="7"/>
      <c r="M4217" s="7"/>
      <c r="N4217" s="7"/>
    </row>
    <row r="4218" spans="9:14" x14ac:dyDescent="0.2">
      <c r="I4218" s="7"/>
      <c r="J4218" s="7"/>
      <c r="K4218" s="7"/>
      <c r="L4218" s="7"/>
      <c r="M4218" s="7"/>
      <c r="N4218" s="7"/>
    </row>
    <row r="4219" spans="9:14" x14ac:dyDescent="0.2">
      <c r="I4219" s="7"/>
      <c r="J4219" s="7"/>
      <c r="K4219" s="7"/>
      <c r="L4219" s="7"/>
      <c r="M4219" s="7"/>
      <c r="N4219" s="7"/>
    </row>
    <row r="4220" spans="9:14" x14ac:dyDescent="0.2">
      <c r="I4220" s="7"/>
      <c r="J4220" s="7"/>
      <c r="K4220" s="7"/>
      <c r="L4220" s="7"/>
      <c r="M4220" s="7"/>
      <c r="N4220" s="7"/>
    </row>
    <row r="4221" spans="9:14" x14ac:dyDescent="0.2">
      <c r="I4221" s="7"/>
      <c r="J4221" s="7"/>
      <c r="K4221" s="7"/>
      <c r="L4221" s="7"/>
      <c r="M4221" s="7"/>
      <c r="N4221" s="7"/>
    </row>
    <row r="4222" spans="9:14" x14ac:dyDescent="0.2">
      <c r="I4222" s="7"/>
      <c r="J4222" s="7"/>
      <c r="K4222" s="7"/>
      <c r="L4222" s="7"/>
      <c r="M4222" s="7"/>
      <c r="N4222" s="7"/>
    </row>
    <row r="4223" spans="9:14" x14ac:dyDescent="0.2">
      <c r="I4223" s="7"/>
      <c r="J4223" s="7"/>
      <c r="K4223" s="7"/>
      <c r="L4223" s="7"/>
      <c r="M4223" s="7"/>
      <c r="N4223" s="7"/>
    </row>
    <row r="4224" spans="9:14" x14ac:dyDescent="0.2">
      <c r="I4224" s="7"/>
      <c r="J4224" s="7"/>
      <c r="K4224" s="7"/>
      <c r="L4224" s="7"/>
      <c r="M4224" s="7"/>
      <c r="N4224" s="7"/>
    </row>
    <row r="4225" spans="9:14" x14ac:dyDescent="0.2">
      <c r="I4225" s="7"/>
      <c r="J4225" s="7"/>
      <c r="K4225" s="7"/>
      <c r="L4225" s="7"/>
      <c r="M4225" s="7"/>
      <c r="N4225" s="7"/>
    </row>
    <row r="4226" spans="9:14" x14ac:dyDescent="0.2">
      <c r="I4226" s="7"/>
      <c r="J4226" s="7"/>
      <c r="K4226" s="7"/>
      <c r="L4226" s="7"/>
      <c r="M4226" s="7"/>
      <c r="N4226" s="7"/>
    </row>
    <row r="4227" spans="9:14" x14ac:dyDescent="0.2">
      <c r="I4227" s="7"/>
      <c r="J4227" s="7"/>
      <c r="K4227" s="7"/>
      <c r="L4227" s="7"/>
      <c r="M4227" s="7"/>
      <c r="N4227" s="7"/>
    </row>
    <row r="4228" spans="9:14" x14ac:dyDescent="0.2">
      <c r="I4228" s="7"/>
      <c r="J4228" s="7"/>
      <c r="K4228" s="7"/>
      <c r="L4228" s="7"/>
      <c r="M4228" s="7"/>
      <c r="N4228" s="7"/>
    </row>
    <row r="4229" spans="9:14" x14ac:dyDescent="0.2">
      <c r="I4229" s="7"/>
      <c r="J4229" s="7"/>
      <c r="K4229" s="7"/>
      <c r="L4229" s="7"/>
      <c r="M4229" s="7"/>
      <c r="N4229" s="7"/>
    </row>
    <row r="4230" spans="9:14" x14ac:dyDescent="0.2">
      <c r="I4230" s="7"/>
      <c r="J4230" s="7"/>
      <c r="K4230" s="7"/>
      <c r="L4230" s="7"/>
      <c r="M4230" s="7"/>
      <c r="N4230" s="7"/>
    </row>
    <row r="4231" spans="9:14" x14ac:dyDescent="0.2">
      <c r="I4231" s="7"/>
      <c r="J4231" s="7"/>
      <c r="K4231" s="7"/>
      <c r="L4231" s="7"/>
      <c r="M4231" s="7"/>
      <c r="N4231" s="7"/>
    </row>
    <row r="4232" spans="9:14" x14ac:dyDescent="0.2">
      <c r="I4232" s="7"/>
      <c r="J4232" s="7"/>
      <c r="K4232" s="7"/>
      <c r="L4232" s="7"/>
      <c r="M4232" s="7"/>
      <c r="N4232" s="7"/>
    </row>
    <row r="4233" spans="9:14" x14ac:dyDescent="0.2">
      <c r="I4233" s="7"/>
      <c r="J4233" s="7"/>
      <c r="K4233" s="7"/>
      <c r="L4233" s="7"/>
      <c r="M4233" s="7"/>
      <c r="N4233" s="7"/>
    </row>
    <row r="4234" spans="9:14" x14ac:dyDescent="0.2">
      <c r="I4234" s="7"/>
      <c r="J4234" s="7"/>
      <c r="K4234" s="7"/>
      <c r="L4234" s="7"/>
      <c r="M4234" s="7"/>
      <c r="N4234" s="7"/>
    </row>
    <row r="4235" spans="9:14" x14ac:dyDescent="0.2">
      <c r="I4235" s="7"/>
      <c r="J4235" s="7"/>
      <c r="K4235" s="7"/>
      <c r="L4235" s="7"/>
      <c r="M4235" s="7"/>
      <c r="N4235" s="7"/>
    </row>
    <row r="4236" spans="9:14" x14ac:dyDescent="0.2">
      <c r="I4236" s="7"/>
      <c r="J4236" s="7"/>
      <c r="K4236" s="7"/>
      <c r="L4236" s="7"/>
      <c r="M4236" s="7"/>
      <c r="N4236" s="7"/>
    </row>
    <row r="4237" spans="9:14" x14ac:dyDescent="0.2">
      <c r="I4237" s="7"/>
      <c r="J4237" s="7"/>
      <c r="K4237" s="7"/>
      <c r="L4237" s="7"/>
      <c r="M4237" s="7"/>
      <c r="N4237" s="7"/>
    </row>
    <row r="4238" spans="9:14" x14ac:dyDescent="0.2">
      <c r="I4238" s="7"/>
      <c r="J4238" s="7"/>
      <c r="K4238" s="7"/>
      <c r="L4238" s="7"/>
      <c r="M4238" s="7"/>
      <c r="N4238" s="7"/>
    </row>
    <row r="4239" spans="9:14" x14ac:dyDescent="0.2">
      <c r="I4239" s="7"/>
      <c r="J4239" s="7"/>
      <c r="K4239" s="7"/>
      <c r="L4239" s="7"/>
      <c r="M4239" s="7"/>
      <c r="N4239" s="7"/>
    </row>
    <row r="4240" spans="9:14" x14ac:dyDescent="0.2">
      <c r="I4240" s="7"/>
      <c r="J4240" s="7"/>
      <c r="K4240" s="7"/>
      <c r="L4240" s="7"/>
      <c r="M4240" s="7"/>
      <c r="N4240" s="7"/>
    </row>
    <row r="4241" spans="9:14" x14ac:dyDescent="0.2">
      <c r="I4241" s="7"/>
      <c r="J4241" s="7"/>
      <c r="K4241" s="7"/>
      <c r="L4241" s="7"/>
      <c r="M4241" s="7"/>
      <c r="N4241" s="7"/>
    </row>
    <row r="4242" spans="9:14" x14ac:dyDescent="0.2">
      <c r="I4242" s="7"/>
      <c r="J4242" s="7"/>
      <c r="K4242" s="7"/>
      <c r="L4242" s="7"/>
      <c r="M4242" s="7"/>
      <c r="N4242" s="7"/>
    </row>
    <row r="4243" spans="9:14" x14ac:dyDescent="0.2">
      <c r="I4243" s="7"/>
      <c r="J4243" s="7"/>
      <c r="K4243" s="7"/>
      <c r="L4243" s="7"/>
      <c r="M4243" s="7"/>
      <c r="N4243" s="7"/>
    </row>
    <row r="4244" spans="9:14" x14ac:dyDescent="0.2">
      <c r="I4244" s="7"/>
      <c r="J4244" s="7"/>
      <c r="K4244" s="7"/>
      <c r="L4244" s="7"/>
      <c r="M4244" s="7"/>
      <c r="N4244" s="7"/>
    </row>
    <row r="4245" spans="9:14" x14ac:dyDescent="0.2">
      <c r="I4245" s="7"/>
      <c r="J4245" s="7"/>
      <c r="K4245" s="7"/>
      <c r="L4245" s="7"/>
      <c r="M4245" s="7"/>
      <c r="N4245" s="7"/>
    </row>
    <row r="4246" spans="9:14" x14ac:dyDescent="0.2">
      <c r="I4246" s="7"/>
      <c r="J4246" s="7"/>
      <c r="K4246" s="7"/>
      <c r="L4246" s="7"/>
      <c r="M4246" s="7"/>
      <c r="N4246" s="7"/>
    </row>
    <row r="4247" spans="9:14" x14ac:dyDescent="0.2">
      <c r="I4247" s="7"/>
      <c r="J4247" s="7"/>
      <c r="K4247" s="7"/>
      <c r="L4247" s="7"/>
      <c r="M4247" s="7"/>
      <c r="N4247" s="7"/>
    </row>
    <row r="4248" spans="9:14" x14ac:dyDescent="0.2">
      <c r="I4248" s="7"/>
      <c r="J4248" s="7"/>
      <c r="K4248" s="7"/>
      <c r="L4248" s="7"/>
      <c r="M4248" s="7"/>
      <c r="N4248" s="7"/>
    </row>
    <row r="4249" spans="9:14" x14ac:dyDescent="0.2">
      <c r="I4249" s="7"/>
      <c r="J4249" s="7"/>
      <c r="K4249" s="7"/>
      <c r="L4249" s="7"/>
      <c r="M4249" s="7"/>
      <c r="N4249" s="7"/>
    </row>
    <row r="4250" spans="9:14" x14ac:dyDescent="0.2">
      <c r="I4250" s="7"/>
      <c r="J4250" s="7"/>
      <c r="K4250" s="7"/>
      <c r="L4250" s="7"/>
      <c r="M4250" s="7"/>
      <c r="N4250" s="7"/>
    </row>
    <row r="4251" spans="9:14" x14ac:dyDescent="0.2">
      <c r="I4251" s="7"/>
      <c r="J4251" s="7"/>
      <c r="K4251" s="7"/>
      <c r="L4251" s="7"/>
      <c r="M4251" s="7"/>
      <c r="N4251" s="7"/>
    </row>
    <row r="4252" spans="9:14" x14ac:dyDescent="0.2">
      <c r="I4252" s="7"/>
      <c r="J4252" s="7"/>
      <c r="K4252" s="7"/>
      <c r="L4252" s="7"/>
      <c r="M4252" s="7"/>
      <c r="N4252" s="7"/>
    </row>
    <row r="4253" spans="9:14" x14ac:dyDescent="0.2">
      <c r="I4253" s="7"/>
      <c r="J4253" s="7"/>
      <c r="K4253" s="7"/>
      <c r="L4253" s="7"/>
      <c r="M4253" s="7"/>
      <c r="N4253" s="7"/>
    </row>
    <row r="4254" spans="9:14" x14ac:dyDescent="0.2">
      <c r="I4254" s="7"/>
      <c r="J4254" s="7"/>
      <c r="K4254" s="7"/>
      <c r="L4254" s="7"/>
      <c r="M4254" s="7"/>
      <c r="N4254" s="7"/>
    </row>
    <row r="4255" spans="9:14" x14ac:dyDescent="0.2">
      <c r="I4255" s="7"/>
      <c r="J4255" s="7"/>
      <c r="K4255" s="7"/>
      <c r="L4255" s="7"/>
      <c r="M4255" s="7"/>
      <c r="N4255" s="7"/>
    </row>
    <row r="4256" spans="9:14" x14ac:dyDescent="0.2">
      <c r="I4256" s="7"/>
      <c r="J4256" s="7"/>
      <c r="K4256" s="7"/>
      <c r="L4256" s="7"/>
      <c r="M4256" s="7"/>
      <c r="N4256" s="7"/>
    </row>
    <row r="4257" spans="9:14" x14ac:dyDescent="0.2">
      <c r="I4257" s="7"/>
      <c r="J4257" s="7"/>
      <c r="K4257" s="7"/>
      <c r="L4257" s="7"/>
      <c r="M4257" s="7"/>
      <c r="N4257" s="7"/>
    </row>
    <row r="4258" spans="9:14" x14ac:dyDescent="0.2">
      <c r="I4258" s="7"/>
      <c r="J4258" s="7"/>
      <c r="K4258" s="7"/>
      <c r="L4258" s="7"/>
      <c r="M4258" s="7"/>
      <c r="N4258" s="7"/>
    </row>
    <row r="4259" spans="9:14" x14ac:dyDescent="0.2">
      <c r="I4259" s="7"/>
      <c r="J4259" s="7"/>
      <c r="K4259" s="7"/>
      <c r="L4259" s="7"/>
      <c r="M4259" s="7"/>
      <c r="N4259" s="7"/>
    </row>
    <row r="4260" spans="9:14" x14ac:dyDescent="0.2">
      <c r="I4260" s="7"/>
      <c r="J4260" s="7"/>
      <c r="K4260" s="7"/>
      <c r="L4260" s="7"/>
      <c r="M4260" s="7"/>
      <c r="N4260" s="7"/>
    </row>
    <row r="4261" spans="9:14" x14ac:dyDescent="0.2">
      <c r="I4261" s="7"/>
      <c r="J4261" s="7"/>
      <c r="K4261" s="7"/>
      <c r="L4261" s="7"/>
      <c r="M4261" s="7"/>
      <c r="N4261" s="7"/>
    </row>
    <row r="4262" spans="9:14" x14ac:dyDescent="0.2">
      <c r="I4262" s="7"/>
      <c r="J4262" s="7"/>
      <c r="K4262" s="7"/>
      <c r="L4262" s="7"/>
      <c r="M4262" s="7"/>
      <c r="N4262" s="7"/>
    </row>
    <row r="4263" spans="9:14" x14ac:dyDescent="0.2">
      <c r="I4263" s="7"/>
      <c r="J4263" s="7"/>
      <c r="K4263" s="7"/>
      <c r="L4263" s="7"/>
      <c r="M4263" s="7"/>
      <c r="N4263" s="7"/>
    </row>
    <row r="4264" spans="9:14" x14ac:dyDescent="0.2">
      <c r="I4264" s="7"/>
      <c r="J4264" s="7"/>
      <c r="K4264" s="7"/>
      <c r="L4264" s="7"/>
      <c r="M4264" s="7"/>
      <c r="N4264" s="7"/>
    </row>
    <row r="4265" spans="9:14" x14ac:dyDescent="0.2">
      <c r="I4265" s="7"/>
      <c r="J4265" s="7"/>
      <c r="K4265" s="7"/>
      <c r="L4265" s="7"/>
      <c r="M4265" s="7"/>
      <c r="N4265" s="7"/>
    </row>
    <row r="4266" spans="9:14" x14ac:dyDescent="0.2">
      <c r="I4266" s="7"/>
      <c r="J4266" s="7"/>
      <c r="K4266" s="7"/>
      <c r="L4266" s="7"/>
      <c r="M4266" s="7"/>
      <c r="N4266" s="7"/>
    </row>
    <row r="4267" spans="9:14" x14ac:dyDescent="0.2">
      <c r="I4267" s="7"/>
      <c r="J4267" s="7"/>
      <c r="K4267" s="7"/>
      <c r="L4267" s="7"/>
      <c r="M4267" s="7"/>
      <c r="N4267" s="7"/>
    </row>
    <row r="4268" spans="9:14" x14ac:dyDescent="0.2">
      <c r="I4268" s="7"/>
      <c r="J4268" s="7"/>
      <c r="K4268" s="7"/>
      <c r="L4268" s="7"/>
      <c r="M4268" s="7"/>
      <c r="N4268" s="7"/>
    </row>
    <row r="4269" spans="9:14" x14ac:dyDescent="0.2">
      <c r="I4269" s="7"/>
      <c r="J4269" s="7"/>
      <c r="K4269" s="7"/>
      <c r="L4269" s="7"/>
      <c r="M4269" s="7"/>
      <c r="N4269" s="7"/>
    </row>
    <row r="4270" spans="9:14" x14ac:dyDescent="0.2">
      <c r="I4270" s="7"/>
      <c r="J4270" s="7"/>
      <c r="K4270" s="7"/>
      <c r="L4270" s="7"/>
      <c r="M4270" s="7"/>
      <c r="N4270" s="7"/>
    </row>
    <row r="4271" spans="9:14" x14ac:dyDescent="0.2">
      <c r="I4271" s="7"/>
      <c r="J4271" s="7"/>
      <c r="K4271" s="7"/>
      <c r="L4271" s="7"/>
      <c r="M4271" s="7"/>
      <c r="N4271" s="7"/>
    </row>
    <row r="4272" spans="9:14" x14ac:dyDescent="0.2">
      <c r="I4272" s="7"/>
      <c r="J4272" s="7"/>
      <c r="K4272" s="7"/>
      <c r="L4272" s="7"/>
      <c r="M4272" s="7"/>
      <c r="N4272" s="7"/>
    </row>
    <row r="4273" spans="9:14" x14ac:dyDescent="0.2">
      <c r="I4273" s="7"/>
      <c r="J4273" s="7"/>
      <c r="K4273" s="7"/>
      <c r="L4273" s="7"/>
      <c r="M4273" s="7"/>
      <c r="N4273" s="7"/>
    </row>
    <row r="4274" spans="9:14" x14ac:dyDescent="0.2">
      <c r="I4274" s="7"/>
      <c r="J4274" s="7"/>
      <c r="K4274" s="7"/>
      <c r="L4274" s="7"/>
      <c r="M4274" s="7"/>
      <c r="N4274" s="7"/>
    </row>
    <row r="4275" spans="9:14" x14ac:dyDescent="0.2">
      <c r="I4275" s="7"/>
      <c r="J4275" s="7"/>
      <c r="K4275" s="7"/>
      <c r="L4275" s="7"/>
      <c r="M4275" s="7"/>
      <c r="N4275" s="7"/>
    </row>
    <row r="4276" spans="9:14" x14ac:dyDescent="0.2">
      <c r="I4276" s="7"/>
      <c r="J4276" s="7"/>
      <c r="K4276" s="7"/>
      <c r="L4276" s="7"/>
      <c r="M4276" s="7"/>
      <c r="N4276" s="7"/>
    </row>
    <row r="4277" spans="9:14" x14ac:dyDescent="0.2">
      <c r="I4277" s="7"/>
      <c r="J4277" s="7"/>
      <c r="K4277" s="7"/>
      <c r="L4277" s="7"/>
      <c r="M4277" s="7"/>
      <c r="N4277" s="7"/>
    </row>
    <row r="4278" spans="9:14" x14ac:dyDescent="0.2">
      <c r="I4278" s="7"/>
      <c r="J4278" s="7"/>
      <c r="K4278" s="7"/>
      <c r="L4278" s="7"/>
      <c r="M4278" s="7"/>
      <c r="N4278" s="7"/>
    </row>
    <row r="4279" spans="9:14" x14ac:dyDescent="0.2">
      <c r="I4279" s="7"/>
      <c r="J4279" s="7"/>
      <c r="K4279" s="7"/>
      <c r="L4279" s="7"/>
      <c r="M4279" s="7"/>
      <c r="N4279" s="7"/>
    </row>
    <row r="4280" spans="9:14" x14ac:dyDescent="0.2">
      <c r="I4280" s="7"/>
      <c r="J4280" s="7"/>
      <c r="K4280" s="7"/>
      <c r="L4280" s="7"/>
      <c r="M4280" s="7"/>
      <c r="N4280" s="7"/>
    </row>
    <row r="4281" spans="9:14" x14ac:dyDescent="0.2">
      <c r="I4281" s="7"/>
      <c r="J4281" s="7"/>
      <c r="K4281" s="7"/>
      <c r="L4281" s="7"/>
      <c r="M4281" s="7"/>
      <c r="N4281" s="7"/>
    </row>
    <row r="4282" spans="9:14" x14ac:dyDescent="0.2">
      <c r="I4282" s="7"/>
      <c r="J4282" s="7"/>
      <c r="K4282" s="7"/>
      <c r="L4282" s="7"/>
      <c r="M4282" s="7"/>
      <c r="N4282" s="7"/>
    </row>
    <row r="4283" spans="9:14" x14ac:dyDescent="0.2">
      <c r="I4283" s="7"/>
      <c r="J4283" s="7"/>
      <c r="K4283" s="7"/>
      <c r="L4283" s="7"/>
      <c r="M4283" s="7"/>
      <c r="N4283" s="7"/>
    </row>
    <row r="4284" spans="9:14" x14ac:dyDescent="0.2">
      <c r="I4284" s="7"/>
      <c r="J4284" s="7"/>
      <c r="K4284" s="7"/>
      <c r="L4284" s="7"/>
      <c r="M4284" s="7"/>
      <c r="N4284" s="7"/>
    </row>
    <row r="4285" spans="9:14" x14ac:dyDescent="0.2">
      <c r="I4285" s="7"/>
      <c r="J4285" s="7"/>
      <c r="K4285" s="7"/>
      <c r="L4285" s="7"/>
      <c r="M4285" s="7"/>
      <c r="N4285" s="7"/>
    </row>
    <row r="4286" spans="9:14" x14ac:dyDescent="0.2">
      <c r="I4286" s="7"/>
      <c r="J4286" s="7"/>
      <c r="K4286" s="7"/>
      <c r="L4286" s="7"/>
      <c r="M4286" s="7"/>
      <c r="N4286" s="7"/>
    </row>
    <row r="4287" spans="9:14" x14ac:dyDescent="0.2">
      <c r="I4287" s="7"/>
      <c r="J4287" s="7"/>
      <c r="K4287" s="7"/>
      <c r="L4287" s="7"/>
      <c r="M4287" s="7"/>
      <c r="N4287" s="7"/>
    </row>
    <row r="4288" spans="9:14" x14ac:dyDescent="0.2">
      <c r="I4288" s="7"/>
      <c r="J4288" s="7"/>
      <c r="K4288" s="7"/>
      <c r="L4288" s="7"/>
      <c r="M4288" s="7"/>
      <c r="N4288" s="7"/>
    </row>
    <row r="4289" spans="9:14" x14ac:dyDescent="0.2">
      <c r="I4289" s="7"/>
      <c r="J4289" s="7"/>
      <c r="K4289" s="7"/>
      <c r="L4289" s="7"/>
      <c r="M4289" s="7"/>
      <c r="N4289" s="7"/>
    </row>
    <row r="4290" spans="9:14" x14ac:dyDescent="0.2">
      <c r="I4290" s="7"/>
      <c r="J4290" s="7"/>
      <c r="K4290" s="7"/>
      <c r="L4290" s="7"/>
      <c r="M4290" s="7"/>
      <c r="N4290" s="7"/>
    </row>
    <row r="4291" spans="9:14" x14ac:dyDescent="0.2">
      <c r="I4291" s="7"/>
      <c r="J4291" s="7"/>
      <c r="K4291" s="7"/>
      <c r="L4291" s="7"/>
      <c r="M4291" s="7"/>
      <c r="N4291" s="7"/>
    </row>
    <row r="4292" spans="9:14" x14ac:dyDescent="0.2">
      <c r="I4292" s="7"/>
      <c r="J4292" s="7"/>
      <c r="K4292" s="7"/>
      <c r="L4292" s="7"/>
      <c r="M4292" s="7"/>
      <c r="N4292" s="7"/>
    </row>
    <row r="4293" spans="9:14" x14ac:dyDescent="0.2">
      <c r="I4293" s="7"/>
      <c r="J4293" s="7"/>
      <c r="K4293" s="7"/>
      <c r="L4293" s="7"/>
      <c r="M4293" s="7"/>
      <c r="N4293" s="7"/>
    </row>
    <row r="4294" spans="9:14" x14ac:dyDescent="0.2">
      <c r="I4294" s="7"/>
      <c r="J4294" s="7"/>
      <c r="K4294" s="7"/>
      <c r="L4294" s="7"/>
      <c r="M4294" s="7"/>
      <c r="N4294" s="7"/>
    </row>
    <row r="4295" spans="9:14" x14ac:dyDescent="0.2">
      <c r="I4295" s="7"/>
      <c r="J4295" s="7"/>
      <c r="K4295" s="7"/>
      <c r="L4295" s="7"/>
      <c r="M4295" s="7"/>
      <c r="N4295" s="7"/>
    </row>
    <row r="4296" spans="9:14" x14ac:dyDescent="0.2">
      <c r="I4296" s="7"/>
      <c r="J4296" s="7"/>
      <c r="K4296" s="7"/>
      <c r="L4296" s="7"/>
      <c r="M4296" s="7"/>
      <c r="N4296" s="7"/>
    </row>
    <row r="4297" spans="9:14" x14ac:dyDescent="0.2">
      <c r="I4297" s="7"/>
      <c r="J4297" s="7"/>
      <c r="K4297" s="7"/>
      <c r="L4297" s="7"/>
      <c r="M4297" s="7"/>
      <c r="N4297" s="7"/>
    </row>
    <row r="4298" spans="9:14" x14ac:dyDescent="0.2">
      <c r="I4298" s="7"/>
      <c r="J4298" s="7"/>
      <c r="K4298" s="7"/>
      <c r="L4298" s="7"/>
      <c r="M4298" s="7"/>
      <c r="N4298" s="7"/>
    </row>
    <row r="4299" spans="9:14" x14ac:dyDescent="0.2">
      <c r="I4299" s="7"/>
      <c r="J4299" s="7"/>
      <c r="K4299" s="7"/>
      <c r="L4299" s="7"/>
      <c r="M4299" s="7"/>
      <c r="N4299" s="7"/>
    </row>
    <row r="4300" spans="9:14" x14ac:dyDescent="0.2">
      <c r="I4300" s="7"/>
      <c r="J4300" s="7"/>
      <c r="K4300" s="7"/>
      <c r="L4300" s="7"/>
      <c r="M4300" s="7"/>
      <c r="N4300" s="7"/>
    </row>
    <row r="4301" spans="9:14" x14ac:dyDescent="0.2">
      <c r="I4301" s="7"/>
      <c r="J4301" s="7"/>
      <c r="K4301" s="7"/>
      <c r="L4301" s="7"/>
      <c r="M4301" s="7"/>
      <c r="N4301" s="7"/>
    </row>
    <row r="4302" spans="9:14" x14ac:dyDescent="0.2">
      <c r="I4302" s="7"/>
      <c r="J4302" s="7"/>
      <c r="K4302" s="7"/>
      <c r="L4302" s="7"/>
      <c r="M4302" s="7"/>
      <c r="N4302" s="7"/>
    </row>
    <row r="4303" spans="9:14" x14ac:dyDescent="0.2">
      <c r="I4303" s="7"/>
      <c r="J4303" s="7"/>
      <c r="K4303" s="7"/>
      <c r="L4303" s="7"/>
      <c r="M4303" s="7"/>
      <c r="N4303" s="7"/>
    </row>
    <row r="4304" spans="9:14" x14ac:dyDescent="0.2">
      <c r="I4304" s="7"/>
      <c r="J4304" s="7"/>
      <c r="K4304" s="7"/>
      <c r="L4304" s="7"/>
      <c r="M4304" s="7"/>
      <c r="N4304" s="7"/>
    </row>
    <row r="4305" spans="9:14" x14ac:dyDescent="0.2">
      <c r="I4305" s="7"/>
      <c r="J4305" s="7"/>
      <c r="K4305" s="7"/>
      <c r="L4305" s="7"/>
      <c r="M4305" s="7"/>
      <c r="N4305" s="7"/>
    </row>
    <row r="4306" spans="9:14" x14ac:dyDescent="0.2">
      <c r="I4306" s="7"/>
      <c r="J4306" s="7"/>
      <c r="K4306" s="7"/>
      <c r="L4306" s="7"/>
      <c r="M4306" s="7"/>
      <c r="N4306" s="7"/>
    </row>
    <row r="4307" spans="9:14" x14ac:dyDescent="0.2">
      <c r="I4307" s="7"/>
      <c r="J4307" s="7"/>
      <c r="K4307" s="7"/>
      <c r="L4307" s="7"/>
      <c r="M4307" s="7"/>
      <c r="N4307" s="7"/>
    </row>
    <row r="4308" spans="9:14" x14ac:dyDescent="0.2">
      <c r="I4308" s="7"/>
      <c r="J4308" s="7"/>
      <c r="K4308" s="7"/>
      <c r="L4308" s="7"/>
      <c r="M4308" s="7"/>
      <c r="N4308" s="7"/>
    </row>
    <row r="4309" spans="9:14" x14ac:dyDescent="0.2">
      <c r="I4309" s="7"/>
      <c r="J4309" s="7"/>
      <c r="K4309" s="7"/>
      <c r="L4309" s="7"/>
      <c r="M4309" s="7"/>
      <c r="N4309" s="7"/>
    </row>
    <row r="4310" spans="9:14" x14ac:dyDescent="0.2">
      <c r="I4310" s="7"/>
      <c r="J4310" s="7"/>
      <c r="K4310" s="7"/>
      <c r="L4310" s="7"/>
      <c r="M4310" s="7"/>
      <c r="N4310" s="7"/>
    </row>
    <row r="4311" spans="9:14" x14ac:dyDescent="0.2">
      <c r="I4311" s="7"/>
      <c r="J4311" s="7"/>
      <c r="K4311" s="7"/>
      <c r="L4311" s="7"/>
      <c r="M4311" s="7"/>
      <c r="N4311" s="7"/>
    </row>
    <row r="4312" spans="9:14" x14ac:dyDescent="0.2">
      <c r="I4312" s="7"/>
      <c r="J4312" s="7"/>
      <c r="K4312" s="7"/>
      <c r="L4312" s="7"/>
      <c r="M4312" s="7"/>
      <c r="N4312" s="7"/>
    </row>
    <row r="4313" spans="9:14" x14ac:dyDescent="0.2">
      <c r="I4313" s="7"/>
      <c r="J4313" s="7"/>
      <c r="K4313" s="7"/>
      <c r="L4313" s="7"/>
      <c r="M4313" s="7"/>
      <c r="N4313" s="7"/>
    </row>
    <row r="4314" spans="9:14" x14ac:dyDescent="0.2">
      <c r="I4314" s="7"/>
      <c r="J4314" s="7"/>
      <c r="K4314" s="7"/>
      <c r="L4314" s="7"/>
      <c r="M4314" s="7"/>
      <c r="N4314" s="7"/>
    </row>
    <row r="4315" spans="9:14" x14ac:dyDescent="0.2">
      <c r="I4315" s="7"/>
      <c r="J4315" s="7"/>
      <c r="K4315" s="7"/>
      <c r="L4315" s="7"/>
      <c r="M4315" s="7"/>
      <c r="N4315" s="7"/>
    </row>
    <row r="4316" spans="9:14" x14ac:dyDescent="0.2">
      <c r="I4316" s="7"/>
      <c r="J4316" s="7"/>
      <c r="K4316" s="7"/>
      <c r="L4316" s="7"/>
      <c r="M4316" s="7"/>
      <c r="N4316" s="7"/>
    </row>
    <row r="4317" spans="9:14" x14ac:dyDescent="0.2">
      <c r="I4317" s="7"/>
      <c r="J4317" s="7"/>
      <c r="K4317" s="7"/>
      <c r="L4317" s="7"/>
      <c r="M4317" s="7"/>
      <c r="N4317" s="7"/>
    </row>
    <row r="4318" spans="9:14" x14ac:dyDescent="0.2">
      <c r="I4318" s="7"/>
      <c r="J4318" s="7"/>
      <c r="K4318" s="7"/>
      <c r="L4318" s="7"/>
      <c r="M4318" s="7"/>
      <c r="N4318" s="7"/>
    </row>
    <row r="4319" spans="9:14" x14ac:dyDescent="0.2">
      <c r="I4319" s="7"/>
      <c r="J4319" s="7"/>
      <c r="K4319" s="7"/>
      <c r="L4319" s="7"/>
      <c r="M4319" s="7"/>
      <c r="N4319" s="7"/>
    </row>
    <row r="4320" spans="9:14" x14ac:dyDescent="0.2">
      <c r="I4320" s="7"/>
      <c r="J4320" s="7"/>
      <c r="K4320" s="7"/>
      <c r="L4320" s="7"/>
      <c r="M4320" s="7"/>
      <c r="N4320" s="7"/>
    </row>
    <row r="4321" spans="9:14" x14ac:dyDescent="0.2">
      <c r="I4321" s="7"/>
      <c r="J4321" s="7"/>
      <c r="K4321" s="7"/>
      <c r="L4321" s="7"/>
      <c r="M4321" s="7"/>
      <c r="N4321" s="7"/>
    </row>
    <row r="4322" spans="9:14" x14ac:dyDescent="0.2">
      <c r="I4322" s="7"/>
      <c r="J4322" s="7"/>
      <c r="K4322" s="7"/>
      <c r="L4322" s="7"/>
      <c r="M4322" s="7"/>
      <c r="N4322" s="7"/>
    </row>
    <row r="4323" spans="9:14" x14ac:dyDescent="0.2">
      <c r="I4323" s="7"/>
      <c r="J4323" s="7"/>
      <c r="K4323" s="7"/>
      <c r="L4323" s="7"/>
      <c r="M4323" s="7"/>
      <c r="N4323" s="7"/>
    </row>
    <row r="4324" spans="9:14" x14ac:dyDescent="0.2">
      <c r="I4324" s="7"/>
      <c r="J4324" s="7"/>
      <c r="K4324" s="7"/>
      <c r="L4324" s="7"/>
      <c r="M4324" s="7"/>
      <c r="N4324" s="7"/>
    </row>
    <row r="4325" spans="9:14" x14ac:dyDescent="0.2">
      <c r="I4325" s="7"/>
      <c r="J4325" s="7"/>
      <c r="K4325" s="7"/>
      <c r="L4325" s="7"/>
      <c r="M4325" s="7"/>
      <c r="N4325" s="7"/>
    </row>
    <row r="4326" spans="9:14" x14ac:dyDescent="0.2">
      <c r="I4326" s="7"/>
      <c r="J4326" s="7"/>
      <c r="K4326" s="7"/>
      <c r="L4326" s="7"/>
      <c r="M4326" s="7"/>
      <c r="N4326" s="7"/>
    </row>
    <row r="4327" spans="9:14" x14ac:dyDescent="0.2">
      <c r="I4327" s="7"/>
      <c r="J4327" s="7"/>
      <c r="K4327" s="7"/>
      <c r="L4327" s="7"/>
      <c r="M4327" s="7"/>
      <c r="N4327" s="7"/>
    </row>
    <row r="4328" spans="9:14" x14ac:dyDescent="0.2">
      <c r="I4328" s="7"/>
      <c r="J4328" s="7"/>
      <c r="K4328" s="7"/>
      <c r="L4328" s="7"/>
      <c r="M4328" s="7"/>
      <c r="N4328" s="7"/>
    </row>
    <row r="4329" spans="9:14" x14ac:dyDescent="0.2">
      <c r="I4329" s="7"/>
      <c r="J4329" s="7"/>
      <c r="K4329" s="7"/>
      <c r="L4329" s="7"/>
      <c r="M4329" s="7"/>
      <c r="N4329" s="7"/>
    </row>
    <row r="4330" spans="9:14" x14ac:dyDescent="0.2">
      <c r="I4330" s="7"/>
      <c r="J4330" s="7"/>
      <c r="K4330" s="7"/>
      <c r="L4330" s="7"/>
      <c r="M4330" s="7"/>
      <c r="N4330" s="7"/>
    </row>
    <row r="4331" spans="9:14" x14ac:dyDescent="0.2">
      <c r="I4331" s="7"/>
      <c r="J4331" s="7"/>
      <c r="K4331" s="7"/>
      <c r="L4331" s="7"/>
      <c r="M4331" s="7"/>
      <c r="N4331" s="7"/>
    </row>
    <row r="4332" spans="9:14" x14ac:dyDescent="0.2">
      <c r="I4332" s="7"/>
      <c r="J4332" s="7"/>
      <c r="K4332" s="7"/>
      <c r="L4332" s="7"/>
      <c r="M4332" s="7"/>
      <c r="N4332" s="7"/>
    </row>
    <row r="4333" spans="9:14" x14ac:dyDescent="0.2">
      <c r="I4333" s="7"/>
      <c r="J4333" s="7"/>
      <c r="K4333" s="7"/>
      <c r="L4333" s="7"/>
      <c r="M4333" s="7"/>
      <c r="N4333" s="7"/>
    </row>
    <row r="4334" spans="9:14" x14ac:dyDescent="0.2">
      <c r="I4334" s="7"/>
      <c r="J4334" s="7"/>
      <c r="K4334" s="7"/>
      <c r="L4334" s="7"/>
      <c r="M4334" s="7"/>
      <c r="N4334" s="7"/>
    </row>
    <row r="4335" spans="9:14" x14ac:dyDescent="0.2">
      <c r="I4335" s="7"/>
      <c r="J4335" s="7"/>
      <c r="K4335" s="7"/>
      <c r="L4335" s="7"/>
      <c r="M4335" s="7"/>
      <c r="N4335" s="7"/>
    </row>
    <row r="4336" spans="9:14" x14ac:dyDescent="0.2">
      <c r="I4336" s="7"/>
      <c r="J4336" s="7"/>
      <c r="K4336" s="7"/>
      <c r="L4336" s="7"/>
      <c r="M4336" s="7"/>
      <c r="N4336" s="7"/>
    </row>
    <row r="4337" spans="9:14" x14ac:dyDescent="0.2">
      <c r="I4337" s="7"/>
      <c r="J4337" s="7"/>
      <c r="K4337" s="7"/>
      <c r="L4337" s="7"/>
      <c r="M4337" s="7"/>
      <c r="N4337" s="7"/>
    </row>
    <row r="4338" spans="9:14" x14ac:dyDescent="0.2">
      <c r="I4338" s="7"/>
      <c r="J4338" s="7"/>
      <c r="K4338" s="7"/>
      <c r="L4338" s="7"/>
      <c r="M4338" s="7"/>
      <c r="N4338" s="7"/>
    </row>
    <row r="4339" spans="9:14" x14ac:dyDescent="0.2">
      <c r="I4339" s="7"/>
      <c r="J4339" s="7"/>
      <c r="K4339" s="7"/>
      <c r="L4339" s="7"/>
      <c r="M4339" s="7"/>
      <c r="N4339" s="7"/>
    </row>
    <row r="4340" spans="9:14" x14ac:dyDescent="0.2">
      <c r="I4340" s="7"/>
      <c r="J4340" s="7"/>
      <c r="K4340" s="7"/>
      <c r="L4340" s="7"/>
      <c r="M4340" s="7"/>
      <c r="N4340" s="7"/>
    </row>
    <row r="4341" spans="9:14" x14ac:dyDescent="0.2">
      <c r="I4341" s="7"/>
      <c r="J4341" s="7"/>
      <c r="K4341" s="7"/>
      <c r="L4341" s="7"/>
      <c r="M4341" s="7"/>
      <c r="N4341" s="7"/>
    </row>
    <row r="4342" spans="9:14" x14ac:dyDescent="0.2">
      <c r="I4342" s="7"/>
      <c r="J4342" s="7"/>
      <c r="K4342" s="7"/>
      <c r="L4342" s="7"/>
      <c r="M4342" s="7"/>
      <c r="N4342" s="7"/>
    </row>
    <row r="4343" spans="9:14" x14ac:dyDescent="0.2">
      <c r="I4343" s="7"/>
      <c r="J4343" s="7"/>
      <c r="K4343" s="7"/>
      <c r="L4343" s="7"/>
      <c r="M4343" s="7"/>
      <c r="N4343" s="7"/>
    </row>
    <row r="4344" spans="9:14" x14ac:dyDescent="0.2">
      <c r="I4344" s="7"/>
      <c r="J4344" s="7"/>
      <c r="K4344" s="7"/>
      <c r="L4344" s="7"/>
      <c r="M4344" s="7"/>
      <c r="N4344" s="7"/>
    </row>
    <row r="4345" spans="9:14" x14ac:dyDescent="0.2">
      <c r="I4345" s="7"/>
      <c r="J4345" s="7"/>
      <c r="K4345" s="7"/>
      <c r="L4345" s="7"/>
      <c r="M4345" s="7"/>
      <c r="N4345" s="7"/>
    </row>
    <row r="4346" spans="9:14" x14ac:dyDescent="0.2">
      <c r="I4346" s="7"/>
      <c r="J4346" s="7"/>
      <c r="K4346" s="7"/>
      <c r="L4346" s="7"/>
      <c r="M4346" s="7"/>
      <c r="N4346" s="7"/>
    </row>
    <row r="4347" spans="9:14" x14ac:dyDescent="0.2">
      <c r="I4347" s="7"/>
      <c r="J4347" s="7"/>
      <c r="K4347" s="7"/>
      <c r="L4347" s="7"/>
      <c r="M4347" s="7"/>
      <c r="N4347" s="7"/>
    </row>
    <row r="4348" spans="9:14" x14ac:dyDescent="0.2">
      <c r="I4348" s="7"/>
      <c r="J4348" s="7"/>
      <c r="K4348" s="7"/>
      <c r="L4348" s="7"/>
      <c r="M4348" s="7"/>
      <c r="N4348" s="7"/>
    </row>
    <row r="4349" spans="9:14" x14ac:dyDescent="0.2">
      <c r="I4349" s="7"/>
      <c r="J4349" s="7"/>
      <c r="K4349" s="7"/>
      <c r="L4349" s="7"/>
      <c r="M4349" s="7"/>
      <c r="N4349" s="7"/>
    </row>
    <row r="4350" spans="9:14" x14ac:dyDescent="0.2">
      <c r="I4350" s="7"/>
      <c r="J4350" s="7"/>
      <c r="K4350" s="7"/>
      <c r="L4350" s="7"/>
      <c r="M4350" s="7"/>
      <c r="N4350" s="7"/>
    </row>
    <row r="4351" spans="9:14" x14ac:dyDescent="0.2">
      <c r="I4351" s="7"/>
      <c r="J4351" s="7"/>
      <c r="K4351" s="7"/>
      <c r="L4351" s="7"/>
      <c r="M4351" s="7"/>
      <c r="N4351" s="7"/>
    </row>
    <row r="4352" spans="9:14" x14ac:dyDescent="0.2">
      <c r="I4352" s="7"/>
      <c r="J4352" s="7"/>
      <c r="K4352" s="7"/>
      <c r="L4352" s="7"/>
      <c r="M4352" s="7"/>
      <c r="N4352" s="7"/>
    </row>
    <row r="4353" spans="9:14" x14ac:dyDescent="0.2">
      <c r="I4353" s="7"/>
      <c r="J4353" s="7"/>
      <c r="K4353" s="7"/>
      <c r="L4353" s="7"/>
      <c r="M4353" s="7"/>
      <c r="N4353" s="7"/>
    </row>
    <row r="4354" spans="9:14" x14ac:dyDescent="0.2">
      <c r="I4354" s="7"/>
      <c r="J4354" s="7"/>
      <c r="K4354" s="7"/>
      <c r="L4354" s="7"/>
      <c r="M4354" s="7"/>
      <c r="N4354" s="7"/>
    </row>
    <row r="4355" spans="9:14" x14ac:dyDescent="0.2">
      <c r="I4355" s="7"/>
      <c r="J4355" s="7"/>
      <c r="K4355" s="7"/>
      <c r="L4355" s="7"/>
      <c r="M4355" s="7"/>
      <c r="N4355" s="7"/>
    </row>
    <row r="4356" spans="9:14" x14ac:dyDescent="0.2">
      <c r="I4356" s="7"/>
      <c r="J4356" s="7"/>
      <c r="K4356" s="7"/>
      <c r="L4356" s="7"/>
      <c r="M4356" s="7"/>
      <c r="N4356" s="7"/>
    </row>
    <row r="4357" spans="9:14" x14ac:dyDescent="0.2">
      <c r="I4357" s="7"/>
      <c r="J4357" s="7"/>
      <c r="K4357" s="7"/>
      <c r="L4357" s="7"/>
      <c r="M4357" s="7"/>
      <c r="N4357" s="7"/>
    </row>
    <row r="4358" spans="9:14" x14ac:dyDescent="0.2">
      <c r="I4358" s="7"/>
      <c r="J4358" s="7"/>
      <c r="K4358" s="7"/>
      <c r="L4358" s="7"/>
      <c r="M4358" s="7"/>
      <c r="N4358" s="7"/>
    </row>
    <row r="4359" spans="9:14" x14ac:dyDescent="0.2">
      <c r="I4359" s="7"/>
      <c r="J4359" s="7"/>
      <c r="K4359" s="7"/>
      <c r="L4359" s="7"/>
      <c r="M4359" s="7"/>
      <c r="N4359" s="7"/>
    </row>
    <row r="4360" spans="9:14" x14ac:dyDescent="0.2">
      <c r="I4360" s="7"/>
      <c r="J4360" s="7"/>
      <c r="K4360" s="7"/>
      <c r="L4360" s="7"/>
      <c r="M4360" s="7"/>
      <c r="N4360" s="7"/>
    </row>
    <row r="4361" spans="9:14" x14ac:dyDescent="0.2">
      <c r="I4361" s="7"/>
      <c r="J4361" s="7"/>
      <c r="K4361" s="7"/>
      <c r="L4361" s="7"/>
      <c r="M4361" s="7"/>
      <c r="N4361" s="7"/>
    </row>
    <row r="4362" spans="9:14" x14ac:dyDescent="0.2">
      <c r="I4362" s="7"/>
      <c r="J4362" s="7"/>
      <c r="K4362" s="7"/>
      <c r="L4362" s="7"/>
      <c r="M4362" s="7"/>
      <c r="N4362" s="7"/>
    </row>
    <row r="4363" spans="9:14" x14ac:dyDescent="0.2">
      <c r="I4363" s="7"/>
      <c r="J4363" s="7"/>
      <c r="K4363" s="7"/>
      <c r="L4363" s="7"/>
      <c r="M4363" s="7"/>
      <c r="N4363" s="7"/>
    </row>
    <row r="4364" spans="9:14" x14ac:dyDescent="0.2">
      <c r="I4364" s="7"/>
      <c r="J4364" s="7"/>
      <c r="K4364" s="7"/>
      <c r="L4364" s="7"/>
      <c r="M4364" s="7"/>
      <c r="N4364" s="7"/>
    </row>
    <row r="4365" spans="9:14" x14ac:dyDescent="0.2">
      <c r="I4365" s="7"/>
      <c r="J4365" s="7"/>
      <c r="K4365" s="7"/>
      <c r="L4365" s="7"/>
      <c r="M4365" s="7"/>
      <c r="N4365" s="7"/>
    </row>
    <row r="4366" spans="9:14" x14ac:dyDescent="0.2">
      <c r="I4366" s="7"/>
      <c r="J4366" s="7"/>
      <c r="K4366" s="7"/>
      <c r="L4366" s="7"/>
      <c r="M4366" s="7"/>
      <c r="N4366" s="7"/>
    </row>
    <row r="4367" spans="9:14" x14ac:dyDescent="0.2">
      <c r="I4367" s="7"/>
      <c r="J4367" s="7"/>
      <c r="K4367" s="7"/>
      <c r="L4367" s="7"/>
      <c r="M4367" s="7"/>
      <c r="N4367" s="7"/>
    </row>
    <row r="4368" spans="9:14" x14ac:dyDescent="0.2">
      <c r="I4368" s="7"/>
      <c r="J4368" s="7"/>
      <c r="K4368" s="7"/>
      <c r="L4368" s="7"/>
      <c r="M4368" s="7"/>
      <c r="N4368" s="7"/>
    </row>
    <row r="4369" spans="9:14" x14ac:dyDescent="0.2">
      <c r="I4369" s="7"/>
      <c r="J4369" s="7"/>
      <c r="K4369" s="7"/>
      <c r="L4369" s="7"/>
      <c r="M4369" s="7"/>
      <c r="N4369" s="7"/>
    </row>
    <row r="4370" spans="9:14" x14ac:dyDescent="0.2">
      <c r="I4370" s="7"/>
      <c r="J4370" s="7"/>
      <c r="K4370" s="7"/>
      <c r="L4370" s="7"/>
      <c r="M4370" s="7"/>
      <c r="N4370" s="7"/>
    </row>
    <row r="4371" spans="9:14" x14ac:dyDescent="0.2">
      <c r="I4371" s="7"/>
      <c r="J4371" s="7"/>
      <c r="K4371" s="7"/>
      <c r="L4371" s="7"/>
      <c r="M4371" s="7"/>
      <c r="N4371" s="7"/>
    </row>
    <row r="4372" spans="9:14" x14ac:dyDescent="0.2">
      <c r="I4372" s="7"/>
      <c r="J4372" s="7"/>
      <c r="K4372" s="7"/>
      <c r="L4372" s="7"/>
      <c r="M4372" s="7"/>
      <c r="N4372" s="7"/>
    </row>
    <row r="4373" spans="9:14" x14ac:dyDescent="0.2">
      <c r="I4373" s="7"/>
      <c r="J4373" s="7"/>
      <c r="K4373" s="7"/>
      <c r="L4373" s="7"/>
      <c r="M4373" s="7"/>
      <c r="N4373" s="7"/>
    </row>
    <row r="4374" spans="9:14" x14ac:dyDescent="0.2">
      <c r="I4374" s="7"/>
      <c r="J4374" s="7"/>
      <c r="K4374" s="7"/>
      <c r="L4374" s="7"/>
      <c r="M4374" s="7"/>
      <c r="N4374" s="7"/>
    </row>
    <row r="4375" spans="9:14" x14ac:dyDescent="0.2">
      <c r="I4375" s="7"/>
      <c r="J4375" s="7"/>
      <c r="K4375" s="7"/>
      <c r="L4375" s="7"/>
      <c r="M4375" s="7"/>
      <c r="N4375" s="7"/>
    </row>
    <row r="4376" spans="9:14" x14ac:dyDescent="0.2">
      <c r="I4376" s="7"/>
      <c r="J4376" s="7"/>
      <c r="K4376" s="7"/>
      <c r="L4376" s="7"/>
      <c r="M4376" s="7"/>
      <c r="N4376" s="7"/>
    </row>
    <row r="4377" spans="9:14" x14ac:dyDescent="0.2">
      <c r="I4377" s="7"/>
      <c r="J4377" s="7"/>
      <c r="K4377" s="7"/>
      <c r="L4377" s="7"/>
      <c r="M4377" s="7"/>
      <c r="N4377" s="7"/>
    </row>
    <row r="4378" spans="9:14" x14ac:dyDescent="0.2">
      <c r="I4378" s="7"/>
      <c r="J4378" s="7"/>
      <c r="K4378" s="7"/>
      <c r="L4378" s="7"/>
      <c r="M4378" s="7"/>
      <c r="N4378" s="7"/>
    </row>
    <row r="4379" spans="9:14" x14ac:dyDescent="0.2">
      <c r="I4379" s="7"/>
      <c r="J4379" s="7"/>
      <c r="K4379" s="7"/>
      <c r="L4379" s="7"/>
      <c r="M4379" s="7"/>
      <c r="N4379" s="7"/>
    </row>
    <row r="4380" spans="9:14" x14ac:dyDescent="0.2">
      <c r="I4380" s="7"/>
      <c r="J4380" s="7"/>
      <c r="K4380" s="7"/>
      <c r="L4380" s="7"/>
      <c r="M4380" s="7"/>
      <c r="N4380" s="7"/>
    </row>
    <row r="4381" spans="9:14" x14ac:dyDescent="0.2">
      <c r="I4381" s="7"/>
      <c r="J4381" s="7"/>
      <c r="K4381" s="7"/>
      <c r="L4381" s="7"/>
      <c r="M4381" s="7"/>
      <c r="N4381" s="7"/>
    </row>
    <row r="4382" spans="9:14" x14ac:dyDescent="0.2">
      <c r="I4382" s="7"/>
      <c r="J4382" s="7"/>
      <c r="K4382" s="7"/>
      <c r="L4382" s="7"/>
      <c r="M4382" s="7"/>
      <c r="N4382" s="7"/>
    </row>
    <row r="4383" spans="9:14" x14ac:dyDescent="0.2">
      <c r="I4383" s="7"/>
      <c r="J4383" s="7"/>
      <c r="K4383" s="7"/>
      <c r="L4383" s="7"/>
      <c r="M4383" s="7"/>
      <c r="N4383" s="7"/>
    </row>
    <row r="4384" spans="9:14" x14ac:dyDescent="0.2">
      <c r="I4384" s="7"/>
      <c r="J4384" s="7"/>
      <c r="K4384" s="7"/>
      <c r="L4384" s="7"/>
      <c r="M4384" s="7"/>
      <c r="N4384" s="7"/>
    </row>
    <row r="4385" spans="9:14" x14ac:dyDescent="0.2">
      <c r="I4385" s="7"/>
      <c r="J4385" s="7"/>
      <c r="K4385" s="7"/>
      <c r="L4385" s="7"/>
      <c r="M4385" s="7"/>
      <c r="N4385" s="7"/>
    </row>
    <row r="4386" spans="9:14" x14ac:dyDescent="0.2">
      <c r="I4386" s="7"/>
      <c r="J4386" s="7"/>
      <c r="K4386" s="7"/>
      <c r="L4386" s="7"/>
      <c r="M4386" s="7"/>
      <c r="N4386" s="7"/>
    </row>
    <row r="4387" spans="9:14" x14ac:dyDescent="0.2">
      <c r="I4387" s="7"/>
      <c r="J4387" s="7"/>
      <c r="K4387" s="7"/>
      <c r="L4387" s="7"/>
      <c r="M4387" s="7"/>
      <c r="N4387" s="7"/>
    </row>
    <row r="4388" spans="9:14" x14ac:dyDescent="0.2">
      <c r="I4388" s="7"/>
      <c r="J4388" s="7"/>
      <c r="K4388" s="7"/>
      <c r="L4388" s="7"/>
      <c r="M4388" s="7"/>
      <c r="N4388" s="7"/>
    </row>
    <row r="4389" spans="9:14" x14ac:dyDescent="0.2">
      <c r="I4389" s="7"/>
      <c r="J4389" s="7"/>
      <c r="K4389" s="7"/>
      <c r="L4389" s="7"/>
      <c r="M4389" s="7"/>
      <c r="N4389" s="7"/>
    </row>
    <row r="4390" spans="9:14" x14ac:dyDescent="0.2">
      <c r="I4390" s="7"/>
      <c r="J4390" s="7"/>
      <c r="K4390" s="7"/>
      <c r="L4390" s="7"/>
      <c r="M4390" s="7"/>
      <c r="N4390" s="7"/>
    </row>
    <row r="4391" spans="9:14" x14ac:dyDescent="0.2">
      <c r="I4391" s="7"/>
      <c r="J4391" s="7"/>
      <c r="K4391" s="7"/>
      <c r="L4391" s="7"/>
      <c r="M4391" s="7"/>
      <c r="N4391" s="7"/>
    </row>
    <row r="4392" spans="9:14" x14ac:dyDescent="0.2">
      <c r="I4392" s="7"/>
      <c r="J4392" s="7"/>
      <c r="K4392" s="7"/>
      <c r="L4392" s="7"/>
      <c r="M4392" s="7"/>
      <c r="N4392" s="7"/>
    </row>
    <row r="4393" spans="9:14" x14ac:dyDescent="0.2">
      <c r="I4393" s="7"/>
      <c r="J4393" s="7"/>
      <c r="K4393" s="7"/>
      <c r="L4393" s="7"/>
      <c r="M4393" s="7"/>
      <c r="N4393" s="7"/>
    </row>
    <row r="4394" spans="9:14" x14ac:dyDescent="0.2">
      <c r="I4394" s="7"/>
      <c r="J4394" s="7"/>
      <c r="K4394" s="7"/>
      <c r="L4394" s="7"/>
      <c r="M4394" s="7"/>
      <c r="N4394" s="7"/>
    </row>
    <row r="4395" spans="9:14" x14ac:dyDescent="0.2">
      <c r="I4395" s="7"/>
      <c r="J4395" s="7"/>
      <c r="K4395" s="7"/>
      <c r="L4395" s="7"/>
      <c r="M4395" s="7"/>
      <c r="N4395" s="7"/>
    </row>
    <row r="4396" spans="9:14" x14ac:dyDescent="0.2">
      <c r="I4396" s="7"/>
      <c r="J4396" s="7"/>
      <c r="K4396" s="7"/>
      <c r="L4396" s="7"/>
      <c r="M4396" s="7"/>
      <c r="N4396" s="7"/>
    </row>
    <row r="4397" spans="9:14" x14ac:dyDescent="0.2">
      <c r="I4397" s="7"/>
      <c r="J4397" s="7"/>
      <c r="K4397" s="7"/>
      <c r="L4397" s="7"/>
      <c r="M4397" s="7"/>
      <c r="N4397" s="7"/>
    </row>
    <row r="4398" spans="9:14" x14ac:dyDescent="0.2">
      <c r="I4398" s="7"/>
      <c r="J4398" s="7"/>
      <c r="K4398" s="7"/>
      <c r="L4398" s="7"/>
      <c r="M4398" s="7"/>
      <c r="N4398" s="7"/>
    </row>
    <row r="4399" spans="9:14" x14ac:dyDescent="0.2">
      <c r="I4399" s="7"/>
      <c r="J4399" s="7"/>
      <c r="K4399" s="7"/>
      <c r="L4399" s="7"/>
      <c r="M4399" s="7"/>
      <c r="N4399" s="7"/>
    </row>
    <row r="4400" spans="9:14" x14ac:dyDescent="0.2">
      <c r="I4400" s="7"/>
      <c r="J4400" s="7"/>
      <c r="K4400" s="7"/>
      <c r="L4400" s="7"/>
      <c r="M4400" s="7"/>
      <c r="N4400" s="7"/>
    </row>
    <row r="4401" spans="9:14" x14ac:dyDescent="0.2">
      <c r="I4401" s="7"/>
      <c r="J4401" s="7"/>
      <c r="K4401" s="7"/>
      <c r="L4401" s="7"/>
      <c r="M4401" s="7"/>
      <c r="N4401" s="7"/>
    </row>
    <row r="4402" spans="9:14" x14ac:dyDescent="0.2">
      <c r="I4402" s="7"/>
      <c r="J4402" s="7"/>
      <c r="K4402" s="7"/>
      <c r="L4402" s="7"/>
      <c r="M4402" s="7"/>
      <c r="N4402" s="7"/>
    </row>
    <row r="4403" spans="9:14" x14ac:dyDescent="0.2">
      <c r="I4403" s="7"/>
      <c r="J4403" s="7"/>
      <c r="K4403" s="7"/>
      <c r="L4403" s="7"/>
      <c r="M4403" s="7"/>
      <c r="N4403" s="7"/>
    </row>
    <row r="4404" spans="9:14" x14ac:dyDescent="0.2">
      <c r="I4404" s="7"/>
      <c r="J4404" s="7"/>
      <c r="K4404" s="7"/>
      <c r="L4404" s="7"/>
      <c r="M4404" s="7"/>
      <c r="N4404" s="7"/>
    </row>
    <row r="4405" spans="9:14" x14ac:dyDescent="0.2">
      <c r="I4405" s="7"/>
      <c r="J4405" s="7"/>
      <c r="K4405" s="7"/>
      <c r="L4405" s="7"/>
      <c r="M4405" s="7"/>
      <c r="N4405" s="7"/>
    </row>
    <row r="4406" spans="9:14" x14ac:dyDescent="0.2">
      <c r="I4406" s="7"/>
      <c r="J4406" s="7"/>
      <c r="K4406" s="7"/>
      <c r="L4406" s="7"/>
      <c r="M4406" s="7"/>
      <c r="N4406" s="7"/>
    </row>
    <row r="4407" spans="9:14" x14ac:dyDescent="0.2">
      <c r="I4407" s="7"/>
      <c r="J4407" s="7"/>
      <c r="K4407" s="7"/>
      <c r="L4407" s="7"/>
      <c r="M4407" s="7"/>
      <c r="N4407" s="7"/>
    </row>
    <row r="4408" spans="9:14" x14ac:dyDescent="0.2">
      <c r="I4408" s="7"/>
      <c r="J4408" s="7"/>
      <c r="K4408" s="7"/>
      <c r="L4408" s="7"/>
      <c r="M4408" s="7"/>
      <c r="N4408" s="7"/>
    </row>
    <row r="4409" spans="9:14" x14ac:dyDescent="0.2">
      <c r="I4409" s="7"/>
      <c r="J4409" s="7"/>
      <c r="K4409" s="7"/>
      <c r="L4409" s="7"/>
      <c r="M4409" s="7"/>
      <c r="N4409" s="7"/>
    </row>
    <row r="4410" spans="9:14" x14ac:dyDescent="0.2">
      <c r="I4410" s="7"/>
      <c r="J4410" s="7"/>
      <c r="K4410" s="7"/>
      <c r="L4410" s="7"/>
      <c r="M4410" s="7"/>
      <c r="N4410" s="7"/>
    </row>
    <row r="4411" spans="9:14" x14ac:dyDescent="0.2">
      <c r="I4411" s="7"/>
      <c r="J4411" s="7"/>
      <c r="K4411" s="7"/>
      <c r="L4411" s="7"/>
      <c r="M4411" s="7"/>
      <c r="N4411" s="7"/>
    </row>
    <row r="4412" spans="9:14" x14ac:dyDescent="0.2">
      <c r="I4412" s="7"/>
      <c r="J4412" s="7"/>
      <c r="K4412" s="7"/>
      <c r="L4412" s="7"/>
      <c r="M4412" s="7"/>
      <c r="N4412" s="7"/>
    </row>
    <row r="4413" spans="9:14" x14ac:dyDescent="0.2">
      <c r="I4413" s="7"/>
      <c r="J4413" s="7"/>
      <c r="K4413" s="7"/>
      <c r="L4413" s="7"/>
      <c r="M4413" s="7"/>
      <c r="N4413" s="7"/>
    </row>
    <row r="4414" spans="9:14" x14ac:dyDescent="0.2">
      <c r="I4414" s="7"/>
      <c r="J4414" s="7"/>
      <c r="K4414" s="7"/>
      <c r="L4414" s="7"/>
      <c r="M4414" s="7"/>
      <c r="N4414" s="7"/>
    </row>
    <row r="4415" spans="9:14" x14ac:dyDescent="0.2">
      <c r="I4415" s="7"/>
      <c r="J4415" s="7"/>
      <c r="K4415" s="7"/>
      <c r="L4415" s="7"/>
      <c r="M4415" s="7"/>
      <c r="N4415" s="7"/>
    </row>
    <row r="4416" spans="9:14" x14ac:dyDescent="0.2">
      <c r="I4416" s="7"/>
      <c r="J4416" s="7"/>
      <c r="K4416" s="7"/>
      <c r="L4416" s="7"/>
      <c r="M4416" s="7"/>
      <c r="N4416" s="7"/>
    </row>
    <row r="4417" spans="9:14" x14ac:dyDescent="0.2">
      <c r="I4417" s="7"/>
      <c r="J4417" s="7"/>
      <c r="K4417" s="7"/>
      <c r="L4417" s="7"/>
      <c r="M4417" s="7"/>
      <c r="N4417" s="7"/>
    </row>
    <row r="4418" spans="9:14" x14ac:dyDescent="0.2">
      <c r="I4418" s="7"/>
      <c r="J4418" s="7"/>
      <c r="K4418" s="7"/>
      <c r="L4418" s="7"/>
      <c r="M4418" s="7"/>
      <c r="N4418" s="7"/>
    </row>
    <row r="4419" spans="9:14" x14ac:dyDescent="0.2">
      <c r="I4419" s="7"/>
      <c r="J4419" s="7"/>
      <c r="K4419" s="7"/>
      <c r="L4419" s="7"/>
      <c r="M4419" s="7"/>
      <c r="N4419" s="7"/>
    </row>
    <row r="4420" spans="9:14" x14ac:dyDescent="0.2">
      <c r="I4420" s="7"/>
      <c r="J4420" s="7"/>
      <c r="K4420" s="7"/>
      <c r="L4420" s="7"/>
      <c r="M4420" s="7"/>
      <c r="N4420" s="7"/>
    </row>
    <row r="4421" spans="9:14" x14ac:dyDescent="0.2">
      <c r="I4421" s="7"/>
      <c r="J4421" s="7"/>
      <c r="K4421" s="7"/>
      <c r="L4421" s="7"/>
      <c r="M4421" s="7"/>
      <c r="N4421" s="7"/>
    </row>
    <row r="4422" spans="9:14" x14ac:dyDescent="0.2">
      <c r="I4422" s="7"/>
      <c r="J4422" s="7"/>
      <c r="K4422" s="7"/>
      <c r="L4422" s="7"/>
      <c r="M4422" s="7"/>
      <c r="N4422" s="7"/>
    </row>
    <row r="4423" spans="9:14" x14ac:dyDescent="0.2">
      <c r="I4423" s="7"/>
      <c r="J4423" s="7"/>
      <c r="K4423" s="7"/>
      <c r="L4423" s="7"/>
      <c r="M4423" s="7"/>
      <c r="N4423" s="7"/>
    </row>
    <row r="4424" spans="9:14" x14ac:dyDescent="0.2">
      <c r="I4424" s="7"/>
      <c r="J4424" s="7"/>
      <c r="K4424" s="7"/>
      <c r="L4424" s="7"/>
      <c r="M4424" s="7"/>
      <c r="N4424" s="7"/>
    </row>
    <row r="4425" spans="9:14" x14ac:dyDescent="0.2">
      <c r="I4425" s="7"/>
      <c r="J4425" s="7"/>
      <c r="K4425" s="7"/>
      <c r="L4425" s="7"/>
      <c r="M4425" s="7"/>
      <c r="N4425" s="7"/>
    </row>
    <row r="4426" spans="9:14" x14ac:dyDescent="0.2">
      <c r="I4426" s="7"/>
      <c r="J4426" s="7"/>
      <c r="K4426" s="7"/>
      <c r="L4426" s="7"/>
      <c r="M4426" s="7"/>
      <c r="N4426" s="7"/>
    </row>
    <row r="4427" spans="9:14" x14ac:dyDescent="0.2">
      <c r="I4427" s="7"/>
      <c r="J4427" s="7"/>
      <c r="K4427" s="7"/>
      <c r="L4427" s="7"/>
      <c r="M4427" s="7"/>
      <c r="N4427" s="7"/>
    </row>
    <row r="4428" spans="9:14" x14ac:dyDescent="0.2">
      <c r="I4428" s="7"/>
      <c r="J4428" s="7"/>
      <c r="K4428" s="7"/>
      <c r="L4428" s="7"/>
      <c r="M4428" s="7"/>
      <c r="N4428" s="7"/>
    </row>
    <row r="4429" spans="9:14" x14ac:dyDescent="0.2">
      <c r="I4429" s="7"/>
      <c r="J4429" s="7"/>
      <c r="K4429" s="7"/>
      <c r="L4429" s="7"/>
      <c r="M4429" s="7"/>
      <c r="N4429" s="7"/>
    </row>
    <row r="4430" spans="9:14" x14ac:dyDescent="0.2">
      <c r="I4430" s="7"/>
      <c r="J4430" s="7"/>
      <c r="K4430" s="7"/>
      <c r="L4430" s="7"/>
      <c r="M4430" s="7"/>
      <c r="N4430" s="7"/>
    </row>
    <row r="4431" spans="9:14" x14ac:dyDescent="0.2">
      <c r="I4431" s="7"/>
      <c r="J4431" s="7"/>
      <c r="K4431" s="7"/>
      <c r="L4431" s="7"/>
      <c r="M4431" s="7"/>
      <c r="N4431" s="7"/>
    </row>
    <row r="4432" spans="9:14" x14ac:dyDescent="0.2">
      <c r="I4432" s="7"/>
      <c r="J4432" s="7"/>
      <c r="K4432" s="7"/>
      <c r="L4432" s="7"/>
      <c r="M4432" s="7"/>
      <c r="N4432" s="7"/>
    </row>
    <row r="4433" spans="9:14" x14ac:dyDescent="0.2">
      <c r="I4433" s="7"/>
      <c r="J4433" s="7"/>
      <c r="K4433" s="7"/>
      <c r="L4433" s="7"/>
      <c r="M4433" s="7"/>
      <c r="N4433" s="7"/>
    </row>
    <row r="4434" spans="9:14" x14ac:dyDescent="0.2">
      <c r="I4434" s="7"/>
      <c r="J4434" s="7"/>
      <c r="K4434" s="7"/>
      <c r="L4434" s="7"/>
      <c r="M4434" s="7"/>
      <c r="N4434" s="7"/>
    </row>
    <row r="4435" spans="9:14" x14ac:dyDescent="0.2">
      <c r="I4435" s="7"/>
      <c r="J4435" s="7"/>
      <c r="K4435" s="7"/>
      <c r="L4435" s="7"/>
      <c r="M4435" s="7"/>
      <c r="N4435" s="7"/>
    </row>
    <row r="4436" spans="9:14" x14ac:dyDescent="0.2">
      <c r="I4436" s="7"/>
      <c r="J4436" s="7"/>
      <c r="K4436" s="7"/>
      <c r="L4436" s="7"/>
      <c r="M4436" s="7"/>
      <c r="N4436" s="7"/>
    </row>
    <row r="4437" spans="9:14" x14ac:dyDescent="0.2">
      <c r="I4437" s="7"/>
      <c r="J4437" s="7"/>
      <c r="K4437" s="7"/>
      <c r="L4437" s="7"/>
      <c r="M4437" s="7"/>
      <c r="N4437" s="7"/>
    </row>
    <row r="4438" spans="9:14" x14ac:dyDescent="0.2">
      <c r="I4438" s="7"/>
      <c r="J4438" s="7"/>
      <c r="K4438" s="7"/>
      <c r="L4438" s="7"/>
      <c r="M4438" s="7"/>
      <c r="N4438" s="7"/>
    </row>
    <row r="4439" spans="9:14" x14ac:dyDescent="0.2">
      <c r="I4439" s="7"/>
      <c r="J4439" s="7"/>
      <c r="K4439" s="7"/>
      <c r="L4439" s="7"/>
      <c r="M4439" s="7"/>
      <c r="N4439" s="7"/>
    </row>
    <row r="4440" spans="9:14" x14ac:dyDescent="0.2">
      <c r="I4440" s="7"/>
      <c r="J4440" s="7"/>
      <c r="K4440" s="7"/>
      <c r="L4440" s="7"/>
      <c r="M4440" s="7"/>
      <c r="N4440" s="7"/>
    </row>
    <row r="4441" spans="9:14" x14ac:dyDescent="0.2">
      <c r="I4441" s="7"/>
      <c r="J4441" s="7"/>
      <c r="K4441" s="7"/>
      <c r="L4441" s="7"/>
      <c r="M4441" s="7"/>
      <c r="N4441" s="7"/>
    </row>
    <row r="4442" spans="9:14" x14ac:dyDescent="0.2">
      <c r="I4442" s="7"/>
      <c r="J4442" s="7"/>
      <c r="K4442" s="7"/>
      <c r="L4442" s="7"/>
      <c r="M4442" s="7"/>
      <c r="N4442" s="7"/>
    </row>
    <row r="4443" spans="9:14" x14ac:dyDescent="0.2">
      <c r="I4443" s="7"/>
      <c r="J4443" s="7"/>
      <c r="K4443" s="7"/>
      <c r="L4443" s="7"/>
      <c r="M4443" s="7"/>
      <c r="N4443" s="7"/>
    </row>
    <row r="4444" spans="9:14" x14ac:dyDescent="0.2">
      <c r="I4444" s="7"/>
      <c r="J4444" s="7"/>
      <c r="K4444" s="7"/>
      <c r="L4444" s="7"/>
      <c r="M4444" s="7"/>
      <c r="N4444" s="7"/>
    </row>
    <row r="4445" spans="9:14" x14ac:dyDescent="0.2">
      <c r="I4445" s="7"/>
      <c r="J4445" s="7"/>
      <c r="K4445" s="7"/>
      <c r="L4445" s="7"/>
      <c r="M4445" s="7"/>
      <c r="N4445" s="7"/>
    </row>
    <row r="4446" spans="9:14" x14ac:dyDescent="0.2">
      <c r="I4446" s="7"/>
      <c r="J4446" s="7"/>
      <c r="K4446" s="7"/>
      <c r="L4446" s="7"/>
      <c r="M4446" s="7"/>
      <c r="N4446" s="7"/>
    </row>
    <row r="4447" spans="9:14" x14ac:dyDescent="0.2">
      <c r="I4447" s="7"/>
      <c r="J4447" s="7"/>
      <c r="K4447" s="7"/>
      <c r="L4447" s="7"/>
      <c r="M4447" s="7"/>
      <c r="N4447" s="7"/>
    </row>
    <row r="4448" spans="9:14" x14ac:dyDescent="0.2">
      <c r="I4448" s="7"/>
      <c r="J4448" s="7"/>
      <c r="K4448" s="7"/>
      <c r="L4448" s="7"/>
      <c r="M4448" s="7"/>
      <c r="N4448" s="7"/>
    </row>
    <row r="4449" spans="9:14" x14ac:dyDescent="0.2">
      <c r="I4449" s="7"/>
      <c r="J4449" s="7"/>
      <c r="K4449" s="7"/>
      <c r="L4449" s="7"/>
      <c r="M4449" s="7"/>
      <c r="N4449" s="7"/>
    </row>
    <row r="4450" spans="9:14" x14ac:dyDescent="0.2">
      <c r="I4450" s="7"/>
      <c r="J4450" s="7"/>
      <c r="K4450" s="7"/>
      <c r="L4450" s="7"/>
      <c r="M4450" s="7"/>
      <c r="N4450" s="7"/>
    </row>
    <row r="4451" spans="9:14" x14ac:dyDescent="0.2">
      <c r="I4451" s="7"/>
      <c r="J4451" s="7"/>
      <c r="K4451" s="7"/>
      <c r="L4451" s="7"/>
      <c r="M4451" s="7"/>
      <c r="N4451" s="7"/>
    </row>
    <row r="4452" spans="9:14" x14ac:dyDescent="0.2">
      <c r="I4452" s="7"/>
      <c r="J4452" s="7"/>
      <c r="K4452" s="7"/>
      <c r="L4452" s="7"/>
      <c r="M4452" s="7"/>
      <c r="N4452" s="7"/>
    </row>
    <row r="4453" spans="9:14" x14ac:dyDescent="0.2">
      <c r="I4453" s="7"/>
      <c r="J4453" s="7"/>
      <c r="K4453" s="7"/>
      <c r="L4453" s="7"/>
      <c r="M4453" s="7"/>
      <c r="N4453" s="7"/>
    </row>
    <row r="4454" spans="9:14" x14ac:dyDescent="0.2">
      <c r="I4454" s="7"/>
      <c r="J4454" s="7"/>
      <c r="K4454" s="7"/>
      <c r="L4454" s="7"/>
      <c r="M4454" s="7"/>
      <c r="N4454" s="7"/>
    </row>
    <row r="4455" spans="9:14" x14ac:dyDescent="0.2">
      <c r="I4455" s="7"/>
      <c r="J4455" s="7"/>
      <c r="K4455" s="7"/>
      <c r="L4455" s="7"/>
      <c r="M4455" s="7"/>
      <c r="N4455" s="7"/>
    </row>
    <row r="4456" spans="9:14" x14ac:dyDescent="0.2">
      <c r="I4456" s="7"/>
      <c r="J4456" s="7"/>
      <c r="K4456" s="7"/>
      <c r="L4456" s="7"/>
      <c r="M4456" s="7"/>
      <c r="N4456" s="7"/>
    </row>
    <row r="4457" spans="9:14" x14ac:dyDescent="0.2">
      <c r="I4457" s="7"/>
      <c r="J4457" s="7"/>
      <c r="K4457" s="7"/>
      <c r="L4457" s="7"/>
      <c r="M4457" s="7"/>
      <c r="N4457" s="7"/>
    </row>
    <row r="4458" spans="9:14" x14ac:dyDescent="0.2">
      <c r="I4458" s="7"/>
      <c r="J4458" s="7"/>
      <c r="K4458" s="7"/>
      <c r="L4458" s="7"/>
      <c r="M4458" s="7"/>
      <c r="N4458" s="7"/>
    </row>
    <row r="4459" spans="9:14" x14ac:dyDescent="0.2">
      <c r="I4459" s="7"/>
      <c r="J4459" s="7"/>
      <c r="K4459" s="7"/>
      <c r="L4459" s="7"/>
      <c r="M4459" s="7"/>
      <c r="N4459" s="7"/>
    </row>
    <row r="4460" spans="9:14" x14ac:dyDescent="0.2">
      <c r="I4460" s="7"/>
      <c r="J4460" s="7"/>
      <c r="K4460" s="7"/>
      <c r="L4460" s="7"/>
      <c r="M4460" s="7"/>
      <c r="N4460" s="7"/>
    </row>
    <row r="4461" spans="9:14" x14ac:dyDescent="0.2">
      <c r="I4461" s="7"/>
      <c r="J4461" s="7"/>
      <c r="K4461" s="7"/>
      <c r="L4461" s="7"/>
      <c r="M4461" s="7"/>
      <c r="N4461" s="7"/>
    </row>
    <row r="4462" spans="9:14" x14ac:dyDescent="0.2">
      <c r="I4462" s="7"/>
      <c r="J4462" s="7"/>
      <c r="K4462" s="7"/>
      <c r="L4462" s="7"/>
      <c r="M4462" s="7"/>
      <c r="N4462" s="7"/>
    </row>
    <row r="4463" spans="9:14" x14ac:dyDescent="0.2">
      <c r="I4463" s="7"/>
      <c r="J4463" s="7"/>
      <c r="K4463" s="7"/>
      <c r="L4463" s="7"/>
      <c r="M4463" s="7"/>
      <c r="N4463" s="7"/>
    </row>
    <row r="4464" spans="9:14" x14ac:dyDescent="0.2">
      <c r="I4464" s="7"/>
      <c r="J4464" s="7"/>
      <c r="K4464" s="7"/>
      <c r="L4464" s="7"/>
      <c r="M4464" s="7"/>
      <c r="N4464" s="7"/>
    </row>
    <row r="4465" spans="9:14" x14ac:dyDescent="0.2">
      <c r="I4465" s="7"/>
      <c r="J4465" s="7"/>
      <c r="K4465" s="7"/>
      <c r="L4465" s="7"/>
      <c r="M4465" s="7"/>
      <c r="N4465" s="7"/>
    </row>
    <row r="4466" spans="9:14" x14ac:dyDescent="0.2">
      <c r="I4466" s="7"/>
      <c r="J4466" s="7"/>
      <c r="K4466" s="7"/>
      <c r="L4466" s="7"/>
      <c r="M4466" s="7"/>
      <c r="N4466" s="7"/>
    </row>
    <row r="4467" spans="9:14" x14ac:dyDescent="0.2">
      <c r="I4467" s="7"/>
      <c r="J4467" s="7"/>
      <c r="K4467" s="7"/>
      <c r="L4467" s="7"/>
      <c r="M4467" s="7"/>
      <c r="N4467" s="7"/>
    </row>
    <row r="4468" spans="9:14" x14ac:dyDescent="0.2">
      <c r="I4468" s="7"/>
      <c r="J4468" s="7"/>
      <c r="K4468" s="7"/>
      <c r="L4468" s="7"/>
      <c r="M4468" s="7"/>
      <c r="N4468" s="7"/>
    </row>
    <row r="4469" spans="9:14" x14ac:dyDescent="0.2">
      <c r="I4469" s="7"/>
      <c r="J4469" s="7"/>
      <c r="K4469" s="7"/>
      <c r="L4469" s="7"/>
      <c r="M4469" s="7"/>
      <c r="N4469" s="7"/>
    </row>
    <row r="4470" spans="9:14" x14ac:dyDescent="0.2">
      <c r="I4470" s="7"/>
      <c r="J4470" s="7"/>
      <c r="K4470" s="7"/>
      <c r="L4470" s="7"/>
      <c r="M4470" s="7"/>
      <c r="N4470" s="7"/>
    </row>
    <row r="4471" spans="9:14" x14ac:dyDescent="0.2">
      <c r="I4471" s="7"/>
      <c r="J4471" s="7"/>
      <c r="K4471" s="7"/>
      <c r="L4471" s="7"/>
      <c r="M4471" s="7"/>
      <c r="N4471" s="7"/>
    </row>
    <row r="4472" spans="9:14" x14ac:dyDescent="0.2">
      <c r="I4472" s="7"/>
      <c r="J4472" s="7"/>
      <c r="K4472" s="7"/>
      <c r="L4472" s="7"/>
      <c r="M4472" s="7"/>
      <c r="N4472" s="7"/>
    </row>
    <row r="4473" spans="9:14" x14ac:dyDescent="0.2">
      <c r="I4473" s="7"/>
      <c r="J4473" s="7"/>
      <c r="K4473" s="7"/>
      <c r="L4473" s="7"/>
      <c r="M4473" s="7"/>
      <c r="N4473" s="7"/>
    </row>
    <row r="4474" spans="9:14" x14ac:dyDescent="0.2">
      <c r="I4474" s="7"/>
      <c r="J4474" s="7"/>
      <c r="K4474" s="7"/>
      <c r="L4474" s="7"/>
      <c r="M4474" s="7"/>
      <c r="N4474" s="7"/>
    </row>
    <row r="4475" spans="9:14" x14ac:dyDescent="0.2">
      <c r="I4475" s="7"/>
      <c r="J4475" s="7"/>
      <c r="K4475" s="7"/>
      <c r="L4475" s="7"/>
      <c r="M4475" s="7"/>
      <c r="N4475" s="7"/>
    </row>
    <row r="4476" spans="9:14" x14ac:dyDescent="0.2">
      <c r="I4476" s="7"/>
      <c r="J4476" s="7"/>
      <c r="K4476" s="7"/>
      <c r="L4476" s="7"/>
      <c r="M4476" s="7"/>
      <c r="N4476" s="7"/>
    </row>
    <row r="4477" spans="9:14" x14ac:dyDescent="0.2">
      <c r="I4477" s="7"/>
      <c r="J4477" s="7"/>
      <c r="K4477" s="7"/>
      <c r="L4477" s="7"/>
      <c r="M4477" s="7"/>
      <c r="N4477" s="7"/>
    </row>
    <row r="4478" spans="9:14" x14ac:dyDescent="0.2">
      <c r="I4478" s="7"/>
      <c r="J4478" s="7"/>
      <c r="K4478" s="7"/>
      <c r="L4478" s="7"/>
      <c r="M4478" s="7"/>
      <c r="N4478" s="7"/>
    </row>
    <row r="4479" spans="9:14" x14ac:dyDescent="0.2">
      <c r="I4479" s="7"/>
      <c r="J4479" s="7"/>
      <c r="K4479" s="7"/>
      <c r="L4479" s="7"/>
      <c r="M4479" s="7"/>
      <c r="N4479" s="7"/>
    </row>
    <row r="4480" spans="9:14" x14ac:dyDescent="0.2">
      <c r="I4480" s="7"/>
      <c r="J4480" s="7"/>
      <c r="K4480" s="7"/>
      <c r="L4480" s="7"/>
      <c r="M4480" s="7"/>
      <c r="N4480" s="7"/>
    </row>
    <row r="4481" spans="9:14" x14ac:dyDescent="0.2">
      <c r="I4481" s="7"/>
      <c r="J4481" s="7"/>
      <c r="K4481" s="7"/>
      <c r="L4481" s="7"/>
      <c r="M4481" s="7"/>
      <c r="N4481" s="7"/>
    </row>
    <row r="4482" spans="9:14" x14ac:dyDescent="0.2">
      <c r="I4482" s="7"/>
      <c r="J4482" s="7"/>
      <c r="K4482" s="7"/>
      <c r="L4482" s="7"/>
      <c r="M4482" s="7"/>
      <c r="N4482" s="7"/>
    </row>
    <row r="4483" spans="9:14" x14ac:dyDescent="0.2">
      <c r="I4483" s="7"/>
      <c r="J4483" s="7"/>
      <c r="K4483" s="7"/>
      <c r="L4483" s="7"/>
      <c r="M4483" s="7"/>
      <c r="N4483" s="7"/>
    </row>
    <row r="4484" spans="9:14" x14ac:dyDescent="0.2">
      <c r="I4484" s="7"/>
      <c r="J4484" s="7"/>
      <c r="K4484" s="7"/>
      <c r="L4484" s="7"/>
      <c r="M4484" s="7"/>
      <c r="N4484" s="7"/>
    </row>
    <row r="4485" spans="9:14" x14ac:dyDescent="0.2">
      <c r="I4485" s="7"/>
      <c r="J4485" s="7"/>
      <c r="K4485" s="7"/>
      <c r="L4485" s="7"/>
      <c r="M4485" s="7"/>
      <c r="N4485" s="7"/>
    </row>
    <row r="4486" spans="9:14" x14ac:dyDescent="0.2">
      <c r="I4486" s="7"/>
      <c r="J4486" s="7"/>
      <c r="K4486" s="7"/>
      <c r="L4486" s="7"/>
      <c r="M4486" s="7"/>
      <c r="N4486" s="7"/>
    </row>
    <row r="4487" spans="9:14" x14ac:dyDescent="0.2">
      <c r="I4487" s="7"/>
      <c r="J4487" s="7"/>
      <c r="K4487" s="7"/>
      <c r="L4487" s="7"/>
      <c r="M4487" s="7"/>
      <c r="N4487" s="7"/>
    </row>
    <row r="4488" spans="9:14" x14ac:dyDescent="0.2">
      <c r="I4488" s="7"/>
      <c r="J4488" s="7"/>
      <c r="K4488" s="7"/>
      <c r="L4488" s="7"/>
      <c r="M4488" s="7"/>
      <c r="N4488" s="7"/>
    </row>
    <row r="4489" spans="9:14" x14ac:dyDescent="0.2">
      <c r="I4489" s="7"/>
      <c r="J4489" s="7"/>
      <c r="K4489" s="7"/>
      <c r="L4489" s="7"/>
      <c r="M4489" s="7"/>
      <c r="N4489" s="7"/>
    </row>
    <row r="4490" spans="9:14" x14ac:dyDescent="0.2">
      <c r="I4490" s="7"/>
      <c r="J4490" s="7"/>
      <c r="K4490" s="7"/>
      <c r="L4490" s="7"/>
      <c r="M4490" s="7"/>
      <c r="N4490" s="7"/>
    </row>
    <row r="4491" spans="9:14" x14ac:dyDescent="0.2">
      <c r="I4491" s="7"/>
      <c r="J4491" s="7"/>
      <c r="K4491" s="7"/>
      <c r="L4491" s="7"/>
      <c r="M4491" s="7"/>
      <c r="N4491" s="7"/>
    </row>
    <row r="4492" spans="9:14" x14ac:dyDescent="0.2">
      <c r="I4492" s="7"/>
      <c r="J4492" s="7"/>
      <c r="K4492" s="7"/>
      <c r="L4492" s="7"/>
      <c r="M4492" s="7"/>
      <c r="N4492" s="7"/>
    </row>
    <row r="4493" spans="9:14" x14ac:dyDescent="0.2">
      <c r="I4493" s="7"/>
      <c r="J4493" s="7"/>
      <c r="K4493" s="7"/>
      <c r="L4493" s="7"/>
      <c r="M4493" s="7"/>
      <c r="N4493" s="7"/>
    </row>
    <row r="4494" spans="9:14" x14ac:dyDescent="0.2">
      <c r="I4494" s="7"/>
      <c r="J4494" s="7"/>
      <c r="K4494" s="7"/>
      <c r="L4494" s="7"/>
      <c r="M4494" s="7"/>
      <c r="N4494" s="7"/>
    </row>
    <row r="4495" spans="9:14" x14ac:dyDescent="0.2">
      <c r="I4495" s="7"/>
      <c r="J4495" s="7"/>
      <c r="K4495" s="7"/>
      <c r="L4495" s="7"/>
      <c r="M4495" s="7"/>
      <c r="N4495" s="7"/>
    </row>
    <row r="4496" spans="9:14" x14ac:dyDescent="0.2">
      <c r="I4496" s="7"/>
      <c r="J4496" s="7"/>
      <c r="K4496" s="7"/>
      <c r="L4496" s="7"/>
      <c r="M4496" s="7"/>
      <c r="N4496" s="7"/>
    </row>
    <row r="4497" spans="9:14" x14ac:dyDescent="0.2">
      <c r="I4497" s="7"/>
      <c r="J4497" s="7"/>
      <c r="K4497" s="7"/>
      <c r="L4497" s="7"/>
      <c r="M4497" s="7"/>
      <c r="N4497" s="7"/>
    </row>
    <row r="4498" spans="9:14" x14ac:dyDescent="0.2">
      <c r="I4498" s="7"/>
      <c r="J4498" s="7"/>
      <c r="K4498" s="7"/>
      <c r="L4498" s="7"/>
      <c r="M4498" s="7"/>
      <c r="N4498" s="7"/>
    </row>
    <row r="4499" spans="9:14" x14ac:dyDescent="0.2">
      <c r="I4499" s="7"/>
      <c r="J4499" s="7"/>
      <c r="K4499" s="7"/>
      <c r="L4499" s="7"/>
      <c r="M4499" s="7"/>
      <c r="N4499" s="7"/>
    </row>
    <row r="4500" spans="9:14" x14ac:dyDescent="0.2">
      <c r="I4500" s="7"/>
      <c r="J4500" s="7"/>
      <c r="K4500" s="7"/>
      <c r="L4500" s="7"/>
      <c r="M4500" s="7"/>
      <c r="N4500" s="7"/>
    </row>
    <row r="4501" spans="9:14" x14ac:dyDescent="0.2">
      <c r="I4501" s="7"/>
      <c r="J4501" s="7"/>
      <c r="K4501" s="7"/>
      <c r="L4501" s="7"/>
      <c r="M4501" s="7"/>
      <c r="N4501" s="7"/>
    </row>
    <row r="4502" spans="9:14" x14ac:dyDescent="0.2">
      <c r="I4502" s="7"/>
      <c r="J4502" s="7"/>
      <c r="K4502" s="7"/>
      <c r="L4502" s="7"/>
      <c r="M4502" s="7"/>
      <c r="N4502" s="7"/>
    </row>
    <row r="4503" spans="9:14" x14ac:dyDescent="0.2">
      <c r="I4503" s="7"/>
      <c r="J4503" s="7"/>
      <c r="K4503" s="7"/>
      <c r="L4503" s="7"/>
      <c r="M4503" s="7"/>
      <c r="N4503" s="7"/>
    </row>
    <row r="4504" spans="9:14" x14ac:dyDescent="0.2">
      <c r="I4504" s="7"/>
      <c r="J4504" s="7"/>
      <c r="K4504" s="7"/>
      <c r="L4504" s="7"/>
      <c r="M4504" s="7"/>
      <c r="N4504" s="7"/>
    </row>
    <row r="4505" spans="9:14" x14ac:dyDescent="0.2">
      <c r="I4505" s="7"/>
      <c r="J4505" s="7"/>
      <c r="K4505" s="7"/>
      <c r="L4505" s="7"/>
      <c r="M4505" s="7"/>
      <c r="N4505" s="7"/>
    </row>
    <row r="4506" spans="9:14" x14ac:dyDescent="0.2">
      <c r="I4506" s="7"/>
      <c r="J4506" s="7"/>
      <c r="K4506" s="7"/>
      <c r="L4506" s="7"/>
      <c r="M4506" s="7"/>
      <c r="N4506" s="7"/>
    </row>
    <row r="4507" spans="9:14" x14ac:dyDescent="0.2">
      <c r="I4507" s="7"/>
      <c r="J4507" s="7"/>
      <c r="K4507" s="7"/>
      <c r="L4507" s="7"/>
      <c r="M4507" s="7"/>
      <c r="N4507" s="7"/>
    </row>
    <row r="4508" spans="9:14" x14ac:dyDescent="0.2">
      <c r="I4508" s="7"/>
      <c r="J4508" s="7"/>
      <c r="K4508" s="7"/>
      <c r="L4508" s="7"/>
      <c r="M4508" s="7"/>
      <c r="N4508" s="7"/>
    </row>
    <row r="4509" spans="9:14" x14ac:dyDescent="0.2">
      <c r="I4509" s="7"/>
      <c r="J4509" s="7"/>
      <c r="K4509" s="7"/>
      <c r="L4509" s="7"/>
      <c r="M4509" s="7"/>
      <c r="N4509" s="7"/>
    </row>
    <row r="4510" spans="9:14" x14ac:dyDescent="0.2">
      <c r="I4510" s="7"/>
      <c r="J4510" s="7"/>
      <c r="K4510" s="7"/>
      <c r="L4510" s="7"/>
      <c r="M4510" s="7"/>
      <c r="N4510" s="7"/>
    </row>
    <row r="4511" spans="9:14" x14ac:dyDescent="0.2">
      <c r="I4511" s="7"/>
      <c r="J4511" s="7"/>
      <c r="K4511" s="7"/>
      <c r="L4511" s="7"/>
      <c r="M4511" s="7"/>
      <c r="N4511" s="7"/>
    </row>
    <row r="4512" spans="9:14" x14ac:dyDescent="0.2">
      <c r="I4512" s="7"/>
      <c r="J4512" s="7"/>
      <c r="K4512" s="7"/>
      <c r="L4512" s="7"/>
      <c r="M4512" s="7"/>
      <c r="N4512" s="7"/>
    </row>
    <row r="4513" spans="9:14" x14ac:dyDescent="0.2">
      <c r="I4513" s="7"/>
      <c r="J4513" s="7"/>
      <c r="K4513" s="7"/>
      <c r="L4513" s="7"/>
      <c r="M4513" s="7"/>
      <c r="N4513" s="7"/>
    </row>
    <row r="4514" spans="9:14" x14ac:dyDescent="0.2">
      <c r="I4514" s="7"/>
      <c r="J4514" s="7"/>
      <c r="K4514" s="7"/>
      <c r="L4514" s="7"/>
      <c r="M4514" s="7"/>
      <c r="N4514" s="7"/>
    </row>
    <row r="4515" spans="9:14" x14ac:dyDescent="0.2">
      <c r="I4515" s="7"/>
      <c r="J4515" s="7"/>
      <c r="K4515" s="7"/>
      <c r="L4515" s="7"/>
      <c r="M4515" s="7"/>
      <c r="N4515" s="7"/>
    </row>
    <row r="4516" spans="9:14" x14ac:dyDescent="0.2">
      <c r="I4516" s="7"/>
      <c r="J4516" s="7"/>
      <c r="K4516" s="7"/>
      <c r="L4516" s="7"/>
      <c r="M4516" s="7"/>
      <c r="N4516" s="7"/>
    </row>
    <row r="4517" spans="9:14" x14ac:dyDescent="0.2">
      <c r="I4517" s="7"/>
      <c r="J4517" s="7"/>
      <c r="K4517" s="7"/>
      <c r="L4517" s="7"/>
      <c r="M4517" s="7"/>
      <c r="N4517" s="7"/>
    </row>
    <row r="4518" spans="9:14" x14ac:dyDescent="0.2">
      <c r="I4518" s="7"/>
      <c r="J4518" s="7"/>
      <c r="K4518" s="7"/>
      <c r="L4518" s="7"/>
      <c r="M4518" s="7"/>
      <c r="N4518" s="7"/>
    </row>
    <row r="4519" spans="9:14" x14ac:dyDescent="0.2">
      <c r="I4519" s="7"/>
      <c r="J4519" s="7"/>
      <c r="K4519" s="7"/>
      <c r="L4519" s="7"/>
      <c r="M4519" s="7"/>
      <c r="N4519" s="7"/>
    </row>
    <row r="4520" spans="9:14" x14ac:dyDescent="0.2">
      <c r="I4520" s="7"/>
      <c r="J4520" s="7"/>
      <c r="K4520" s="7"/>
      <c r="L4520" s="7"/>
      <c r="M4520" s="7"/>
      <c r="N4520" s="7"/>
    </row>
    <row r="4521" spans="9:14" x14ac:dyDescent="0.2">
      <c r="I4521" s="7"/>
      <c r="J4521" s="7"/>
      <c r="K4521" s="7"/>
      <c r="L4521" s="7"/>
      <c r="M4521" s="7"/>
      <c r="N4521" s="7"/>
    </row>
    <row r="4522" spans="9:14" x14ac:dyDescent="0.2">
      <c r="I4522" s="7"/>
      <c r="J4522" s="7"/>
      <c r="K4522" s="7"/>
      <c r="L4522" s="7"/>
      <c r="M4522" s="7"/>
      <c r="N4522" s="7"/>
    </row>
    <row r="4523" spans="9:14" x14ac:dyDescent="0.2">
      <c r="I4523" s="7"/>
      <c r="J4523" s="7"/>
      <c r="K4523" s="7"/>
      <c r="L4523" s="7"/>
      <c r="M4523" s="7"/>
      <c r="N4523" s="7"/>
    </row>
    <row r="4524" spans="9:14" x14ac:dyDescent="0.2">
      <c r="I4524" s="7"/>
      <c r="J4524" s="7"/>
      <c r="K4524" s="7"/>
      <c r="L4524" s="7"/>
      <c r="M4524" s="7"/>
      <c r="N4524" s="7"/>
    </row>
    <row r="4525" spans="9:14" x14ac:dyDescent="0.2">
      <c r="I4525" s="7"/>
      <c r="J4525" s="7"/>
      <c r="K4525" s="7"/>
      <c r="L4525" s="7"/>
      <c r="M4525" s="7"/>
      <c r="N4525" s="7"/>
    </row>
    <row r="4526" spans="9:14" x14ac:dyDescent="0.2">
      <c r="I4526" s="7"/>
      <c r="J4526" s="7"/>
      <c r="K4526" s="7"/>
      <c r="L4526" s="7"/>
      <c r="M4526" s="7"/>
      <c r="N4526" s="7"/>
    </row>
    <row r="4527" spans="9:14" x14ac:dyDescent="0.2">
      <c r="I4527" s="7"/>
      <c r="J4527" s="7"/>
      <c r="K4527" s="7"/>
      <c r="L4527" s="7"/>
      <c r="M4527" s="7"/>
      <c r="N4527" s="7"/>
    </row>
    <row r="4528" spans="9:14" x14ac:dyDescent="0.2">
      <c r="I4528" s="7"/>
      <c r="J4528" s="7"/>
      <c r="K4528" s="7"/>
      <c r="L4528" s="7"/>
      <c r="M4528" s="7"/>
      <c r="N4528" s="7"/>
    </row>
    <row r="4529" spans="9:14" x14ac:dyDescent="0.2">
      <c r="I4529" s="7"/>
      <c r="J4529" s="7"/>
      <c r="K4529" s="7"/>
      <c r="L4529" s="7"/>
      <c r="M4529" s="7"/>
      <c r="N4529" s="7"/>
    </row>
    <row r="4530" spans="9:14" x14ac:dyDescent="0.2">
      <c r="I4530" s="7"/>
      <c r="J4530" s="7"/>
      <c r="K4530" s="7"/>
      <c r="L4530" s="7"/>
      <c r="M4530" s="7"/>
      <c r="N4530" s="7"/>
    </row>
    <row r="4531" spans="9:14" x14ac:dyDescent="0.2">
      <c r="I4531" s="7"/>
      <c r="J4531" s="7"/>
      <c r="K4531" s="7"/>
      <c r="L4531" s="7"/>
      <c r="M4531" s="7"/>
      <c r="N4531" s="7"/>
    </row>
    <row r="4532" spans="9:14" x14ac:dyDescent="0.2">
      <c r="I4532" s="7"/>
      <c r="J4532" s="7"/>
      <c r="K4532" s="7"/>
      <c r="L4532" s="7"/>
      <c r="M4532" s="7"/>
      <c r="N4532" s="7"/>
    </row>
    <row r="4533" spans="9:14" x14ac:dyDescent="0.2">
      <c r="I4533" s="7"/>
      <c r="J4533" s="7"/>
      <c r="K4533" s="7"/>
      <c r="L4533" s="7"/>
      <c r="M4533" s="7"/>
      <c r="N4533" s="7"/>
    </row>
    <row r="4534" spans="9:14" x14ac:dyDescent="0.2">
      <c r="I4534" s="7"/>
      <c r="J4534" s="7"/>
      <c r="K4534" s="7"/>
      <c r="L4534" s="7"/>
      <c r="M4534" s="7"/>
      <c r="N4534" s="7"/>
    </row>
    <row r="4535" spans="9:14" x14ac:dyDescent="0.2">
      <c r="I4535" s="7"/>
      <c r="J4535" s="7"/>
      <c r="K4535" s="7"/>
      <c r="L4535" s="7"/>
      <c r="M4535" s="7"/>
      <c r="N4535" s="7"/>
    </row>
    <row r="4536" spans="9:14" x14ac:dyDescent="0.2">
      <c r="I4536" s="7"/>
      <c r="J4536" s="7"/>
      <c r="K4536" s="7"/>
      <c r="L4536" s="7"/>
      <c r="M4536" s="7"/>
      <c r="N4536" s="7"/>
    </row>
    <row r="4537" spans="9:14" x14ac:dyDescent="0.2">
      <c r="I4537" s="7"/>
      <c r="J4537" s="7"/>
      <c r="K4537" s="7"/>
      <c r="L4537" s="7"/>
      <c r="M4537" s="7"/>
      <c r="N4537" s="7"/>
    </row>
    <row r="4538" spans="9:14" x14ac:dyDescent="0.2">
      <c r="I4538" s="7"/>
      <c r="J4538" s="7"/>
      <c r="K4538" s="7"/>
      <c r="L4538" s="7"/>
      <c r="M4538" s="7"/>
      <c r="N4538" s="7"/>
    </row>
    <row r="4539" spans="9:14" x14ac:dyDescent="0.2">
      <c r="I4539" s="7"/>
      <c r="J4539" s="7"/>
      <c r="K4539" s="7"/>
      <c r="L4539" s="7"/>
      <c r="M4539" s="7"/>
      <c r="N4539" s="7"/>
    </row>
    <row r="4540" spans="9:14" x14ac:dyDescent="0.2">
      <c r="I4540" s="7"/>
      <c r="J4540" s="7"/>
      <c r="K4540" s="7"/>
      <c r="L4540" s="7"/>
      <c r="M4540" s="7"/>
      <c r="N4540" s="7"/>
    </row>
    <row r="4541" spans="9:14" x14ac:dyDescent="0.2">
      <c r="I4541" s="7"/>
      <c r="J4541" s="7"/>
      <c r="K4541" s="7"/>
      <c r="L4541" s="7"/>
      <c r="M4541" s="7"/>
      <c r="N4541" s="7"/>
    </row>
    <row r="4542" spans="9:14" x14ac:dyDescent="0.2">
      <c r="I4542" s="7"/>
      <c r="J4542" s="7"/>
      <c r="K4542" s="7"/>
      <c r="L4542" s="7"/>
      <c r="M4542" s="7"/>
      <c r="N4542" s="7"/>
    </row>
    <row r="4543" spans="9:14" x14ac:dyDescent="0.2">
      <c r="I4543" s="7"/>
      <c r="J4543" s="7"/>
      <c r="K4543" s="7"/>
      <c r="L4543" s="7"/>
      <c r="M4543" s="7"/>
      <c r="N4543" s="7"/>
    </row>
    <row r="4544" spans="9:14" x14ac:dyDescent="0.2">
      <c r="I4544" s="7"/>
      <c r="J4544" s="7"/>
      <c r="K4544" s="7"/>
      <c r="L4544" s="7"/>
      <c r="M4544" s="7"/>
      <c r="N4544" s="7"/>
    </row>
    <row r="4545" spans="9:14" x14ac:dyDescent="0.2">
      <c r="I4545" s="7"/>
      <c r="J4545" s="7"/>
      <c r="K4545" s="7"/>
      <c r="L4545" s="7"/>
      <c r="M4545" s="7"/>
      <c r="N4545" s="7"/>
    </row>
    <row r="4546" spans="9:14" x14ac:dyDescent="0.2">
      <c r="I4546" s="7"/>
      <c r="J4546" s="7"/>
      <c r="K4546" s="7"/>
      <c r="L4546" s="7"/>
      <c r="M4546" s="7"/>
      <c r="N4546" s="7"/>
    </row>
    <row r="4547" spans="9:14" x14ac:dyDescent="0.2">
      <c r="I4547" s="7"/>
      <c r="J4547" s="7"/>
      <c r="K4547" s="7"/>
      <c r="L4547" s="7"/>
      <c r="M4547" s="7"/>
      <c r="N4547" s="7"/>
    </row>
    <row r="4548" spans="9:14" x14ac:dyDescent="0.2">
      <c r="I4548" s="7"/>
      <c r="J4548" s="7"/>
      <c r="K4548" s="7"/>
      <c r="L4548" s="7"/>
      <c r="M4548" s="7"/>
      <c r="N4548" s="7"/>
    </row>
    <row r="4549" spans="9:14" x14ac:dyDescent="0.2">
      <c r="I4549" s="7"/>
      <c r="J4549" s="7"/>
      <c r="K4549" s="7"/>
      <c r="L4549" s="7"/>
      <c r="M4549" s="7"/>
      <c r="N4549" s="7"/>
    </row>
    <row r="4550" spans="9:14" x14ac:dyDescent="0.2">
      <c r="I4550" s="7"/>
      <c r="J4550" s="7"/>
      <c r="K4550" s="7"/>
      <c r="L4550" s="7"/>
      <c r="M4550" s="7"/>
      <c r="N4550" s="7"/>
    </row>
    <row r="4551" spans="9:14" x14ac:dyDescent="0.2">
      <c r="I4551" s="7"/>
      <c r="J4551" s="7"/>
      <c r="K4551" s="7"/>
      <c r="L4551" s="7"/>
      <c r="M4551" s="7"/>
      <c r="N4551" s="7"/>
    </row>
    <row r="4552" spans="9:14" x14ac:dyDescent="0.2">
      <c r="I4552" s="7"/>
      <c r="J4552" s="7"/>
      <c r="K4552" s="7"/>
      <c r="L4552" s="7"/>
      <c r="M4552" s="7"/>
      <c r="N4552" s="7"/>
    </row>
    <row r="4553" spans="9:14" x14ac:dyDescent="0.2">
      <c r="I4553" s="7"/>
      <c r="J4553" s="7"/>
      <c r="K4553" s="7"/>
      <c r="L4553" s="7"/>
      <c r="M4553" s="7"/>
      <c r="N4553" s="7"/>
    </row>
    <row r="4554" spans="9:14" x14ac:dyDescent="0.2">
      <c r="I4554" s="7"/>
      <c r="J4554" s="7"/>
      <c r="K4554" s="7"/>
      <c r="L4554" s="7"/>
      <c r="M4554" s="7"/>
      <c r="N4554" s="7"/>
    </row>
    <row r="4555" spans="9:14" x14ac:dyDescent="0.2">
      <c r="I4555" s="7"/>
      <c r="J4555" s="7"/>
      <c r="K4555" s="7"/>
      <c r="L4555" s="7"/>
      <c r="M4555" s="7"/>
      <c r="N4555" s="7"/>
    </row>
    <row r="4556" spans="9:14" x14ac:dyDescent="0.2">
      <c r="I4556" s="7"/>
      <c r="J4556" s="7"/>
      <c r="K4556" s="7"/>
      <c r="L4556" s="7"/>
      <c r="M4556" s="7"/>
      <c r="N4556" s="7"/>
    </row>
    <row r="4557" spans="9:14" x14ac:dyDescent="0.2">
      <c r="I4557" s="7"/>
      <c r="J4557" s="7"/>
      <c r="K4557" s="7"/>
      <c r="L4557" s="7"/>
      <c r="M4557" s="7"/>
      <c r="N4557" s="7"/>
    </row>
    <row r="4558" spans="9:14" x14ac:dyDescent="0.2">
      <c r="I4558" s="7"/>
      <c r="J4558" s="7"/>
      <c r="K4558" s="7"/>
      <c r="L4558" s="7"/>
      <c r="M4558" s="7"/>
      <c r="N4558" s="7"/>
    </row>
    <row r="4559" spans="9:14" x14ac:dyDescent="0.2">
      <c r="I4559" s="7"/>
      <c r="J4559" s="7"/>
      <c r="K4559" s="7"/>
      <c r="L4559" s="7"/>
      <c r="M4559" s="7"/>
      <c r="N4559" s="7"/>
    </row>
    <row r="4560" spans="9:14" x14ac:dyDescent="0.2">
      <c r="I4560" s="7"/>
      <c r="J4560" s="7"/>
      <c r="K4560" s="7"/>
      <c r="L4560" s="7"/>
      <c r="M4560" s="7"/>
      <c r="N4560" s="7"/>
    </row>
    <row r="4561" spans="9:14" x14ac:dyDescent="0.2">
      <c r="I4561" s="7"/>
      <c r="J4561" s="7"/>
      <c r="K4561" s="7"/>
      <c r="L4561" s="7"/>
      <c r="M4561" s="7"/>
      <c r="N4561" s="7"/>
    </row>
    <row r="4562" spans="9:14" x14ac:dyDescent="0.2">
      <c r="I4562" s="7"/>
      <c r="J4562" s="7"/>
      <c r="K4562" s="7"/>
      <c r="L4562" s="7"/>
      <c r="M4562" s="7"/>
      <c r="N4562" s="7"/>
    </row>
    <row r="4563" spans="9:14" x14ac:dyDescent="0.2">
      <c r="I4563" s="7"/>
      <c r="J4563" s="7"/>
      <c r="K4563" s="7"/>
      <c r="L4563" s="7"/>
      <c r="M4563" s="7"/>
      <c r="N4563" s="7"/>
    </row>
    <row r="4564" spans="9:14" x14ac:dyDescent="0.2">
      <c r="I4564" s="7"/>
      <c r="J4564" s="7"/>
      <c r="K4564" s="7"/>
      <c r="L4564" s="7"/>
      <c r="M4564" s="7"/>
      <c r="N4564" s="7"/>
    </row>
    <row r="4565" spans="9:14" x14ac:dyDescent="0.2">
      <c r="I4565" s="7"/>
      <c r="J4565" s="7"/>
      <c r="K4565" s="7"/>
      <c r="L4565" s="7"/>
      <c r="M4565" s="7"/>
      <c r="N4565" s="7"/>
    </row>
    <row r="4566" spans="9:14" x14ac:dyDescent="0.2">
      <c r="I4566" s="7"/>
      <c r="J4566" s="7"/>
      <c r="K4566" s="7"/>
      <c r="L4566" s="7"/>
      <c r="M4566" s="7"/>
      <c r="N4566" s="7"/>
    </row>
    <row r="4567" spans="9:14" x14ac:dyDescent="0.2">
      <c r="I4567" s="7"/>
      <c r="J4567" s="7"/>
      <c r="K4567" s="7"/>
      <c r="L4567" s="7"/>
      <c r="M4567" s="7"/>
      <c r="N4567" s="7"/>
    </row>
    <row r="4568" spans="9:14" x14ac:dyDescent="0.2">
      <c r="I4568" s="7"/>
      <c r="J4568" s="7"/>
      <c r="K4568" s="7"/>
      <c r="L4568" s="7"/>
      <c r="M4568" s="7"/>
      <c r="N4568" s="7"/>
    </row>
    <row r="4569" spans="9:14" x14ac:dyDescent="0.2">
      <c r="I4569" s="7"/>
      <c r="J4569" s="7"/>
      <c r="K4569" s="7"/>
      <c r="L4569" s="7"/>
      <c r="M4569" s="7"/>
      <c r="N4569" s="7"/>
    </row>
    <row r="4570" spans="9:14" x14ac:dyDescent="0.2">
      <c r="I4570" s="7"/>
      <c r="J4570" s="7"/>
      <c r="K4570" s="7"/>
      <c r="L4570" s="7"/>
      <c r="M4570" s="7"/>
      <c r="N4570" s="7"/>
    </row>
    <row r="4571" spans="9:14" x14ac:dyDescent="0.2">
      <c r="I4571" s="7"/>
      <c r="J4571" s="7"/>
      <c r="K4571" s="7"/>
      <c r="L4571" s="7"/>
      <c r="M4571" s="7"/>
      <c r="N4571" s="7"/>
    </row>
    <row r="4572" spans="9:14" x14ac:dyDescent="0.2">
      <c r="I4572" s="7"/>
      <c r="J4572" s="7"/>
      <c r="K4572" s="7"/>
      <c r="L4572" s="7"/>
      <c r="M4572" s="7"/>
      <c r="N4572" s="7"/>
    </row>
    <row r="4573" spans="9:14" x14ac:dyDescent="0.2">
      <c r="I4573" s="7"/>
      <c r="J4573" s="7"/>
      <c r="K4573" s="7"/>
      <c r="L4573" s="7"/>
      <c r="M4573" s="7"/>
      <c r="N4573" s="7"/>
    </row>
    <row r="4574" spans="9:14" x14ac:dyDescent="0.2">
      <c r="I4574" s="7"/>
      <c r="J4574" s="7"/>
      <c r="K4574" s="7"/>
      <c r="L4574" s="7"/>
      <c r="M4574" s="7"/>
      <c r="N4574" s="7"/>
    </row>
    <row r="4575" spans="9:14" x14ac:dyDescent="0.2">
      <c r="I4575" s="7"/>
      <c r="J4575" s="7"/>
      <c r="K4575" s="7"/>
      <c r="L4575" s="7"/>
      <c r="M4575" s="7"/>
      <c r="N4575" s="7"/>
    </row>
    <row r="4576" spans="9:14" x14ac:dyDescent="0.2">
      <c r="I4576" s="7"/>
      <c r="J4576" s="7"/>
      <c r="K4576" s="7"/>
      <c r="L4576" s="7"/>
      <c r="M4576" s="7"/>
      <c r="N4576" s="7"/>
    </row>
    <row r="4577" spans="9:14" x14ac:dyDescent="0.2">
      <c r="I4577" s="7"/>
      <c r="J4577" s="7"/>
      <c r="K4577" s="7"/>
      <c r="L4577" s="7"/>
      <c r="M4577" s="7"/>
      <c r="N4577" s="7"/>
    </row>
    <row r="4578" spans="9:14" x14ac:dyDescent="0.2">
      <c r="I4578" s="7"/>
      <c r="J4578" s="7"/>
      <c r="K4578" s="7"/>
      <c r="L4578" s="7"/>
      <c r="M4578" s="7"/>
      <c r="N4578" s="7"/>
    </row>
    <row r="4579" spans="9:14" x14ac:dyDescent="0.2">
      <c r="I4579" s="7"/>
      <c r="J4579" s="7"/>
      <c r="K4579" s="7"/>
      <c r="L4579" s="7"/>
      <c r="M4579" s="7"/>
      <c r="N4579" s="7"/>
    </row>
    <row r="4580" spans="9:14" x14ac:dyDescent="0.2">
      <c r="I4580" s="7"/>
      <c r="J4580" s="7"/>
      <c r="K4580" s="7"/>
      <c r="L4580" s="7"/>
      <c r="M4580" s="7"/>
      <c r="N4580" s="7"/>
    </row>
    <row r="4581" spans="9:14" x14ac:dyDescent="0.2">
      <c r="I4581" s="7"/>
      <c r="J4581" s="7"/>
      <c r="K4581" s="7"/>
      <c r="L4581" s="7"/>
      <c r="M4581" s="7"/>
      <c r="N4581" s="7"/>
    </row>
    <row r="4582" spans="9:14" x14ac:dyDescent="0.2">
      <c r="I4582" s="7"/>
      <c r="J4582" s="7"/>
      <c r="K4582" s="7"/>
      <c r="L4582" s="7"/>
      <c r="M4582" s="7"/>
      <c r="N4582" s="7"/>
    </row>
    <row r="4583" spans="9:14" x14ac:dyDescent="0.2">
      <c r="I4583" s="7"/>
      <c r="J4583" s="7"/>
      <c r="K4583" s="7"/>
      <c r="L4583" s="7"/>
      <c r="M4583" s="7"/>
      <c r="N4583" s="7"/>
    </row>
    <row r="4584" spans="9:14" x14ac:dyDescent="0.2">
      <c r="I4584" s="7"/>
      <c r="J4584" s="7"/>
      <c r="K4584" s="7"/>
      <c r="L4584" s="7"/>
      <c r="M4584" s="7"/>
      <c r="N4584" s="7"/>
    </row>
    <row r="4585" spans="9:14" x14ac:dyDescent="0.2">
      <c r="I4585" s="7"/>
      <c r="J4585" s="7"/>
      <c r="K4585" s="7"/>
      <c r="L4585" s="7"/>
      <c r="M4585" s="7"/>
      <c r="N4585" s="7"/>
    </row>
    <row r="4586" spans="9:14" x14ac:dyDescent="0.2">
      <c r="I4586" s="7"/>
      <c r="J4586" s="7"/>
      <c r="K4586" s="7"/>
      <c r="L4586" s="7"/>
      <c r="M4586" s="7"/>
      <c r="N4586" s="7"/>
    </row>
    <row r="4587" spans="9:14" x14ac:dyDescent="0.2">
      <c r="I4587" s="7"/>
      <c r="J4587" s="7"/>
      <c r="K4587" s="7"/>
      <c r="L4587" s="7"/>
      <c r="M4587" s="7"/>
      <c r="N4587" s="7"/>
    </row>
    <row r="4588" spans="9:14" x14ac:dyDescent="0.2">
      <c r="I4588" s="7"/>
      <c r="J4588" s="7"/>
      <c r="K4588" s="7"/>
      <c r="L4588" s="7"/>
      <c r="M4588" s="7"/>
      <c r="N4588" s="7"/>
    </row>
    <row r="4589" spans="9:14" x14ac:dyDescent="0.2">
      <c r="I4589" s="7"/>
      <c r="J4589" s="7"/>
      <c r="K4589" s="7"/>
      <c r="L4589" s="7"/>
      <c r="M4589" s="7"/>
      <c r="N4589" s="7"/>
    </row>
    <row r="4590" spans="9:14" x14ac:dyDescent="0.2">
      <c r="I4590" s="7"/>
      <c r="J4590" s="7"/>
      <c r="K4590" s="7"/>
      <c r="L4590" s="7"/>
      <c r="M4590" s="7"/>
      <c r="N4590" s="7"/>
    </row>
    <row r="4591" spans="9:14" x14ac:dyDescent="0.2">
      <c r="I4591" s="7"/>
      <c r="J4591" s="7"/>
      <c r="K4591" s="7"/>
      <c r="L4591" s="7"/>
      <c r="M4591" s="7"/>
      <c r="N4591" s="7"/>
    </row>
    <row r="4592" spans="9:14" x14ac:dyDescent="0.2">
      <c r="I4592" s="7"/>
      <c r="J4592" s="7"/>
      <c r="K4592" s="7"/>
      <c r="L4592" s="7"/>
      <c r="M4592" s="7"/>
      <c r="N4592" s="7"/>
    </row>
    <row r="4593" spans="9:14" x14ac:dyDescent="0.2">
      <c r="I4593" s="7"/>
      <c r="J4593" s="7"/>
      <c r="K4593" s="7"/>
      <c r="L4593" s="7"/>
      <c r="M4593" s="7"/>
      <c r="N4593" s="7"/>
    </row>
    <row r="4594" spans="9:14" x14ac:dyDescent="0.2">
      <c r="I4594" s="7"/>
      <c r="J4594" s="7"/>
      <c r="K4594" s="7"/>
      <c r="L4594" s="7"/>
      <c r="M4594" s="7"/>
      <c r="N4594" s="7"/>
    </row>
    <row r="4595" spans="9:14" x14ac:dyDescent="0.2">
      <c r="I4595" s="7"/>
      <c r="J4595" s="7"/>
      <c r="K4595" s="7"/>
      <c r="L4595" s="7"/>
      <c r="M4595" s="7"/>
      <c r="N4595" s="7"/>
    </row>
    <row r="4596" spans="9:14" x14ac:dyDescent="0.2">
      <c r="I4596" s="7"/>
      <c r="J4596" s="7"/>
      <c r="K4596" s="7"/>
      <c r="L4596" s="7"/>
      <c r="M4596" s="7"/>
      <c r="N4596" s="7"/>
    </row>
    <row r="4597" spans="9:14" x14ac:dyDescent="0.2">
      <c r="I4597" s="7"/>
      <c r="J4597" s="7"/>
      <c r="K4597" s="7"/>
      <c r="L4597" s="7"/>
      <c r="M4597" s="7"/>
      <c r="N4597" s="7"/>
    </row>
    <row r="4598" spans="9:14" x14ac:dyDescent="0.2">
      <c r="I4598" s="7"/>
      <c r="J4598" s="7"/>
      <c r="K4598" s="7"/>
      <c r="L4598" s="7"/>
      <c r="M4598" s="7"/>
      <c r="N4598" s="7"/>
    </row>
    <row r="4599" spans="9:14" x14ac:dyDescent="0.2">
      <c r="I4599" s="7"/>
      <c r="J4599" s="7"/>
      <c r="K4599" s="7"/>
      <c r="L4599" s="7"/>
      <c r="M4599" s="7"/>
      <c r="N4599" s="7"/>
    </row>
    <row r="4600" spans="9:14" x14ac:dyDescent="0.2">
      <c r="I4600" s="7"/>
      <c r="J4600" s="7"/>
      <c r="K4600" s="7"/>
      <c r="L4600" s="7"/>
      <c r="M4600" s="7"/>
      <c r="N4600" s="7"/>
    </row>
    <row r="4601" spans="9:14" x14ac:dyDescent="0.2">
      <c r="I4601" s="7"/>
      <c r="J4601" s="7"/>
      <c r="K4601" s="7"/>
      <c r="L4601" s="7"/>
      <c r="M4601" s="7"/>
      <c r="N4601" s="7"/>
    </row>
    <row r="4602" spans="9:14" x14ac:dyDescent="0.2">
      <c r="I4602" s="7"/>
      <c r="J4602" s="7"/>
      <c r="K4602" s="7"/>
      <c r="L4602" s="7"/>
      <c r="M4602" s="7"/>
      <c r="N4602" s="7"/>
    </row>
    <row r="4603" spans="9:14" x14ac:dyDescent="0.2">
      <c r="I4603" s="7"/>
      <c r="J4603" s="7"/>
      <c r="K4603" s="7"/>
      <c r="L4603" s="7"/>
      <c r="M4603" s="7"/>
      <c r="N4603" s="7"/>
    </row>
    <row r="4604" spans="9:14" x14ac:dyDescent="0.2">
      <c r="I4604" s="7"/>
      <c r="J4604" s="7"/>
      <c r="K4604" s="7"/>
      <c r="L4604" s="7"/>
      <c r="M4604" s="7"/>
      <c r="N4604" s="7"/>
    </row>
    <row r="4605" spans="9:14" x14ac:dyDescent="0.2">
      <c r="I4605" s="7"/>
      <c r="J4605" s="7"/>
      <c r="K4605" s="7"/>
      <c r="L4605" s="7"/>
      <c r="M4605" s="7"/>
      <c r="N4605" s="7"/>
    </row>
    <row r="4606" spans="9:14" x14ac:dyDescent="0.2">
      <c r="I4606" s="7"/>
      <c r="J4606" s="7"/>
      <c r="K4606" s="7"/>
      <c r="L4606" s="7"/>
      <c r="M4606" s="7"/>
      <c r="N4606" s="7"/>
    </row>
    <row r="4607" spans="9:14" x14ac:dyDescent="0.2">
      <c r="I4607" s="7"/>
      <c r="J4607" s="7"/>
      <c r="K4607" s="7"/>
      <c r="L4607" s="7"/>
      <c r="M4607" s="7"/>
      <c r="N4607" s="7"/>
    </row>
    <row r="4608" spans="9:14" x14ac:dyDescent="0.2">
      <c r="I4608" s="7"/>
      <c r="J4608" s="7"/>
      <c r="K4608" s="7"/>
      <c r="L4608" s="7"/>
      <c r="M4608" s="7"/>
      <c r="N4608" s="7"/>
    </row>
    <row r="4609" spans="9:14" x14ac:dyDescent="0.2">
      <c r="I4609" s="7"/>
      <c r="J4609" s="7"/>
      <c r="K4609" s="7"/>
      <c r="L4609" s="7"/>
      <c r="M4609" s="7"/>
      <c r="N4609" s="7"/>
    </row>
    <row r="4610" spans="9:14" x14ac:dyDescent="0.2">
      <c r="I4610" s="7"/>
      <c r="J4610" s="7"/>
      <c r="K4610" s="7"/>
      <c r="L4610" s="7"/>
      <c r="M4610" s="7"/>
      <c r="N4610" s="7"/>
    </row>
    <row r="4611" spans="9:14" x14ac:dyDescent="0.2">
      <c r="I4611" s="7"/>
      <c r="J4611" s="7"/>
      <c r="K4611" s="7"/>
      <c r="L4611" s="7"/>
      <c r="M4611" s="7"/>
      <c r="N4611" s="7"/>
    </row>
    <row r="4612" spans="9:14" x14ac:dyDescent="0.2">
      <c r="I4612" s="7"/>
      <c r="J4612" s="7"/>
      <c r="K4612" s="7"/>
      <c r="L4612" s="7"/>
      <c r="M4612" s="7"/>
      <c r="N4612" s="7"/>
    </row>
    <row r="4613" spans="9:14" x14ac:dyDescent="0.2">
      <c r="I4613" s="7"/>
      <c r="J4613" s="7"/>
      <c r="K4613" s="7"/>
      <c r="L4613" s="7"/>
      <c r="M4613" s="7"/>
      <c r="N4613" s="7"/>
    </row>
    <row r="4614" spans="9:14" x14ac:dyDescent="0.2">
      <c r="I4614" s="7"/>
      <c r="J4614" s="7"/>
      <c r="K4614" s="7"/>
      <c r="L4614" s="7"/>
      <c r="M4614" s="7"/>
      <c r="N4614" s="7"/>
    </row>
    <row r="4615" spans="9:14" x14ac:dyDescent="0.2">
      <c r="I4615" s="7"/>
      <c r="J4615" s="7"/>
      <c r="K4615" s="7"/>
      <c r="L4615" s="7"/>
      <c r="M4615" s="7"/>
      <c r="N4615" s="7"/>
    </row>
    <row r="4616" spans="9:14" x14ac:dyDescent="0.2">
      <c r="I4616" s="7"/>
      <c r="J4616" s="7"/>
      <c r="K4616" s="7"/>
      <c r="L4616" s="7"/>
      <c r="M4616" s="7"/>
      <c r="N4616" s="7"/>
    </row>
    <row r="4617" spans="9:14" x14ac:dyDescent="0.2">
      <c r="I4617" s="7"/>
      <c r="J4617" s="7"/>
      <c r="K4617" s="7"/>
      <c r="L4617" s="7"/>
      <c r="M4617" s="7"/>
      <c r="N4617" s="7"/>
    </row>
    <row r="4618" spans="9:14" x14ac:dyDescent="0.2">
      <c r="I4618" s="7"/>
      <c r="J4618" s="7"/>
      <c r="K4618" s="7"/>
      <c r="L4618" s="7"/>
      <c r="M4618" s="7"/>
      <c r="N4618" s="7"/>
    </row>
    <row r="4619" spans="9:14" x14ac:dyDescent="0.2">
      <c r="I4619" s="7"/>
      <c r="J4619" s="7"/>
      <c r="K4619" s="7"/>
      <c r="L4619" s="7"/>
      <c r="M4619" s="7"/>
      <c r="N4619" s="7"/>
    </row>
    <row r="4620" spans="9:14" x14ac:dyDescent="0.2">
      <c r="I4620" s="7"/>
      <c r="J4620" s="7"/>
      <c r="K4620" s="7"/>
      <c r="L4620" s="7"/>
      <c r="M4620" s="7"/>
      <c r="N4620" s="7"/>
    </row>
    <row r="4621" spans="9:14" x14ac:dyDescent="0.2">
      <c r="I4621" s="7"/>
      <c r="J4621" s="7"/>
      <c r="K4621" s="7"/>
      <c r="L4621" s="7"/>
      <c r="M4621" s="7"/>
      <c r="N4621" s="7"/>
    </row>
    <row r="4622" spans="9:14" x14ac:dyDescent="0.2">
      <c r="I4622" s="7"/>
      <c r="J4622" s="7"/>
      <c r="K4622" s="7"/>
      <c r="L4622" s="7"/>
      <c r="M4622" s="7"/>
      <c r="N4622" s="7"/>
    </row>
    <row r="4623" spans="9:14" x14ac:dyDescent="0.2">
      <c r="I4623" s="7"/>
      <c r="J4623" s="7"/>
      <c r="K4623" s="7"/>
      <c r="L4623" s="7"/>
      <c r="M4623" s="7"/>
      <c r="N4623" s="7"/>
    </row>
    <row r="4624" spans="9:14" x14ac:dyDescent="0.2">
      <c r="I4624" s="7"/>
      <c r="J4624" s="7"/>
      <c r="K4624" s="7"/>
      <c r="L4624" s="7"/>
      <c r="M4624" s="7"/>
      <c r="N4624" s="7"/>
    </row>
    <row r="4625" spans="9:14" x14ac:dyDescent="0.2">
      <c r="I4625" s="7"/>
      <c r="J4625" s="7"/>
      <c r="K4625" s="7"/>
      <c r="L4625" s="7"/>
      <c r="M4625" s="7"/>
      <c r="N4625" s="7"/>
    </row>
    <row r="4626" spans="9:14" x14ac:dyDescent="0.2">
      <c r="I4626" s="7"/>
      <c r="J4626" s="7"/>
      <c r="K4626" s="7"/>
      <c r="L4626" s="7"/>
      <c r="M4626" s="7"/>
      <c r="N4626" s="7"/>
    </row>
    <row r="4627" spans="9:14" x14ac:dyDescent="0.2">
      <c r="I4627" s="7"/>
      <c r="J4627" s="7"/>
      <c r="K4627" s="7"/>
      <c r="L4627" s="7"/>
      <c r="M4627" s="7"/>
      <c r="N4627" s="7"/>
    </row>
    <row r="4628" spans="9:14" x14ac:dyDescent="0.2">
      <c r="I4628" s="7"/>
      <c r="J4628" s="7"/>
      <c r="K4628" s="7"/>
      <c r="L4628" s="7"/>
      <c r="M4628" s="7"/>
      <c r="N4628" s="7"/>
    </row>
    <row r="4629" spans="9:14" x14ac:dyDescent="0.2">
      <c r="I4629" s="7"/>
      <c r="J4629" s="7"/>
      <c r="K4629" s="7"/>
      <c r="L4629" s="7"/>
      <c r="M4629" s="7"/>
      <c r="N4629" s="7"/>
    </row>
    <row r="4630" spans="9:14" x14ac:dyDescent="0.2">
      <c r="I4630" s="7"/>
      <c r="J4630" s="7"/>
      <c r="K4630" s="7"/>
      <c r="L4630" s="7"/>
      <c r="M4630" s="7"/>
      <c r="N4630" s="7"/>
    </row>
    <row r="4631" spans="9:14" x14ac:dyDescent="0.2">
      <c r="I4631" s="7"/>
      <c r="J4631" s="7"/>
      <c r="K4631" s="7"/>
      <c r="L4631" s="7"/>
      <c r="M4631" s="7"/>
      <c r="N4631" s="7"/>
    </row>
    <row r="4632" spans="9:14" x14ac:dyDescent="0.2">
      <c r="I4632" s="7"/>
      <c r="J4632" s="7"/>
      <c r="K4632" s="7"/>
      <c r="L4632" s="7"/>
      <c r="M4632" s="7"/>
      <c r="N4632" s="7"/>
    </row>
    <row r="4633" spans="9:14" x14ac:dyDescent="0.2">
      <c r="I4633" s="7"/>
      <c r="J4633" s="7"/>
      <c r="K4633" s="7"/>
      <c r="L4633" s="7"/>
      <c r="M4633" s="7"/>
      <c r="N4633" s="7"/>
    </row>
    <row r="4634" spans="9:14" x14ac:dyDescent="0.2">
      <c r="I4634" s="7"/>
      <c r="J4634" s="7"/>
      <c r="K4634" s="7"/>
      <c r="L4634" s="7"/>
      <c r="M4634" s="7"/>
      <c r="N4634" s="7"/>
    </row>
    <row r="4635" spans="9:14" x14ac:dyDescent="0.2">
      <c r="I4635" s="7"/>
      <c r="J4635" s="7"/>
      <c r="K4635" s="7"/>
      <c r="L4635" s="7"/>
      <c r="M4635" s="7"/>
      <c r="N4635" s="7"/>
    </row>
    <row r="4636" spans="9:14" x14ac:dyDescent="0.2">
      <c r="I4636" s="7"/>
      <c r="J4636" s="7"/>
      <c r="K4636" s="7"/>
      <c r="L4636" s="7"/>
      <c r="M4636" s="7"/>
      <c r="N4636" s="7"/>
    </row>
    <row r="4637" spans="9:14" x14ac:dyDescent="0.2">
      <c r="I4637" s="7"/>
      <c r="J4637" s="7"/>
      <c r="K4637" s="7"/>
      <c r="L4637" s="7"/>
      <c r="M4637" s="7"/>
      <c r="N4637" s="7"/>
    </row>
    <row r="4638" spans="9:14" x14ac:dyDescent="0.2">
      <c r="I4638" s="7"/>
      <c r="J4638" s="7"/>
      <c r="K4638" s="7"/>
      <c r="L4638" s="7"/>
      <c r="M4638" s="7"/>
      <c r="N4638" s="7"/>
    </row>
    <row r="4639" spans="9:14" x14ac:dyDescent="0.2">
      <c r="I4639" s="7"/>
      <c r="J4639" s="7"/>
      <c r="K4639" s="7"/>
      <c r="L4639" s="7"/>
      <c r="M4639" s="7"/>
      <c r="N4639" s="7"/>
    </row>
    <row r="4640" spans="9:14" x14ac:dyDescent="0.2">
      <c r="I4640" s="7"/>
      <c r="J4640" s="7"/>
      <c r="K4640" s="7"/>
      <c r="L4640" s="7"/>
      <c r="M4640" s="7"/>
      <c r="N4640" s="7"/>
    </row>
    <row r="4641" spans="9:14" x14ac:dyDescent="0.2">
      <c r="I4641" s="7"/>
      <c r="J4641" s="7"/>
      <c r="K4641" s="7"/>
      <c r="L4641" s="7"/>
      <c r="M4641" s="7"/>
      <c r="N4641" s="7"/>
    </row>
    <row r="4642" spans="9:14" x14ac:dyDescent="0.2">
      <c r="I4642" s="7"/>
      <c r="J4642" s="7"/>
      <c r="K4642" s="7"/>
      <c r="L4642" s="7"/>
      <c r="M4642" s="7"/>
      <c r="N4642" s="7"/>
    </row>
    <row r="4643" spans="9:14" x14ac:dyDescent="0.2">
      <c r="I4643" s="7"/>
      <c r="J4643" s="7"/>
      <c r="K4643" s="7"/>
      <c r="L4643" s="7"/>
      <c r="M4643" s="7"/>
      <c r="N4643" s="7"/>
    </row>
    <row r="4644" spans="9:14" x14ac:dyDescent="0.2">
      <c r="I4644" s="7"/>
      <c r="J4644" s="7"/>
      <c r="K4644" s="7"/>
      <c r="L4644" s="7"/>
      <c r="M4644" s="7"/>
      <c r="N4644" s="7"/>
    </row>
    <row r="4645" spans="9:14" x14ac:dyDescent="0.2">
      <c r="I4645" s="7"/>
      <c r="J4645" s="7"/>
      <c r="K4645" s="7"/>
      <c r="L4645" s="7"/>
      <c r="M4645" s="7"/>
      <c r="N4645" s="7"/>
    </row>
    <row r="4646" spans="9:14" x14ac:dyDescent="0.2">
      <c r="I4646" s="7"/>
      <c r="J4646" s="7"/>
      <c r="K4646" s="7"/>
      <c r="L4646" s="7"/>
      <c r="M4646" s="7"/>
      <c r="N4646" s="7"/>
    </row>
    <row r="4647" spans="9:14" x14ac:dyDescent="0.2">
      <c r="I4647" s="7"/>
      <c r="J4647" s="7"/>
      <c r="K4647" s="7"/>
      <c r="L4647" s="7"/>
      <c r="M4647" s="7"/>
      <c r="N4647" s="7"/>
    </row>
    <row r="4648" spans="9:14" x14ac:dyDescent="0.2">
      <c r="I4648" s="7"/>
      <c r="J4648" s="7"/>
      <c r="K4648" s="7"/>
      <c r="L4648" s="7"/>
      <c r="M4648" s="7"/>
      <c r="N4648" s="7"/>
    </row>
    <row r="4649" spans="9:14" x14ac:dyDescent="0.2">
      <c r="I4649" s="7"/>
      <c r="J4649" s="7"/>
      <c r="K4649" s="7"/>
      <c r="L4649" s="7"/>
      <c r="M4649" s="7"/>
      <c r="N4649" s="7"/>
    </row>
    <row r="4650" spans="9:14" x14ac:dyDescent="0.2">
      <c r="I4650" s="7"/>
      <c r="J4650" s="7"/>
      <c r="K4650" s="7"/>
      <c r="L4650" s="7"/>
      <c r="M4650" s="7"/>
      <c r="N4650" s="7"/>
    </row>
    <row r="4651" spans="9:14" x14ac:dyDescent="0.2">
      <c r="I4651" s="7"/>
      <c r="J4651" s="7"/>
      <c r="K4651" s="7"/>
      <c r="L4651" s="7"/>
      <c r="M4651" s="7"/>
      <c r="N4651" s="7"/>
    </row>
    <row r="4652" spans="9:14" x14ac:dyDescent="0.2">
      <c r="I4652" s="7"/>
      <c r="J4652" s="7"/>
      <c r="K4652" s="7"/>
      <c r="L4652" s="7"/>
      <c r="M4652" s="7"/>
      <c r="N4652" s="7"/>
    </row>
    <row r="4653" spans="9:14" x14ac:dyDescent="0.2">
      <c r="I4653" s="7"/>
      <c r="J4653" s="7"/>
      <c r="K4653" s="7"/>
      <c r="L4653" s="7"/>
      <c r="M4653" s="7"/>
      <c r="N4653" s="7"/>
    </row>
    <row r="4654" spans="9:14" x14ac:dyDescent="0.2">
      <c r="I4654" s="7"/>
      <c r="J4654" s="7"/>
      <c r="K4654" s="7"/>
      <c r="L4654" s="7"/>
      <c r="M4654" s="7"/>
      <c r="N4654" s="7"/>
    </row>
    <row r="4655" spans="9:14" x14ac:dyDescent="0.2">
      <c r="I4655" s="7"/>
      <c r="J4655" s="7"/>
      <c r="K4655" s="7"/>
      <c r="L4655" s="7"/>
      <c r="M4655" s="7"/>
      <c r="N4655" s="7"/>
    </row>
    <row r="4656" spans="9:14" x14ac:dyDescent="0.2">
      <c r="I4656" s="7"/>
      <c r="J4656" s="7"/>
      <c r="K4656" s="7"/>
      <c r="L4656" s="7"/>
      <c r="M4656" s="7"/>
      <c r="N4656" s="7"/>
    </row>
    <row r="4657" spans="9:14" x14ac:dyDescent="0.2">
      <c r="I4657" s="7"/>
      <c r="J4657" s="7"/>
      <c r="K4657" s="7"/>
      <c r="L4657" s="7"/>
      <c r="M4657" s="7"/>
      <c r="N4657" s="7"/>
    </row>
    <row r="4658" spans="9:14" x14ac:dyDescent="0.2">
      <c r="I4658" s="7"/>
      <c r="J4658" s="7"/>
      <c r="K4658" s="7"/>
      <c r="L4658" s="7"/>
      <c r="M4658" s="7"/>
      <c r="N4658" s="7"/>
    </row>
    <row r="4659" spans="9:14" x14ac:dyDescent="0.2">
      <c r="I4659" s="7"/>
      <c r="J4659" s="7"/>
      <c r="K4659" s="7"/>
      <c r="L4659" s="7"/>
      <c r="M4659" s="7"/>
      <c r="N4659" s="7"/>
    </row>
    <row r="4660" spans="9:14" x14ac:dyDescent="0.2">
      <c r="I4660" s="7"/>
      <c r="J4660" s="7"/>
      <c r="K4660" s="7"/>
      <c r="L4660" s="7"/>
      <c r="M4660" s="7"/>
      <c r="N4660" s="7"/>
    </row>
    <row r="4661" spans="9:14" x14ac:dyDescent="0.2">
      <c r="I4661" s="7"/>
      <c r="J4661" s="7"/>
      <c r="K4661" s="7"/>
      <c r="L4661" s="7"/>
      <c r="M4661" s="7"/>
      <c r="N4661" s="7"/>
    </row>
    <row r="4662" spans="9:14" x14ac:dyDescent="0.2">
      <c r="I4662" s="7"/>
      <c r="J4662" s="7"/>
      <c r="K4662" s="7"/>
      <c r="L4662" s="7"/>
      <c r="M4662" s="7"/>
      <c r="N4662" s="7"/>
    </row>
    <row r="4663" spans="9:14" x14ac:dyDescent="0.2">
      <c r="I4663" s="7"/>
      <c r="J4663" s="7"/>
      <c r="K4663" s="7"/>
      <c r="L4663" s="7"/>
      <c r="M4663" s="7"/>
      <c r="N4663" s="7"/>
    </row>
    <row r="4664" spans="9:14" x14ac:dyDescent="0.2">
      <c r="I4664" s="7"/>
      <c r="J4664" s="7"/>
      <c r="K4664" s="7"/>
      <c r="L4664" s="7"/>
      <c r="M4664" s="7"/>
      <c r="N4664" s="7"/>
    </row>
    <row r="4665" spans="9:14" x14ac:dyDescent="0.2">
      <c r="I4665" s="7"/>
      <c r="J4665" s="7"/>
      <c r="K4665" s="7"/>
      <c r="L4665" s="7"/>
      <c r="M4665" s="7"/>
      <c r="N4665" s="7"/>
    </row>
    <row r="4666" spans="9:14" x14ac:dyDescent="0.2">
      <c r="I4666" s="7"/>
      <c r="J4666" s="7"/>
      <c r="K4666" s="7"/>
      <c r="L4666" s="7"/>
      <c r="M4666" s="7"/>
      <c r="N4666" s="7"/>
    </row>
    <row r="4667" spans="9:14" x14ac:dyDescent="0.2">
      <c r="I4667" s="7"/>
      <c r="J4667" s="7"/>
      <c r="K4667" s="7"/>
      <c r="L4667" s="7"/>
      <c r="M4667" s="7"/>
      <c r="N4667" s="7"/>
    </row>
    <row r="4668" spans="9:14" x14ac:dyDescent="0.2">
      <c r="I4668" s="7"/>
      <c r="J4668" s="7"/>
      <c r="K4668" s="7"/>
      <c r="L4668" s="7"/>
      <c r="M4668" s="7"/>
      <c r="N4668" s="7"/>
    </row>
    <row r="4669" spans="9:14" x14ac:dyDescent="0.2">
      <c r="I4669" s="7"/>
      <c r="J4669" s="7"/>
      <c r="K4669" s="7"/>
      <c r="L4669" s="7"/>
      <c r="M4669" s="7"/>
      <c r="N4669" s="7"/>
    </row>
    <row r="4670" spans="9:14" x14ac:dyDescent="0.2">
      <c r="I4670" s="7"/>
      <c r="J4670" s="7"/>
      <c r="K4670" s="7"/>
      <c r="L4670" s="7"/>
      <c r="M4670" s="7"/>
      <c r="N4670" s="7"/>
    </row>
    <row r="4671" spans="9:14" x14ac:dyDescent="0.2">
      <c r="I4671" s="7"/>
      <c r="J4671" s="7"/>
      <c r="K4671" s="7"/>
      <c r="L4671" s="7"/>
      <c r="M4671" s="7"/>
      <c r="N4671" s="7"/>
    </row>
    <row r="4672" spans="9:14" x14ac:dyDescent="0.2">
      <c r="I4672" s="7"/>
      <c r="J4672" s="7"/>
      <c r="K4672" s="7"/>
      <c r="L4672" s="7"/>
      <c r="M4672" s="7"/>
      <c r="N4672" s="7"/>
    </row>
    <row r="4673" spans="9:14" x14ac:dyDescent="0.2">
      <c r="I4673" s="7"/>
      <c r="J4673" s="7"/>
      <c r="K4673" s="7"/>
      <c r="L4673" s="7"/>
      <c r="M4673" s="7"/>
      <c r="N4673" s="7"/>
    </row>
    <row r="4674" spans="9:14" x14ac:dyDescent="0.2">
      <c r="I4674" s="7"/>
      <c r="J4674" s="7"/>
      <c r="K4674" s="7"/>
      <c r="L4674" s="7"/>
      <c r="M4674" s="7"/>
      <c r="N4674" s="7"/>
    </row>
    <row r="4675" spans="9:14" x14ac:dyDescent="0.2">
      <c r="I4675" s="7"/>
      <c r="J4675" s="7"/>
      <c r="K4675" s="7"/>
      <c r="L4675" s="7"/>
      <c r="M4675" s="7"/>
      <c r="N4675" s="7"/>
    </row>
    <row r="4676" spans="9:14" x14ac:dyDescent="0.2">
      <c r="I4676" s="7"/>
      <c r="J4676" s="7"/>
      <c r="K4676" s="7"/>
      <c r="L4676" s="7"/>
      <c r="M4676" s="7"/>
      <c r="N4676" s="7"/>
    </row>
    <row r="4677" spans="9:14" x14ac:dyDescent="0.2">
      <c r="I4677" s="7"/>
      <c r="J4677" s="7"/>
      <c r="K4677" s="7"/>
      <c r="L4677" s="7"/>
      <c r="M4677" s="7"/>
      <c r="N4677" s="7"/>
    </row>
    <row r="4678" spans="9:14" x14ac:dyDescent="0.2">
      <c r="I4678" s="7"/>
      <c r="J4678" s="7"/>
      <c r="K4678" s="7"/>
      <c r="L4678" s="7"/>
      <c r="M4678" s="7"/>
      <c r="N4678" s="7"/>
    </row>
    <row r="4679" spans="9:14" x14ac:dyDescent="0.2">
      <c r="I4679" s="7"/>
      <c r="J4679" s="7"/>
      <c r="K4679" s="7"/>
      <c r="L4679" s="7"/>
      <c r="M4679" s="7"/>
      <c r="N4679" s="7"/>
    </row>
    <row r="4680" spans="9:14" x14ac:dyDescent="0.2">
      <c r="I4680" s="7"/>
      <c r="J4680" s="7"/>
      <c r="K4680" s="7"/>
      <c r="L4680" s="7"/>
      <c r="M4680" s="7"/>
      <c r="N4680" s="7"/>
    </row>
    <row r="4681" spans="9:14" x14ac:dyDescent="0.2">
      <c r="I4681" s="7"/>
      <c r="J4681" s="7"/>
      <c r="K4681" s="7"/>
      <c r="L4681" s="7"/>
      <c r="M4681" s="7"/>
      <c r="N4681" s="7"/>
    </row>
    <row r="4682" spans="9:14" x14ac:dyDescent="0.2">
      <c r="I4682" s="7"/>
      <c r="J4682" s="7"/>
      <c r="K4682" s="7"/>
      <c r="L4682" s="7"/>
      <c r="M4682" s="7"/>
      <c r="N4682" s="7"/>
    </row>
    <row r="4683" spans="9:14" x14ac:dyDescent="0.2">
      <c r="I4683" s="7"/>
      <c r="J4683" s="7"/>
      <c r="K4683" s="7"/>
      <c r="L4683" s="7"/>
      <c r="M4683" s="7"/>
      <c r="N4683" s="7"/>
    </row>
    <row r="4684" spans="9:14" x14ac:dyDescent="0.2">
      <c r="I4684" s="7"/>
      <c r="J4684" s="7"/>
      <c r="K4684" s="7"/>
      <c r="L4684" s="7"/>
      <c r="M4684" s="7"/>
      <c r="N4684" s="7"/>
    </row>
    <row r="4685" spans="9:14" x14ac:dyDescent="0.2">
      <c r="I4685" s="7"/>
      <c r="J4685" s="7"/>
      <c r="K4685" s="7"/>
      <c r="L4685" s="7"/>
      <c r="M4685" s="7"/>
      <c r="N4685" s="7"/>
    </row>
    <row r="4686" spans="9:14" x14ac:dyDescent="0.2">
      <c r="I4686" s="7"/>
      <c r="J4686" s="7"/>
      <c r="K4686" s="7"/>
      <c r="L4686" s="7"/>
      <c r="M4686" s="7"/>
      <c r="N4686" s="7"/>
    </row>
    <row r="4687" spans="9:14" x14ac:dyDescent="0.2">
      <c r="I4687" s="7"/>
      <c r="J4687" s="7"/>
      <c r="K4687" s="7"/>
      <c r="L4687" s="7"/>
      <c r="M4687" s="7"/>
      <c r="N4687" s="7"/>
    </row>
    <row r="4688" spans="9:14" x14ac:dyDescent="0.2">
      <c r="I4688" s="7"/>
      <c r="J4688" s="7"/>
      <c r="K4688" s="7"/>
      <c r="L4688" s="7"/>
      <c r="M4688" s="7"/>
      <c r="N4688" s="7"/>
    </row>
    <row r="4689" spans="9:14" x14ac:dyDescent="0.2">
      <c r="I4689" s="7"/>
      <c r="J4689" s="7"/>
      <c r="K4689" s="7"/>
      <c r="L4689" s="7"/>
      <c r="M4689" s="7"/>
      <c r="N4689" s="7"/>
    </row>
    <row r="4690" spans="9:14" x14ac:dyDescent="0.2">
      <c r="I4690" s="7"/>
      <c r="J4690" s="7"/>
      <c r="K4690" s="7"/>
      <c r="L4690" s="7"/>
      <c r="M4690" s="7"/>
      <c r="N4690" s="7"/>
    </row>
    <row r="4691" spans="9:14" x14ac:dyDescent="0.2">
      <c r="I4691" s="7"/>
      <c r="J4691" s="7"/>
      <c r="K4691" s="7"/>
      <c r="L4691" s="7"/>
      <c r="M4691" s="7"/>
      <c r="N4691" s="7"/>
    </row>
    <row r="4692" spans="9:14" x14ac:dyDescent="0.2">
      <c r="I4692" s="7"/>
      <c r="J4692" s="7"/>
      <c r="K4692" s="7"/>
      <c r="L4692" s="7"/>
      <c r="M4692" s="7"/>
      <c r="N4692" s="7"/>
    </row>
    <row r="4693" spans="9:14" x14ac:dyDescent="0.2">
      <c r="I4693" s="7"/>
      <c r="J4693" s="7"/>
      <c r="K4693" s="7"/>
      <c r="L4693" s="7"/>
      <c r="M4693" s="7"/>
      <c r="N4693" s="7"/>
    </row>
    <row r="4694" spans="9:14" x14ac:dyDescent="0.2">
      <c r="I4694" s="7"/>
      <c r="J4694" s="7"/>
      <c r="K4694" s="7"/>
      <c r="L4694" s="7"/>
      <c r="M4694" s="7"/>
      <c r="N4694" s="7"/>
    </row>
    <row r="4695" spans="9:14" x14ac:dyDescent="0.2">
      <c r="I4695" s="7"/>
      <c r="J4695" s="7"/>
      <c r="K4695" s="7"/>
      <c r="L4695" s="7"/>
      <c r="M4695" s="7"/>
      <c r="N4695" s="7"/>
    </row>
    <row r="4696" spans="9:14" x14ac:dyDescent="0.2">
      <c r="I4696" s="7"/>
      <c r="J4696" s="7"/>
      <c r="K4696" s="7"/>
      <c r="L4696" s="7"/>
      <c r="M4696" s="7"/>
      <c r="N4696" s="7"/>
    </row>
    <row r="4697" spans="9:14" x14ac:dyDescent="0.2">
      <c r="I4697" s="7"/>
      <c r="J4697" s="7"/>
      <c r="K4697" s="7"/>
      <c r="L4697" s="7"/>
      <c r="M4697" s="7"/>
      <c r="N4697" s="7"/>
    </row>
    <row r="4698" spans="9:14" x14ac:dyDescent="0.2">
      <c r="I4698" s="7"/>
      <c r="J4698" s="7"/>
      <c r="K4698" s="7"/>
      <c r="L4698" s="7"/>
      <c r="M4698" s="7"/>
      <c r="N4698" s="7"/>
    </row>
    <row r="4699" spans="9:14" x14ac:dyDescent="0.2">
      <c r="I4699" s="7"/>
      <c r="J4699" s="7"/>
      <c r="K4699" s="7"/>
      <c r="L4699" s="7"/>
      <c r="M4699" s="7"/>
      <c r="N4699" s="7"/>
    </row>
    <row r="4700" spans="9:14" x14ac:dyDescent="0.2">
      <c r="I4700" s="7"/>
      <c r="J4700" s="7"/>
      <c r="K4700" s="7"/>
      <c r="L4700" s="7"/>
      <c r="M4700" s="7"/>
      <c r="N4700" s="7"/>
    </row>
    <row r="4701" spans="9:14" x14ac:dyDescent="0.2">
      <c r="I4701" s="7"/>
      <c r="J4701" s="7"/>
      <c r="K4701" s="7"/>
      <c r="L4701" s="7"/>
      <c r="M4701" s="7"/>
      <c r="N4701" s="7"/>
    </row>
    <row r="4702" spans="9:14" x14ac:dyDescent="0.2">
      <c r="I4702" s="7"/>
      <c r="J4702" s="7"/>
      <c r="K4702" s="7"/>
      <c r="L4702" s="7"/>
      <c r="M4702" s="7"/>
      <c r="N4702" s="7"/>
    </row>
    <row r="4703" spans="9:14" x14ac:dyDescent="0.2">
      <c r="I4703" s="7"/>
      <c r="J4703" s="7"/>
      <c r="K4703" s="7"/>
      <c r="L4703" s="7"/>
      <c r="M4703" s="7"/>
      <c r="N4703" s="7"/>
    </row>
    <row r="4704" spans="9:14" x14ac:dyDescent="0.2">
      <c r="I4704" s="7"/>
      <c r="J4704" s="7"/>
      <c r="K4704" s="7"/>
      <c r="L4704" s="7"/>
      <c r="M4704" s="7"/>
      <c r="N4704" s="7"/>
    </row>
    <row r="4705" spans="9:14" x14ac:dyDescent="0.2">
      <c r="I4705" s="7"/>
      <c r="J4705" s="7"/>
      <c r="K4705" s="7"/>
      <c r="L4705" s="7"/>
      <c r="M4705" s="7"/>
      <c r="N4705" s="7"/>
    </row>
    <row r="4706" spans="9:14" x14ac:dyDescent="0.2">
      <c r="I4706" s="7"/>
      <c r="J4706" s="7"/>
      <c r="K4706" s="7"/>
      <c r="L4706" s="7"/>
      <c r="M4706" s="7"/>
      <c r="N4706" s="7"/>
    </row>
    <row r="4707" spans="9:14" x14ac:dyDescent="0.2">
      <c r="I4707" s="7"/>
      <c r="J4707" s="7"/>
      <c r="K4707" s="7"/>
      <c r="L4707" s="7"/>
      <c r="M4707" s="7"/>
      <c r="N4707" s="7"/>
    </row>
    <row r="4708" spans="9:14" x14ac:dyDescent="0.2">
      <c r="I4708" s="7"/>
      <c r="J4708" s="7"/>
      <c r="K4708" s="7"/>
      <c r="L4708" s="7"/>
      <c r="M4708" s="7"/>
      <c r="N4708" s="7"/>
    </row>
    <row r="4709" spans="9:14" x14ac:dyDescent="0.2">
      <c r="I4709" s="7"/>
      <c r="J4709" s="7"/>
      <c r="K4709" s="7"/>
      <c r="L4709" s="7"/>
      <c r="M4709" s="7"/>
      <c r="N4709" s="7"/>
    </row>
    <row r="4710" spans="9:14" x14ac:dyDescent="0.2">
      <c r="I4710" s="7"/>
      <c r="J4710" s="7"/>
      <c r="K4710" s="7"/>
      <c r="L4710" s="7"/>
      <c r="M4710" s="7"/>
      <c r="N4710" s="7"/>
    </row>
    <row r="4711" spans="9:14" x14ac:dyDescent="0.2">
      <c r="I4711" s="7"/>
      <c r="J4711" s="7"/>
      <c r="K4711" s="7"/>
      <c r="L4711" s="7"/>
      <c r="M4711" s="7"/>
      <c r="N4711" s="7"/>
    </row>
    <row r="4712" spans="9:14" x14ac:dyDescent="0.2">
      <c r="I4712" s="7"/>
      <c r="J4712" s="7"/>
      <c r="K4712" s="7"/>
      <c r="L4712" s="7"/>
      <c r="M4712" s="7"/>
      <c r="N4712" s="7"/>
    </row>
    <row r="4713" spans="9:14" x14ac:dyDescent="0.2">
      <c r="I4713" s="7"/>
      <c r="J4713" s="7"/>
      <c r="K4713" s="7"/>
      <c r="L4713" s="7"/>
      <c r="M4713" s="7"/>
      <c r="N4713" s="7"/>
    </row>
    <row r="4714" spans="9:14" x14ac:dyDescent="0.2">
      <c r="I4714" s="7"/>
      <c r="J4714" s="7"/>
      <c r="K4714" s="7"/>
      <c r="L4714" s="7"/>
      <c r="M4714" s="7"/>
      <c r="N4714" s="7"/>
    </row>
    <row r="4715" spans="9:14" x14ac:dyDescent="0.2">
      <c r="I4715" s="7"/>
      <c r="J4715" s="7"/>
      <c r="K4715" s="7"/>
      <c r="L4715" s="7"/>
      <c r="M4715" s="7"/>
      <c r="N4715" s="7"/>
    </row>
    <row r="4716" spans="9:14" x14ac:dyDescent="0.2">
      <c r="I4716" s="7"/>
      <c r="J4716" s="7"/>
      <c r="K4716" s="7"/>
      <c r="L4716" s="7"/>
      <c r="M4716" s="7"/>
      <c r="N4716" s="7"/>
    </row>
    <row r="4717" spans="9:14" x14ac:dyDescent="0.2">
      <c r="I4717" s="7"/>
      <c r="J4717" s="7"/>
      <c r="K4717" s="7"/>
      <c r="L4717" s="7"/>
      <c r="M4717" s="7"/>
      <c r="N4717" s="7"/>
    </row>
    <row r="4718" spans="9:14" x14ac:dyDescent="0.2">
      <c r="I4718" s="7"/>
      <c r="J4718" s="7"/>
      <c r="K4718" s="7"/>
      <c r="L4718" s="7"/>
      <c r="M4718" s="7"/>
      <c r="N4718" s="7"/>
    </row>
    <row r="4719" spans="9:14" x14ac:dyDescent="0.2">
      <c r="I4719" s="7"/>
      <c r="J4719" s="7"/>
      <c r="K4719" s="7"/>
      <c r="L4719" s="7"/>
      <c r="M4719" s="7"/>
      <c r="N4719" s="7"/>
    </row>
    <row r="4720" spans="9:14" x14ac:dyDescent="0.2">
      <c r="I4720" s="7"/>
      <c r="J4720" s="7"/>
      <c r="K4720" s="7"/>
      <c r="L4720" s="7"/>
      <c r="M4720" s="7"/>
      <c r="N4720" s="7"/>
    </row>
    <row r="4721" spans="9:14" x14ac:dyDescent="0.2">
      <c r="I4721" s="7"/>
      <c r="J4721" s="7"/>
      <c r="K4721" s="7"/>
      <c r="L4721" s="7"/>
      <c r="M4721" s="7"/>
      <c r="N4721" s="7"/>
    </row>
    <row r="4722" spans="9:14" x14ac:dyDescent="0.2">
      <c r="I4722" s="7"/>
      <c r="J4722" s="7"/>
      <c r="K4722" s="7"/>
      <c r="L4722" s="7"/>
      <c r="M4722" s="7"/>
      <c r="N4722" s="7"/>
    </row>
    <row r="4723" spans="9:14" x14ac:dyDescent="0.2">
      <c r="I4723" s="7"/>
      <c r="J4723" s="7"/>
      <c r="K4723" s="7"/>
      <c r="L4723" s="7"/>
      <c r="M4723" s="7"/>
      <c r="N4723" s="7"/>
    </row>
    <row r="4724" spans="9:14" x14ac:dyDescent="0.2">
      <c r="I4724" s="7"/>
      <c r="J4724" s="7"/>
      <c r="K4724" s="7"/>
      <c r="L4724" s="7"/>
      <c r="M4724" s="7"/>
      <c r="N4724" s="7"/>
    </row>
    <row r="4725" spans="9:14" x14ac:dyDescent="0.2">
      <c r="I4725" s="7"/>
      <c r="J4725" s="7"/>
      <c r="K4725" s="7"/>
      <c r="L4725" s="7"/>
      <c r="M4725" s="7"/>
      <c r="N4725" s="7"/>
    </row>
    <row r="4726" spans="9:14" x14ac:dyDescent="0.2">
      <c r="I4726" s="7"/>
      <c r="J4726" s="7"/>
      <c r="K4726" s="7"/>
      <c r="L4726" s="7"/>
      <c r="M4726" s="7"/>
      <c r="N4726" s="7"/>
    </row>
    <row r="4727" spans="9:14" x14ac:dyDescent="0.2">
      <c r="I4727" s="7"/>
      <c r="J4727" s="7"/>
      <c r="K4727" s="7"/>
      <c r="L4727" s="7"/>
      <c r="M4727" s="7"/>
      <c r="N4727" s="7"/>
    </row>
    <row r="4728" spans="9:14" x14ac:dyDescent="0.2">
      <c r="I4728" s="7"/>
      <c r="J4728" s="7"/>
      <c r="K4728" s="7"/>
      <c r="L4728" s="7"/>
      <c r="M4728" s="7"/>
      <c r="N4728" s="7"/>
    </row>
    <row r="4729" spans="9:14" x14ac:dyDescent="0.2">
      <c r="I4729" s="7"/>
      <c r="J4729" s="7"/>
      <c r="K4729" s="7"/>
      <c r="L4729" s="7"/>
      <c r="M4729" s="7"/>
      <c r="N4729" s="7"/>
    </row>
    <row r="4730" spans="9:14" x14ac:dyDescent="0.2">
      <c r="I4730" s="7"/>
      <c r="J4730" s="7"/>
      <c r="K4730" s="7"/>
      <c r="L4730" s="7"/>
      <c r="M4730" s="7"/>
      <c r="N4730" s="7"/>
    </row>
    <row r="4731" spans="9:14" x14ac:dyDescent="0.2">
      <c r="I4731" s="7"/>
      <c r="J4731" s="7"/>
      <c r="K4731" s="7"/>
      <c r="L4731" s="7"/>
      <c r="M4731" s="7"/>
      <c r="N4731" s="7"/>
    </row>
    <row r="4732" spans="9:14" x14ac:dyDescent="0.2">
      <c r="I4732" s="7"/>
      <c r="J4732" s="7"/>
      <c r="K4732" s="7"/>
      <c r="L4732" s="7"/>
      <c r="M4732" s="7"/>
      <c r="N4732" s="7"/>
    </row>
    <row r="4733" spans="9:14" x14ac:dyDescent="0.2">
      <c r="I4733" s="7"/>
      <c r="J4733" s="7"/>
      <c r="K4733" s="7"/>
      <c r="L4733" s="7"/>
      <c r="M4733" s="7"/>
      <c r="N4733" s="7"/>
    </row>
    <row r="4734" spans="9:14" x14ac:dyDescent="0.2">
      <c r="I4734" s="7"/>
      <c r="J4734" s="7"/>
      <c r="K4734" s="7"/>
      <c r="L4734" s="7"/>
      <c r="M4734" s="7"/>
      <c r="N4734" s="7"/>
    </row>
    <row r="4735" spans="9:14" x14ac:dyDescent="0.2">
      <c r="I4735" s="7"/>
      <c r="J4735" s="7"/>
      <c r="K4735" s="7"/>
      <c r="L4735" s="7"/>
      <c r="M4735" s="7"/>
      <c r="N4735" s="7"/>
    </row>
    <row r="4736" spans="9:14" x14ac:dyDescent="0.2">
      <c r="I4736" s="7"/>
      <c r="J4736" s="7"/>
      <c r="K4736" s="7"/>
      <c r="L4736" s="7"/>
      <c r="M4736" s="7"/>
      <c r="N4736" s="7"/>
    </row>
    <row r="4737" spans="9:14" x14ac:dyDescent="0.2">
      <c r="I4737" s="7"/>
      <c r="J4737" s="7"/>
      <c r="K4737" s="7"/>
      <c r="L4737" s="7"/>
      <c r="M4737" s="7"/>
      <c r="N4737" s="7"/>
    </row>
    <row r="4738" spans="9:14" x14ac:dyDescent="0.2">
      <c r="I4738" s="7"/>
      <c r="J4738" s="7"/>
      <c r="K4738" s="7"/>
      <c r="L4738" s="7"/>
      <c r="M4738" s="7"/>
      <c r="N4738" s="7"/>
    </row>
    <row r="4739" spans="9:14" x14ac:dyDescent="0.2">
      <c r="I4739" s="7"/>
      <c r="J4739" s="7"/>
      <c r="K4739" s="7"/>
      <c r="L4739" s="7"/>
      <c r="M4739" s="7"/>
      <c r="N4739" s="7"/>
    </row>
    <row r="4740" spans="9:14" x14ac:dyDescent="0.2">
      <c r="I4740" s="7"/>
      <c r="J4740" s="7"/>
      <c r="K4740" s="7"/>
      <c r="L4740" s="7"/>
      <c r="M4740" s="7"/>
      <c r="N4740" s="7"/>
    </row>
    <row r="4741" spans="9:14" x14ac:dyDescent="0.2">
      <c r="I4741" s="7"/>
      <c r="J4741" s="7"/>
      <c r="K4741" s="7"/>
      <c r="L4741" s="7"/>
      <c r="M4741" s="7"/>
      <c r="N4741" s="7"/>
    </row>
    <row r="4742" spans="9:14" x14ac:dyDescent="0.2">
      <c r="I4742" s="7"/>
      <c r="J4742" s="7"/>
      <c r="K4742" s="7"/>
      <c r="L4742" s="7"/>
      <c r="M4742" s="7"/>
      <c r="N4742" s="7"/>
    </row>
    <row r="4743" spans="9:14" x14ac:dyDescent="0.2">
      <c r="I4743" s="7"/>
      <c r="J4743" s="7"/>
      <c r="K4743" s="7"/>
      <c r="L4743" s="7"/>
      <c r="M4743" s="7"/>
      <c r="N4743" s="7"/>
    </row>
    <row r="4744" spans="9:14" x14ac:dyDescent="0.2">
      <c r="I4744" s="7"/>
      <c r="J4744" s="7"/>
      <c r="K4744" s="7"/>
      <c r="L4744" s="7"/>
      <c r="M4744" s="7"/>
      <c r="N4744" s="7"/>
    </row>
    <row r="4745" spans="9:14" x14ac:dyDescent="0.2">
      <c r="I4745" s="7"/>
      <c r="J4745" s="7"/>
      <c r="K4745" s="7"/>
      <c r="L4745" s="7"/>
      <c r="M4745" s="7"/>
      <c r="N4745" s="7"/>
    </row>
    <row r="4746" spans="9:14" x14ac:dyDescent="0.2">
      <c r="I4746" s="7"/>
      <c r="J4746" s="7"/>
      <c r="K4746" s="7"/>
      <c r="L4746" s="7"/>
      <c r="M4746" s="7"/>
      <c r="N4746" s="7"/>
    </row>
    <row r="4747" spans="9:14" x14ac:dyDescent="0.2">
      <c r="I4747" s="7"/>
      <c r="J4747" s="7"/>
      <c r="K4747" s="7"/>
      <c r="L4747" s="7"/>
      <c r="M4747" s="7"/>
      <c r="N4747" s="7"/>
    </row>
    <row r="4748" spans="9:14" x14ac:dyDescent="0.2">
      <c r="I4748" s="7"/>
      <c r="J4748" s="7"/>
      <c r="K4748" s="7"/>
      <c r="L4748" s="7"/>
      <c r="M4748" s="7"/>
      <c r="N4748" s="7"/>
    </row>
    <row r="4749" spans="9:14" x14ac:dyDescent="0.2">
      <c r="I4749" s="7"/>
      <c r="J4749" s="7"/>
      <c r="K4749" s="7"/>
      <c r="L4749" s="7"/>
      <c r="M4749" s="7"/>
      <c r="N4749" s="7"/>
    </row>
    <row r="4750" spans="9:14" x14ac:dyDescent="0.2">
      <c r="I4750" s="7"/>
      <c r="J4750" s="7"/>
      <c r="K4750" s="7"/>
      <c r="L4750" s="7"/>
      <c r="M4750" s="7"/>
      <c r="N4750" s="7"/>
    </row>
    <row r="4751" spans="9:14" x14ac:dyDescent="0.2">
      <c r="I4751" s="7"/>
      <c r="J4751" s="7"/>
      <c r="K4751" s="7"/>
      <c r="L4751" s="7"/>
      <c r="M4751" s="7"/>
      <c r="N4751" s="7"/>
    </row>
    <row r="4752" spans="9:14" x14ac:dyDescent="0.2">
      <c r="I4752" s="7"/>
      <c r="J4752" s="7"/>
      <c r="K4752" s="7"/>
      <c r="L4752" s="7"/>
      <c r="M4752" s="7"/>
      <c r="N4752" s="7"/>
    </row>
    <row r="4753" spans="9:14" x14ac:dyDescent="0.2">
      <c r="I4753" s="7"/>
      <c r="J4753" s="7"/>
      <c r="K4753" s="7"/>
      <c r="L4753" s="7"/>
      <c r="M4753" s="7"/>
      <c r="N4753" s="7"/>
    </row>
    <row r="4754" spans="9:14" x14ac:dyDescent="0.2">
      <c r="I4754" s="7"/>
      <c r="J4754" s="7"/>
      <c r="K4754" s="7"/>
      <c r="L4754" s="7"/>
      <c r="M4754" s="7"/>
      <c r="N4754" s="7"/>
    </row>
    <row r="4755" spans="9:14" x14ac:dyDescent="0.2">
      <c r="I4755" s="7"/>
      <c r="J4755" s="7"/>
      <c r="K4755" s="7"/>
      <c r="L4755" s="7"/>
      <c r="M4755" s="7"/>
      <c r="N4755" s="7"/>
    </row>
    <row r="4756" spans="9:14" x14ac:dyDescent="0.2">
      <c r="I4756" s="7"/>
      <c r="J4756" s="7"/>
      <c r="K4756" s="7"/>
      <c r="L4756" s="7"/>
      <c r="M4756" s="7"/>
      <c r="N4756" s="7"/>
    </row>
    <row r="4757" spans="9:14" x14ac:dyDescent="0.2">
      <c r="I4757" s="7"/>
      <c r="J4757" s="7"/>
      <c r="K4757" s="7"/>
      <c r="L4757" s="7"/>
      <c r="M4757" s="7"/>
      <c r="N4757" s="7"/>
    </row>
    <row r="4758" spans="9:14" x14ac:dyDescent="0.2">
      <c r="I4758" s="7"/>
      <c r="J4758" s="7"/>
      <c r="K4758" s="7"/>
      <c r="L4758" s="7"/>
      <c r="M4758" s="7"/>
      <c r="N4758" s="7"/>
    </row>
    <row r="4759" spans="9:14" x14ac:dyDescent="0.2">
      <c r="I4759" s="7"/>
      <c r="J4759" s="7"/>
      <c r="K4759" s="7"/>
      <c r="L4759" s="7"/>
      <c r="M4759" s="7"/>
      <c r="N4759" s="7"/>
    </row>
    <row r="4760" spans="9:14" x14ac:dyDescent="0.2">
      <c r="I4760" s="7"/>
      <c r="J4760" s="7"/>
      <c r="K4760" s="7"/>
      <c r="L4760" s="7"/>
      <c r="M4760" s="7"/>
      <c r="N4760" s="7"/>
    </row>
    <row r="4761" spans="9:14" x14ac:dyDescent="0.2">
      <c r="I4761" s="7"/>
      <c r="J4761" s="7"/>
      <c r="K4761" s="7"/>
      <c r="L4761" s="7"/>
      <c r="M4761" s="7"/>
      <c r="N4761" s="7"/>
    </row>
    <row r="4762" spans="9:14" x14ac:dyDescent="0.2">
      <c r="I4762" s="7"/>
      <c r="J4762" s="7"/>
      <c r="K4762" s="7"/>
      <c r="L4762" s="7"/>
      <c r="M4762" s="7"/>
      <c r="N4762" s="7"/>
    </row>
    <row r="4763" spans="9:14" x14ac:dyDescent="0.2">
      <c r="I4763" s="7"/>
      <c r="J4763" s="7"/>
      <c r="K4763" s="7"/>
      <c r="L4763" s="7"/>
      <c r="M4763" s="7"/>
      <c r="N4763" s="7"/>
    </row>
    <row r="4764" spans="9:14" x14ac:dyDescent="0.2">
      <c r="I4764" s="7"/>
      <c r="J4764" s="7"/>
      <c r="K4764" s="7"/>
      <c r="L4764" s="7"/>
      <c r="M4764" s="7"/>
      <c r="N4764" s="7"/>
    </row>
    <row r="4765" spans="9:14" x14ac:dyDescent="0.2">
      <c r="I4765" s="7"/>
      <c r="J4765" s="7"/>
      <c r="K4765" s="7"/>
      <c r="L4765" s="7"/>
      <c r="M4765" s="7"/>
      <c r="N4765" s="7"/>
    </row>
    <row r="4766" spans="9:14" x14ac:dyDescent="0.2">
      <c r="I4766" s="7"/>
      <c r="J4766" s="7"/>
      <c r="K4766" s="7"/>
      <c r="L4766" s="7"/>
      <c r="M4766" s="7"/>
      <c r="N4766" s="7"/>
    </row>
    <row r="4767" spans="9:14" x14ac:dyDescent="0.2">
      <c r="I4767" s="7"/>
      <c r="J4767" s="7"/>
      <c r="K4767" s="7"/>
      <c r="L4767" s="7"/>
      <c r="M4767" s="7"/>
      <c r="N4767" s="7"/>
    </row>
    <row r="4768" spans="9:14" x14ac:dyDescent="0.2">
      <c r="I4768" s="7"/>
      <c r="J4768" s="7"/>
      <c r="K4768" s="7"/>
      <c r="L4768" s="7"/>
      <c r="M4768" s="7"/>
      <c r="N4768" s="7"/>
    </row>
    <row r="4769" spans="9:14" x14ac:dyDescent="0.2">
      <c r="I4769" s="7"/>
      <c r="J4769" s="7"/>
      <c r="K4769" s="7"/>
      <c r="L4769" s="7"/>
      <c r="M4769" s="7"/>
      <c r="N4769" s="7"/>
    </row>
    <row r="4770" spans="9:14" x14ac:dyDescent="0.2">
      <c r="I4770" s="7"/>
      <c r="J4770" s="7"/>
      <c r="K4770" s="7"/>
      <c r="L4770" s="7"/>
      <c r="M4770" s="7"/>
      <c r="N4770" s="7"/>
    </row>
    <row r="4771" spans="9:14" x14ac:dyDescent="0.2">
      <c r="I4771" s="7"/>
      <c r="J4771" s="7"/>
      <c r="K4771" s="7"/>
      <c r="L4771" s="7"/>
      <c r="M4771" s="7"/>
      <c r="N4771" s="7"/>
    </row>
    <row r="4772" spans="9:14" x14ac:dyDescent="0.2">
      <c r="I4772" s="7"/>
      <c r="J4772" s="7"/>
      <c r="K4772" s="7"/>
      <c r="L4772" s="7"/>
      <c r="M4772" s="7"/>
      <c r="N4772" s="7"/>
    </row>
    <row r="4773" spans="9:14" x14ac:dyDescent="0.2">
      <c r="I4773" s="7"/>
      <c r="J4773" s="7"/>
      <c r="K4773" s="7"/>
      <c r="L4773" s="7"/>
      <c r="M4773" s="7"/>
      <c r="N4773" s="7"/>
    </row>
    <row r="4774" spans="9:14" x14ac:dyDescent="0.2">
      <c r="I4774" s="7"/>
      <c r="J4774" s="7"/>
      <c r="K4774" s="7"/>
      <c r="L4774" s="7"/>
      <c r="M4774" s="7"/>
      <c r="N4774" s="7"/>
    </row>
    <row r="4775" spans="9:14" x14ac:dyDescent="0.2">
      <c r="I4775" s="7"/>
      <c r="J4775" s="7"/>
      <c r="K4775" s="7"/>
      <c r="L4775" s="7"/>
      <c r="M4775" s="7"/>
      <c r="N4775" s="7"/>
    </row>
    <row r="4776" spans="9:14" x14ac:dyDescent="0.2">
      <c r="I4776" s="7"/>
      <c r="J4776" s="7"/>
      <c r="K4776" s="7"/>
      <c r="L4776" s="7"/>
      <c r="M4776" s="7"/>
      <c r="N4776" s="7"/>
    </row>
    <row r="4777" spans="9:14" x14ac:dyDescent="0.2">
      <c r="I4777" s="7"/>
      <c r="J4777" s="7"/>
      <c r="K4777" s="7"/>
      <c r="L4777" s="7"/>
      <c r="M4777" s="7"/>
      <c r="N4777" s="7"/>
    </row>
    <row r="4778" spans="9:14" x14ac:dyDescent="0.2">
      <c r="I4778" s="7"/>
      <c r="J4778" s="7"/>
      <c r="K4778" s="7"/>
      <c r="L4778" s="7"/>
      <c r="M4778" s="7"/>
      <c r="N4778" s="7"/>
    </row>
    <row r="4779" spans="9:14" x14ac:dyDescent="0.2">
      <c r="I4779" s="7"/>
      <c r="J4779" s="7"/>
      <c r="K4779" s="7"/>
      <c r="L4779" s="7"/>
      <c r="M4779" s="7"/>
      <c r="N4779" s="7"/>
    </row>
    <row r="4780" spans="9:14" x14ac:dyDescent="0.2">
      <c r="I4780" s="7"/>
      <c r="J4780" s="7"/>
      <c r="K4780" s="7"/>
      <c r="L4780" s="7"/>
      <c r="M4780" s="7"/>
      <c r="N4780" s="7"/>
    </row>
    <row r="4781" spans="9:14" x14ac:dyDescent="0.2">
      <c r="I4781" s="7"/>
      <c r="J4781" s="7"/>
      <c r="K4781" s="7"/>
      <c r="L4781" s="7"/>
      <c r="M4781" s="7"/>
      <c r="N4781" s="7"/>
    </row>
    <row r="4782" spans="9:14" x14ac:dyDescent="0.2">
      <c r="I4782" s="7"/>
      <c r="J4782" s="7"/>
      <c r="K4782" s="7"/>
      <c r="L4782" s="7"/>
      <c r="M4782" s="7"/>
      <c r="N4782" s="7"/>
    </row>
    <row r="4783" spans="9:14" x14ac:dyDescent="0.2">
      <c r="I4783" s="7"/>
      <c r="J4783" s="7"/>
      <c r="K4783" s="7"/>
      <c r="L4783" s="7"/>
      <c r="M4783" s="7"/>
      <c r="N4783" s="7"/>
    </row>
    <row r="4784" spans="9:14" x14ac:dyDescent="0.2">
      <c r="I4784" s="7"/>
      <c r="J4784" s="7"/>
      <c r="K4784" s="7"/>
      <c r="L4784" s="7"/>
      <c r="M4784" s="7"/>
      <c r="N4784" s="7"/>
    </row>
    <row r="4785" spans="9:14" x14ac:dyDescent="0.2">
      <c r="I4785" s="7"/>
      <c r="J4785" s="7"/>
      <c r="K4785" s="7"/>
      <c r="L4785" s="7"/>
      <c r="M4785" s="7"/>
      <c r="N4785" s="7"/>
    </row>
    <row r="4786" spans="9:14" x14ac:dyDescent="0.2">
      <c r="I4786" s="7"/>
      <c r="J4786" s="7"/>
      <c r="K4786" s="7"/>
      <c r="L4786" s="7"/>
      <c r="M4786" s="7"/>
      <c r="N4786" s="7"/>
    </row>
    <row r="4787" spans="9:14" x14ac:dyDescent="0.2">
      <c r="I4787" s="7"/>
      <c r="J4787" s="7"/>
      <c r="K4787" s="7"/>
      <c r="L4787" s="7"/>
      <c r="M4787" s="7"/>
      <c r="N4787" s="7"/>
    </row>
    <row r="4788" spans="9:14" x14ac:dyDescent="0.2">
      <c r="I4788" s="7"/>
      <c r="J4788" s="7"/>
      <c r="K4788" s="7"/>
      <c r="L4788" s="7"/>
      <c r="M4788" s="7"/>
      <c r="N4788" s="7"/>
    </row>
    <row r="4789" spans="9:14" x14ac:dyDescent="0.2">
      <c r="I4789" s="7"/>
      <c r="J4789" s="7"/>
      <c r="K4789" s="7"/>
      <c r="L4789" s="7"/>
      <c r="M4789" s="7"/>
      <c r="N4789" s="7"/>
    </row>
    <row r="4790" spans="9:14" x14ac:dyDescent="0.2">
      <c r="I4790" s="7"/>
      <c r="J4790" s="7"/>
      <c r="K4790" s="7"/>
      <c r="L4790" s="7"/>
      <c r="M4790" s="7"/>
      <c r="N4790" s="7"/>
    </row>
    <row r="4791" spans="9:14" x14ac:dyDescent="0.2">
      <c r="I4791" s="7"/>
      <c r="J4791" s="7"/>
      <c r="K4791" s="7"/>
      <c r="L4791" s="7"/>
      <c r="M4791" s="7"/>
      <c r="N4791" s="7"/>
    </row>
    <row r="4792" spans="9:14" x14ac:dyDescent="0.2">
      <c r="I4792" s="7"/>
      <c r="J4792" s="7"/>
      <c r="K4792" s="7"/>
      <c r="L4792" s="7"/>
      <c r="M4792" s="7"/>
      <c r="N4792" s="7"/>
    </row>
    <row r="4793" spans="9:14" x14ac:dyDescent="0.2">
      <c r="I4793" s="7"/>
      <c r="J4793" s="7"/>
      <c r="K4793" s="7"/>
      <c r="L4793" s="7"/>
      <c r="M4793" s="7"/>
      <c r="N4793" s="7"/>
    </row>
    <row r="4794" spans="9:14" x14ac:dyDescent="0.2">
      <c r="I4794" s="7"/>
      <c r="J4794" s="7"/>
      <c r="K4794" s="7"/>
      <c r="L4794" s="7"/>
      <c r="M4794" s="7"/>
      <c r="N4794" s="7"/>
    </row>
    <row r="4795" spans="9:14" x14ac:dyDescent="0.2">
      <c r="I4795" s="7"/>
      <c r="J4795" s="7"/>
      <c r="K4795" s="7"/>
      <c r="L4795" s="7"/>
      <c r="M4795" s="7"/>
      <c r="N4795" s="7"/>
    </row>
    <row r="4796" spans="9:14" x14ac:dyDescent="0.2">
      <c r="I4796" s="7"/>
      <c r="J4796" s="7"/>
      <c r="K4796" s="7"/>
      <c r="L4796" s="7"/>
      <c r="M4796" s="7"/>
      <c r="N4796" s="7"/>
    </row>
    <row r="4797" spans="9:14" x14ac:dyDescent="0.2">
      <c r="I4797" s="7"/>
      <c r="J4797" s="7"/>
      <c r="K4797" s="7"/>
      <c r="L4797" s="7"/>
      <c r="M4797" s="7"/>
      <c r="N4797" s="7"/>
    </row>
    <row r="4798" spans="9:14" x14ac:dyDescent="0.2">
      <c r="I4798" s="7"/>
      <c r="J4798" s="7"/>
      <c r="K4798" s="7"/>
      <c r="L4798" s="7"/>
      <c r="M4798" s="7"/>
      <c r="N4798" s="7"/>
    </row>
    <row r="4799" spans="9:14" x14ac:dyDescent="0.2">
      <c r="I4799" s="7"/>
      <c r="J4799" s="7"/>
      <c r="K4799" s="7"/>
      <c r="L4799" s="7"/>
      <c r="M4799" s="7"/>
      <c r="N4799" s="7"/>
    </row>
    <row r="4800" spans="9:14" x14ac:dyDescent="0.2">
      <c r="I4800" s="7"/>
      <c r="J4800" s="7"/>
      <c r="K4800" s="7"/>
      <c r="L4800" s="7"/>
      <c r="M4800" s="7"/>
      <c r="N4800" s="7"/>
    </row>
    <row r="4801" spans="9:14" x14ac:dyDescent="0.2">
      <c r="I4801" s="7"/>
      <c r="J4801" s="7"/>
      <c r="K4801" s="7"/>
      <c r="L4801" s="7"/>
      <c r="M4801" s="7"/>
      <c r="N4801" s="7"/>
    </row>
    <row r="4802" spans="9:14" x14ac:dyDescent="0.2">
      <c r="I4802" s="7"/>
      <c r="J4802" s="7"/>
      <c r="K4802" s="7"/>
      <c r="L4802" s="7"/>
      <c r="M4802" s="7"/>
      <c r="N4802" s="7"/>
    </row>
    <row r="4803" spans="9:14" x14ac:dyDescent="0.2">
      <c r="I4803" s="7"/>
      <c r="J4803" s="7"/>
      <c r="K4803" s="7"/>
      <c r="L4803" s="7"/>
      <c r="M4803" s="7"/>
      <c r="N4803" s="7"/>
    </row>
    <row r="4804" spans="9:14" x14ac:dyDescent="0.2">
      <c r="I4804" s="7"/>
      <c r="J4804" s="7"/>
      <c r="K4804" s="7"/>
      <c r="L4804" s="7"/>
      <c r="M4804" s="7"/>
      <c r="N4804" s="7"/>
    </row>
    <row r="4805" spans="9:14" x14ac:dyDescent="0.2">
      <c r="I4805" s="7"/>
      <c r="J4805" s="7"/>
      <c r="K4805" s="7"/>
      <c r="L4805" s="7"/>
      <c r="M4805" s="7"/>
      <c r="N4805" s="7"/>
    </row>
    <row r="4806" spans="9:14" x14ac:dyDescent="0.2">
      <c r="I4806" s="7"/>
      <c r="J4806" s="7"/>
      <c r="K4806" s="7"/>
      <c r="L4806" s="7"/>
      <c r="M4806" s="7"/>
      <c r="N4806" s="7"/>
    </row>
    <row r="4807" spans="9:14" x14ac:dyDescent="0.2">
      <c r="I4807" s="7"/>
      <c r="J4807" s="7"/>
      <c r="K4807" s="7"/>
      <c r="L4807" s="7"/>
      <c r="M4807" s="7"/>
      <c r="N4807" s="7"/>
    </row>
    <row r="4808" spans="9:14" x14ac:dyDescent="0.2">
      <c r="I4808" s="7"/>
      <c r="J4808" s="7"/>
      <c r="K4808" s="7"/>
      <c r="L4808" s="7"/>
      <c r="M4808" s="7"/>
      <c r="N4808" s="7"/>
    </row>
    <row r="4809" spans="9:14" x14ac:dyDescent="0.2">
      <c r="I4809" s="7"/>
      <c r="J4809" s="7"/>
      <c r="K4809" s="7"/>
      <c r="L4809" s="7"/>
      <c r="M4809" s="7"/>
      <c r="N4809" s="7"/>
    </row>
    <row r="4810" spans="9:14" x14ac:dyDescent="0.2">
      <c r="I4810" s="7"/>
      <c r="J4810" s="7"/>
      <c r="K4810" s="7"/>
      <c r="L4810" s="7"/>
      <c r="M4810" s="7"/>
      <c r="N4810" s="7"/>
    </row>
    <row r="4811" spans="9:14" x14ac:dyDescent="0.2">
      <c r="I4811" s="7"/>
      <c r="J4811" s="7"/>
      <c r="K4811" s="7"/>
      <c r="L4811" s="7"/>
      <c r="M4811" s="7"/>
      <c r="N4811" s="7"/>
    </row>
    <row r="4812" spans="9:14" x14ac:dyDescent="0.2">
      <c r="I4812" s="7"/>
      <c r="J4812" s="7"/>
      <c r="K4812" s="7"/>
      <c r="L4812" s="7"/>
      <c r="M4812" s="7"/>
      <c r="N4812" s="7"/>
    </row>
    <row r="4813" spans="9:14" x14ac:dyDescent="0.2">
      <c r="I4813" s="7"/>
      <c r="J4813" s="7"/>
      <c r="K4813" s="7"/>
      <c r="L4813" s="7"/>
      <c r="M4813" s="7"/>
      <c r="N4813" s="7"/>
    </row>
    <row r="4814" spans="9:14" x14ac:dyDescent="0.2">
      <c r="I4814" s="7"/>
      <c r="J4814" s="7"/>
      <c r="K4814" s="7"/>
      <c r="L4814" s="7"/>
      <c r="M4814" s="7"/>
      <c r="N4814" s="7"/>
    </row>
    <row r="4815" spans="9:14" x14ac:dyDescent="0.2">
      <c r="I4815" s="7"/>
      <c r="J4815" s="7"/>
      <c r="K4815" s="7"/>
      <c r="L4815" s="7"/>
      <c r="M4815" s="7"/>
      <c r="N4815" s="7"/>
    </row>
    <row r="4816" spans="9:14" x14ac:dyDescent="0.2">
      <c r="I4816" s="7"/>
      <c r="J4816" s="7"/>
      <c r="K4816" s="7"/>
      <c r="L4816" s="7"/>
      <c r="M4816" s="7"/>
      <c r="N4816" s="7"/>
    </row>
    <row r="4817" spans="9:14" x14ac:dyDescent="0.2">
      <c r="I4817" s="7"/>
      <c r="J4817" s="7"/>
      <c r="K4817" s="7"/>
      <c r="L4817" s="7"/>
      <c r="M4817" s="7"/>
      <c r="N4817" s="7"/>
    </row>
    <row r="4818" spans="9:14" x14ac:dyDescent="0.2">
      <c r="I4818" s="7"/>
      <c r="J4818" s="7"/>
      <c r="K4818" s="7"/>
      <c r="L4818" s="7"/>
      <c r="M4818" s="7"/>
      <c r="N4818" s="7"/>
    </row>
    <row r="4819" spans="9:14" x14ac:dyDescent="0.2">
      <c r="I4819" s="7"/>
      <c r="J4819" s="7"/>
      <c r="K4819" s="7"/>
      <c r="L4819" s="7"/>
      <c r="M4819" s="7"/>
      <c r="N4819" s="7"/>
    </row>
    <row r="4820" spans="9:14" x14ac:dyDescent="0.2">
      <c r="I4820" s="7"/>
      <c r="J4820" s="7"/>
      <c r="K4820" s="7"/>
      <c r="L4820" s="7"/>
      <c r="M4820" s="7"/>
      <c r="N4820" s="7"/>
    </row>
    <row r="4821" spans="9:14" x14ac:dyDescent="0.2">
      <c r="I4821" s="7"/>
      <c r="J4821" s="7"/>
      <c r="K4821" s="7"/>
      <c r="L4821" s="7"/>
      <c r="M4821" s="7"/>
      <c r="N4821" s="7"/>
    </row>
    <row r="4822" spans="9:14" x14ac:dyDescent="0.2">
      <c r="I4822" s="7"/>
      <c r="J4822" s="7"/>
      <c r="K4822" s="7"/>
      <c r="L4822" s="7"/>
      <c r="M4822" s="7"/>
      <c r="N4822" s="7"/>
    </row>
    <row r="4823" spans="9:14" x14ac:dyDescent="0.2">
      <c r="I4823" s="7"/>
      <c r="J4823" s="7"/>
      <c r="K4823" s="7"/>
      <c r="L4823" s="7"/>
      <c r="M4823" s="7"/>
      <c r="N4823" s="7"/>
    </row>
    <row r="4824" spans="9:14" x14ac:dyDescent="0.2">
      <c r="I4824" s="7"/>
      <c r="J4824" s="7"/>
      <c r="K4824" s="7"/>
      <c r="L4824" s="7"/>
      <c r="M4824" s="7"/>
      <c r="N4824" s="7"/>
    </row>
    <row r="4825" spans="9:14" x14ac:dyDescent="0.2">
      <c r="I4825" s="7"/>
      <c r="J4825" s="7"/>
      <c r="K4825" s="7"/>
      <c r="L4825" s="7"/>
      <c r="M4825" s="7"/>
      <c r="N4825" s="7"/>
    </row>
    <row r="4826" spans="9:14" x14ac:dyDescent="0.2">
      <c r="I4826" s="7"/>
      <c r="J4826" s="7"/>
      <c r="K4826" s="7"/>
      <c r="L4826" s="7"/>
      <c r="M4826" s="7"/>
      <c r="N4826" s="7"/>
    </row>
    <row r="4827" spans="9:14" x14ac:dyDescent="0.2">
      <c r="I4827" s="7"/>
      <c r="J4827" s="7"/>
      <c r="K4827" s="7"/>
      <c r="L4827" s="7"/>
      <c r="M4827" s="7"/>
      <c r="N4827" s="7"/>
    </row>
    <row r="4828" spans="9:14" x14ac:dyDescent="0.2">
      <c r="I4828" s="7"/>
      <c r="J4828" s="7"/>
      <c r="K4828" s="7"/>
      <c r="L4828" s="7"/>
      <c r="M4828" s="7"/>
      <c r="N4828" s="7"/>
    </row>
    <row r="4829" spans="9:14" x14ac:dyDescent="0.2">
      <c r="I4829" s="7"/>
      <c r="J4829" s="7"/>
      <c r="K4829" s="7"/>
      <c r="L4829" s="7"/>
      <c r="M4829" s="7"/>
      <c r="N4829" s="7"/>
    </row>
    <row r="4830" spans="9:14" x14ac:dyDescent="0.2">
      <c r="I4830" s="7"/>
      <c r="J4830" s="7"/>
      <c r="K4830" s="7"/>
      <c r="L4830" s="7"/>
      <c r="M4830" s="7"/>
      <c r="N4830" s="7"/>
    </row>
    <row r="4831" spans="9:14" x14ac:dyDescent="0.2">
      <c r="I4831" s="7"/>
      <c r="J4831" s="7"/>
      <c r="K4831" s="7"/>
      <c r="L4831" s="7"/>
      <c r="M4831" s="7"/>
      <c r="N4831" s="7"/>
    </row>
    <row r="4832" spans="9:14" x14ac:dyDescent="0.2">
      <c r="I4832" s="7"/>
      <c r="J4832" s="7"/>
      <c r="K4832" s="7"/>
      <c r="L4832" s="7"/>
      <c r="M4832" s="7"/>
      <c r="N4832" s="7"/>
    </row>
    <row r="4833" spans="9:14" x14ac:dyDescent="0.2">
      <c r="I4833" s="7"/>
      <c r="J4833" s="7"/>
      <c r="K4833" s="7"/>
      <c r="L4833" s="7"/>
      <c r="M4833" s="7"/>
      <c r="N4833" s="7"/>
    </row>
    <row r="4834" spans="9:14" x14ac:dyDescent="0.2">
      <c r="I4834" s="7"/>
      <c r="J4834" s="7"/>
      <c r="K4834" s="7"/>
      <c r="L4834" s="7"/>
      <c r="M4834" s="7"/>
      <c r="N4834" s="7"/>
    </row>
    <row r="4835" spans="9:14" x14ac:dyDescent="0.2">
      <c r="I4835" s="7"/>
      <c r="J4835" s="7"/>
      <c r="K4835" s="7"/>
      <c r="L4835" s="7"/>
      <c r="M4835" s="7"/>
      <c r="N4835" s="7"/>
    </row>
    <row r="4836" spans="9:14" x14ac:dyDescent="0.2">
      <c r="I4836" s="7"/>
      <c r="J4836" s="7"/>
      <c r="K4836" s="7"/>
      <c r="L4836" s="7"/>
      <c r="M4836" s="7"/>
      <c r="N4836" s="7"/>
    </row>
    <row r="4837" spans="9:14" x14ac:dyDescent="0.2">
      <c r="I4837" s="7"/>
      <c r="J4837" s="7"/>
      <c r="K4837" s="7"/>
      <c r="L4837" s="7"/>
      <c r="M4837" s="7"/>
      <c r="N4837" s="7"/>
    </row>
    <row r="4838" spans="9:14" x14ac:dyDescent="0.2">
      <c r="I4838" s="7"/>
      <c r="J4838" s="7"/>
      <c r="K4838" s="7"/>
      <c r="L4838" s="7"/>
      <c r="M4838" s="7"/>
      <c r="N4838" s="7"/>
    </row>
    <row r="4839" spans="9:14" x14ac:dyDescent="0.2">
      <c r="I4839" s="7"/>
      <c r="J4839" s="7"/>
      <c r="K4839" s="7"/>
      <c r="L4839" s="7"/>
      <c r="M4839" s="7"/>
      <c r="N4839" s="7"/>
    </row>
    <row r="4840" spans="9:14" x14ac:dyDescent="0.2">
      <c r="I4840" s="7"/>
      <c r="J4840" s="7"/>
      <c r="K4840" s="7"/>
      <c r="L4840" s="7"/>
      <c r="M4840" s="7"/>
      <c r="N4840" s="7"/>
    </row>
    <row r="4841" spans="9:14" x14ac:dyDescent="0.2">
      <c r="I4841" s="7"/>
      <c r="J4841" s="7"/>
      <c r="K4841" s="7"/>
      <c r="L4841" s="7"/>
      <c r="M4841" s="7"/>
      <c r="N4841" s="7"/>
    </row>
    <row r="4842" spans="9:14" x14ac:dyDescent="0.2">
      <c r="I4842" s="7"/>
      <c r="J4842" s="7"/>
      <c r="K4842" s="7"/>
      <c r="L4842" s="7"/>
      <c r="M4842" s="7"/>
      <c r="N4842" s="7"/>
    </row>
    <row r="4843" spans="9:14" x14ac:dyDescent="0.2">
      <c r="I4843" s="7"/>
      <c r="J4843" s="7"/>
      <c r="K4843" s="7"/>
      <c r="L4843" s="7"/>
      <c r="M4843" s="7"/>
      <c r="N4843" s="7"/>
    </row>
    <row r="4844" spans="9:14" x14ac:dyDescent="0.2">
      <c r="I4844" s="7"/>
      <c r="J4844" s="7"/>
      <c r="K4844" s="7"/>
      <c r="L4844" s="7"/>
      <c r="M4844" s="7"/>
      <c r="N4844" s="7"/>
    </row>
    <row r="4845" spans="9:14" x14ac:dyDescent="0.2">
      <c r="I4845" s="7"/>
      <c r="J4845" s="7"/>
      <c r="K4845" s="7"/>
      <c r="L4845" s="7"/>
      <c r="M4845" s="7"/>
      <c r="N4845" s="7"/>
    </row>
    <row r="4846" spans="9:14" x14ac:dyDescent="0.2">
      <c r="I4846" s="7"/>
      <c r="J4846" s="7"/>
      <c r="K4846" s="7"/>
      <c r="L4846" s="7"/>
      <c r="M4846" s="7"/>
      <c r="N4846" s="7"/>
    </row>
    <row r="4847" spans="9:14" x14ac:dyDescent="0.2">
      <c r="I4847" s="7"/>
      <c r="J4847" s="7"/>
      <c r="K4847" s="7"/>
      <c r="L4847" s="7"/>
      <c r="M4847" s="7"/>
      <c r="N4847" s="7"/>
    </row>
    <row r="4848" spans="9:14" x14ac:dyDescent="0.2">
      <c r="I4848" s="7"/>
      <c r="J4848" s="7"/>
      <c r="K4848" s="7"/>
      <c r="L4848" s="7"/>
      <c r="M4848" s="7"/>
      <c r="N4848" s="7"/>
    </row>
    <row r="4849" spans="9:14" x14ac:dyDescent="0.2">
      <c r="I4849" s="7"/>
      <c r="J4849" s="7"/>
      <c r="K4849" s="7"/>
      <c r="L4849" s="7"/>
      <c r="M4849" s="7"/>
      <c r="N4849" s="7"/>
    </row>
    <row r="4850" spans="9:14" x14ac:dyDescent="0.2">
      <c r="I4850" s="7"/>
      <c r="J4850" s="7"/>
      <c r="K4850" s="7"/>
      <c r="L4850" s="7"/>
      <c r="M4850" s="7"/>
      <c r="N4850" s="7"/>
    </row>
    <row r="4851" spans="9:14" x14ac:dyDescent="0.2">
      <c r="I4851" s="7"/>
      <c r="J4851" s="7"/>
      <c r="K4851" s="7"/>
      <c r="L4851" s="7"/>
      <c r="M4851" s="7"/>
      <c r="N4851" s="7"/>
    </row>
    <row r="4852" spans="9:14" x14ac:dyDescent="0.2">
      <c r="I4852" s="7"/>
      <c r="J4852" s="7"/>
      <c r="K4852" s="7"/>
      <c r="L4852" s="7"/>
      <c r="M4852" s="7"/>
      <c r="N4852" s="7"/>
    </row>
    <row r="4853" spans="9:14" x14ac:dyDescent="0.2">
      <c r="I4853" s="7"/>
      <c r="J4853" s="7"/>
      <c r="K4853" s="7"/>
      <c r="L4853" s="7"/>
      <c r="M4853" s="7"/>
      <c r="N4853" s="7"/>
    </row>
    <row r="4854" spans="9:14" x14ac:dyDescent="0.2">
      <c r="I4854" s="7"/>
      <c r="J4854" s="7"/>
      <c r="K4854" s="7"/>
      <c r="L4854" s="7"/>
      <c r="M4854" s="7"/>
      <c r="N4854" s="7"/>
    </row>
    <row r="4855" spans="9:14" x14ac:dyDescent="0.2">
      <c r="I4855" s="7"/>
      <c r="J4855" s="7"/>
      <c r="K4855" s="7"/>
      <c r="L4855" s="7"/>
      <c r="M4855" s="7"/>
      <c r="N4855" s="7"/>
    </row>
    <row r="4856" spans="9:14" x14ac:dyDescent="0.2">
      <c r="I4856" s="7"/>
      <c r="J4856" s="7"/>
      <c r="K4856" s="7"/>
      <c r="L4856" s="7"/>
      <c r="M4856" s="7"/>
      <c r="N4856" s="7"/>
    </row>
    <row r="4857" spans="9:14" x14ac:dyDescent="0.2">
      <c r="I4857" s="7"/>
      <c r="J4857" s="7"/>
      <c r="K4857" s="7"/>
      <c r="L4857" s="7"/>
      <c r="M4857" s="7"/>
      <c r="N4857" s="7"/>
    </row>
    <row r="4858" spans="9:14" x14ac:dyDescent="0.2">
      <c r="I4858" s="7"/>
      <c r="J4858" s="7"/>
      <c r="K4858" s="7"/>
      <c r="L4858" s="7"/>
      <c r="M4858" s="7"/>
      <c r="N4858" s="7"/>
    </row>
    <row r="4859" spans="9:14" x14ac:dyDescent="0.2">
      <c r="I4859" s="7"/>
      <c r="J4859" s="7"/>
      <c r="K4859" s="7"/>
      <c r="L4859" s="7"/>
      <c r="M4859" s="7"/>
      <c r="N4859" s="7"/>
    </row>
    <row r="4860" spans="9:14" x14ac:dyDescent="0.2">
      <c r="I4860" s="7"/>
      <c r="J4860" s="7"/>
      <c r="K4860" s="7"/>
      <c r="L4860" s="7"/>
      <c r="M4860" s="7"/>
      <c r="N4860" s="7"/>
    </row>
    <row r="4861" spans="9:14" x14ac:dyDescent="0.2">
      <c r="I4861" s="7"/>
      <c r="J4861" s="7"/>
      <c r="K4861" s="7"/>
      <c r="L4861" s="7"/>
      <c r="M4861" s="7"/>
      <c r="N4861" s="7"/>
    </row>
    <row r="4862" spans="9:14" x14ac:dyDescent="0.2">
      <c r="I4862" s="7"/>
      <c r="J4862" s="7"/>
      <c r="K4862" s="7"/>
      <c r="L4862" s="7"/>
      <c r="M4862" s="7"/>
      <c r="N4862" s="7"/>
    </row>
    <row r="4863" spans="9:14" x14ac:dyDescent="0.2">
      <c r="I4863" s="7"/>
      <c r="J4863" s="7"/>
      <c r="K4863" s="7"/>
      <c r="L4863" s="7"/>
      <c r="M4863" s="7"/>
      <c r="N4863" s="7"/>
    </row>
    <row r="4864" spans="9:14" x14ac:dyDescent="0.2">
      <c r="I4864" s="7"/>
      <c r="J4864" s="7"/>
      <c r="K4864" s="7"/>
      <c r="L4864" s="7"/>
      <c r="M4864" s="7"/>
      <c r="N4864" s="7"/>
    </row>
    <row r="4865" spans="9:14" x14ac:dyDescent="0.2">
      <c r="I4865" s="7"/>
      <c r="J4865" s="7"/>
      <c r="K4865" s="7"/>
      <c r="L4865" s="7"/>
      <c r="M4865" s="7"/>
      <c r="N4865" s="7"/>
    </row>
    <row r="4866" spans="9:14" x14ac:dyDescent="0.2">
      <c r="I4866" s="7"/>
      <c r="J4866" s="7"/>
      <c r="K4866" s="7"/>
      <c r="L4866" s="7"/>
      <c r="M4866" s="7"/>
      <c r="N4866" s="7"/>
    </row>
    <row r="4867" spans="9:14" x14ac:dyDescent="0.2">
      <c r="I4867" s="7"/>
      <c r="J4867" s="7"/>
      <c r="K4867" s="7"/>
      <c r="L4867" s="7"/>
      <c r="M4867" s="7"/>
      <c r="N4867" s="7"/>
    </row>
    <row r="4868" spans="9:14" x14ac:dyDescent="0.2">
      <c r="I4868" s="7"/>
      <c r="J4868" s="7"/>
      <c r="K4868" s="7"/>
      <c r="L4868" s="7"/>
      <c r="M4868" s="7"/>
      <c r="N4868" s="7"/>
    </row>
    <row r="4869" spans="9:14" x14ac:dyDescent="0.2">
      <c r="I4869" s="7"/>
      <c r="J4869" s="7"/>
      <c r="K4869" s="7"/>
      <c r="L4869" s="7"/>
      <c r="M4869" s="7"/>
      <c r="N4869" s="7"/>
    </row>
    <row r="4870" spans="9:14" x14ac:dyDescent="0.2">
      <c r="I4870" s="7"/>
      <c r="J4870" s="7"/>
      <c r="K4870" s="7"/>
      <c r="L4870" s="7"/>
      <c r="M4870" s="7"/>
      <c r="N4870" s="7"/>
    </row>
    <row r="4871" spans="9:14" x14ac:dyDescent="0.2">
      <c r="I4871" s="7"/>
      <c r="J4871" s="7"/>
      <c r="K4871" s="7"/>
      <c r="L4871" s="7"/>
      <c r="M4871" s="7"/>
      <c r="N4871" s="7"/>
    </row>
    <row r="4872" spans="9:14" x14ac:dyDescent="0.2">
      <c r="I4872" s="7"/>
      <c r="J4872" s="7"/>
      <c r="K4872" s="7"/>
      <c r="L4872" s="7"/>
      <c r="M4872" s="7"/>
      <c r="N4872" s="7"/>
    </row>
    <row r="4873" spans="9:14" x14ac:dyDescent="0.2">
      <c r="I4873" s="7"/>
      <c r="J4873" s="7"/>
      <c r="K4873" s="7"/>
      <c r="L4873" s="7"/>
      <c r="M4873" s="7"/>
      <c r="N4873" s="7"/>
    </row>
    <row r="4874" spans="9:14" x14ac:dyDescent="0.2">
      <c r="I4874" s="7"/>
      <c r="J4874" s="7"/>
      <c r="K4874" s="7"/>
      <c r="L4874" s="7"/>
      <c r="M4874" s="7"/>
      <c r="N4874" s="7"/>
    </row>
    <row r="4875" spans="9:14" x14ac:dyDescent="0.2">
      <c r="I4875" s="7"/>
      <c r="J4875" s="7"/>
      <c r="K4875" s="7"/>
      <c r="L4875" s="7"/>
      <c r="M4875" s="7"/>
      <c r="N4875" s="7"/>
    </row>
    <row r="4876" spans="9:14" x14ac:dyDescent="0.2">
      <c r="I4876" s="7"/>
      <c r="J4876" s="7"/>
      <c r="K4876" s="7"/>
      <c r="L4876" s="7"/>
      <c r="M4876" s="7"/>
      <c r="N4876" s="7"/>
    </row>
    <row r="4877" spans="9:14" x14ac:dyDescent="0.2">
      <c r="I4877" s="7"/>
      <c r="J4877" s="7"/>
      <c r="K4877" s="7"/>
      <c r="L4877" s="7"/>
      <c r="M4877" s="7"/>
      <c r="N4877" s="7"/>
    </row>
    <row r="4878" spans="9:14" x14ac:dyDescent="0.2">
      <c r="I4878" s="7"/>
      <c r="J4878" s="7"/>
      <c r="K4878" s="7"/>
      <c r="L4878" s="7"/>
      <c r="M4878" s="7"/>
      <c r="N4878" s="7"/>
    </row>
    <row r="4879" spans="9:14" x14ac:dyDescent="0.2">
      <c r="I4879" s="7"/>
      <c r="J4879" s="7"/>
      <c r="K4879" s="7"/>
      <c r="L4879" s="7"/>
      <c r="M4879" s="7"/>
      <c r="N4879" s="7"/>
    </row>
    <row r="4880" spans="9:14" x14ac:dyDescent="0.2">
      <c r="I4880" s="7"/>
      <c r="J4880" s="7"/>
      <c r="K4880" s="7"/>
      <c r="L4880" s="7"/>
      <c r="M4880" s="7"/>
      <c r="N4880" s="7"/>
    </row>
    <row r="4881" spans="9:14" x14ac:dyDescent="0.2">
      <c r="I4881" s="7"/>
      <c r="J4881" s="7"/>
      <c r="K4881" s="7"/>
      <c r="L4881" s="7"/>
      <c r="M4881" s="7"/>
      <c r="N4881" s="7"/>
    </row>
    <row r="4882" spans="9:14" x14ac:dyDescent="0.2">
      <c r="I4882" s="7"/>
      <c r="J4882" s="7"/>
      <c r="K4882" s="7"/>
      <c r="L4882" s="7"/>
      <c r="M4882" s="7"/>
      <c r="N4882" s="7"/>
    </row>
    <row r="4883" spans="9:14" x14ac:dyDescent="0.2">
      <c r="I4883" s="7"/>
      <c r="J4883" s="7"/>
      <c r="K4883" s="7"/>
      <c r="L4883" s="7"/>
      <c r="M4883" s="7"/>
      <c r="N4883" s="7"/>
    </row>
    <row r="4884" spans="9:14" x14ac:dyDescent="0.2">
      <c r="I4884" s="7"/>
      <c r="J4884" s="7"/>
      <c r="K4884" s="7"/>
      <c r="L4884" s="7"/>
      <c r="M4884" s="7"/>
      <c r="N4884" s="7"/>
    </row>
    <row r="4885" spans="9:14" x14ac:dyDescent="0.2">
      <c r="I4885" s="7"/>
      <c r="J4885" s="7"/>
      <c r="K4885" s="7"/>
      <c r="L4885" s="7"/>
      <c r="M4885" s="7"/>
      <c r="N4885" s="7"/>
    </row>
    <row r="4886" spans="9:14" x14ac:dyDescent="0.2">
      <c r="I4886" s="7"/>
      <c r="J4886" s="7"/>
      <c r="K4886" s="7"/>
      <c r="L4886" s="7"/>
      <c r="M4886" s="7"/>
      <c r="N4886" s="7"/>
    </row>
    <row r="4887" spans="9:14" x14ac:dyDescent="0.2">
      <c r="I4887" s="7"/>
      <c r="J4887" s="7"/>
      <c r="K4887" s="7"/>
      <c r="L4887" s="7"/>
      <c r="M4887" s="7"/>
      <c r="N4887" s="7"/>
    </row>
    <row r="4888" spans="9:14" x14ac:dyDescent="0.2">
      <c r="I4888" s="7"/>
      <c r="J4888" s="7"/>
      <c r="K4888" s="7"/>
      <c r="L4888" s="7"/>
      <c r="M4888" s="7"/>
      <c r="N4888" s="7"/>
    </row>
    <row r="4889" spans="9:14" x14ac:dyDescent="0.2">
      <c r="I4889" s="7"/>
      <c r="J4889" s="7"/>
      <c r="K4889" s="7"/>
      <c r="L4889" s="7"/>
      <c r="M4889" s="7"/>
      <c r="N4889" s="7"/>
    </row>
    <row r="4890" spans="9:14" x14ac:dyDescent="0.2">
      <c r="I4890" s="7"/>
      <c r="J4890" s="7"/>
      <c r="K4890" s="7"/>
      <c r="L4890" s="7"/>
      <c r="M4890" s="7"/>
      <c r="N4890" s="7"/>
    </row>
    <row r="4891" spans="9:14" x14ac:dyDescent="0.2">
      <c r="I4891" s="7"/>
      <c r="J4891" s="7"/>
      <c r="K4891" s="7"/>
      <c r="L4891" s="7"/>
      <c r="M4891" s="7"/>
      <c r="N4891" s="7"/>
    </row>
    <row r="4892" spans="9:14" x14ac:dyDescent="0.2">
      <c r="I4892" s="7"/>
      <c r="J4892" s="7"/>
      <c r="K4892" s="7"/>
      <c r="L4892" s="7"/>
      <c r="M4892" s="7"/>
      <c r="N4892" s="7"/>
    </row>
    <row r="4893" spans="9:14" x14ac:dyDescent="0.2">
      <c r="I4893" s="7"/>
      <c r="J4893" s="7"/>
      <c r="K4893" s="7"/>
      <c r="L4893" s="7"/>
      <c r="M4893" s="7"/>
      <c r="N4893" s="7"/>
    </row>
    <row r="4894" spans="9:14" x14ac:dyDescent="0.2">
      <c r="I4894" s="7"/>
      <c r="J4894" s="7"/>
      <c r="K4894" s="7"/>
      <c r="L4894" s="7"/>
      <c r="M4894" s="7"/>
      <c r="N4894" s="7"/>
    </row>
    <row r="4895" spans="9:14" x14ac:dyDescent="0.2">
      <c r="I4895" s="7"/>
      <c r="J4895" s="7"/>
      <c r="K4895" s="7"/>
      <c r="L4895" s="7"/>
      <c r="M4895" s="7"/>
      <c r="N4895" s="7"/>
    </row>
    <row r="4896" spans="9:14" x14ac:dyDescent="0.2">
      <c r="I4896" s="7"/>
      <c r="J4896" s="7"/>
      <c r="K4896" s="7"/>
      <c r="L4896" s="7"/>
      <c r="M4896" s="7"/>
      <c r="N4896" s="7"/>
    </row>
    <row r="4897" spans="9:14" x14ac:dyDescent="0.2">
      <c r="I4897" s="7"/>
      <c r="J4897" s="7"/>
      <c r="K4897" s="7"/>
      <c r="L4897" s="7"/>
      <c r="M4897" s="7"/>
      <c r="N4897" s="7"/>
    </row>
    <row r="4898" spans="9:14" x14ac:dyDescent="0.2">
      <c r="I4898" s="7"/>
      <c r="J4898" s="7"/>
      <c r="K4898" s="7"/>
      <c r="L4898" s="7"/>
      <c r="M4898" s="7"/>
      <c r="N4898" s="7"/>
    </row>
    <row r="4899" spans="9:14" x14ac:dyDescent="0.2">
      <c r="I4899" s="7"/>
      <c r="J4899" s="7"/>
      <c r="K4899" s="7"/>
      <c r="L4899" s="7"/>
      <c r="M4899" s="7"/>
      <c r="N4899" s="7"/>
    </row>
    <row r="4900" spans="9:14" x14ac:dyDescent="0.2">
      <c r="I4900" s="7"/>
      <c r="J4900" s="7"/>
      <c r="K4900" s="7"/>
      <c r="L4900" s="7"/>
      <c r="M4900" s="7"/>
      <c r="N4900" s="7"/>
    </row>
    <row r="4901" spans="9:14" x14ac:dyDescent="0.2">
      <c r="I4901" s="7"/>
      <c r="J4901" s="7"/>
      <c r="K4901" s="7"/>
      <c r="L4901" s="7"/>
      <c r="M4901" s="7"/>
      <c r="N4901" s="7"/>
    </row>
    <row r="4902" spans="9:14" x14ac:dyDescent="0.2">
      <c r="I4902" s="7"/>
      <c r="J4902" s="7"/>
      <c r="K4902" s="7"/>
      <c r="L4902" s="7"/>
      <c r="M4902" s="7"/>
      <c r="N4902" s="7"/>
    </row>
    <row r="4903" spans="9:14" x14ac:dyDescent="0.2">
      <c r="I4903" s="7"/>
      <c r="J4903" s="7"/>
      <c r="K4903" s="7"/>
      <c r="L4903" s="7"/>
      <c r="M4903" s="7"/>
      <c r="N4903" s="7"/>
    </row>
    <row r="4904" spans="9:14" x14ac:dyDescent="0.2">
      <c r="I4904" s="7"/>
      <c r="J4904" s="7"/>
      <c r="K4904" s="7"/>
      <c r="L4904" s="7"/>
      <c r="M4904" s="7"/>
      <c r="N4904" s="7"/>
    </row>
    <row r="4905" spans="9:14" x14ac:dyDescent="0.2">
      <c r="I4905" s="7"/>
      <c r="J4905" s="7"/>
      <c r="K4905" s="7"/>
      <c r="L4905" s="7"/>
      <c r="M4905" s="7"/>
      <c r="N4905" s="7"/>
    </row>
    <row r="4906" spans="9:14" x14ac:dyDescent="0.2">
      <c r="I4906" s="7"/>
      <c r="J4906" s="7"/>
      <c r="K4906" s="7"/>
      <c r="L4906" s="7"/>
      <c r="M4906" s="7"/>
      <c r="N4906" s="7"/>
    </row>
    <row r="4907" spans="9:14" x14ac:dyDescent="0.2">
      <c r="I4907" s="7"/>
      <c r="J4907" s="7"/>
      <c r="K4907" s="7"/>
      <c r="L4907" s="7"/>
      <c r="M4907" s="7"/>
      <c r="N4907" s="7"/>
    </row>
    <row r="4908" spans="9:14" x14ac:dyDescent="0.2">
      <c r="I4908" s="7"/>
      <c r="J4908" s="7"/>
      <c r="K4908" s="7"/>
      <c r="L4908" s="7"/>
      <c r="M4908" s="7"/>
      <c r="N4908" s="7"/>
    </row>
    <row r="4909" spans="9:14" x14ac:dyDescent="0.2">
      <c r="I4909" s="7"/>
      <c r="J4909" s="7"/>
      <c r="K4909" s="7"/>
      <c r="L4909" s="7"/>
      <c r="M4909" s="7"/>
      <c r="N4909" s="7"/>
    </row>
    <row r="4910" spans="9:14" x14ac:dyDescent="0.2">
      <c r="I4910" s="7"/>
      <c r="J4910" s="7"/>
      <c r="K4910" s="7"/>
      <c r="L4910" s="7"/>
      <c r="M4910" s="7"/>
      <c r="N4910" s="7"/>
    </row>
    <row r="4911" spans="9:14" x14ac:dyDescent="0.2">
      <c r="I4911" s="7"/>
      <c r="J4911" s="7"/>
      <c r="K4911" s="7"/>
      <c r="L4911" s="7"/>
      <c r="M4911" s="7"/>
      <c r="N4911" s="7"/>
    </row>
    <row r="4912" spans="9:14" x14ac:dyDescent="0.2">
      <c r="I4912" s="7"/>
      <c r="J4912" s="7"/>
      <c r="K4912" s="7"/>
      <c r="L4912" s="7"/>
      <c r="M4912" s="7"/>
      <c r="N4912" s="7"/>
    </row>
    <row r="4913" spans="9:14" x14ac:dyDescent="0.2">
      <c r="I4913" s="7"/>
      <c r="J4913" s="7"/>
      <c r="K4913" s="7"/>
      <c r="L4913" s="7"/>
      <c r="M4913" s="7"/>
      <c r="N4913" s="7"/>
    </row>
    <row r="4914" spans="9:14" x14ac:dyDescent="0.2">
      <c r="I4914" s="7"/>
      <c r="J4914" s="7"/>
      <c r="K4914" s="7"/>
      <c r="L4914" s="7"/>
      <c r="M4914" s="7"/>
      <c r="N4914" s="7"/>
    </row>
    <row r="4915" spans="9:14" x14ac:dyDescent="0.2">
      <c r="I4915" s="7"/>
      <c r="J4915" s="7"/>
      <c r="K4915" s="7"/>
      <c r="L4915" s="7"/>
      <c r="M4915" s="7"/>
      <c r="N4915" s="7"/>
    </row>
    <row r="4916" spans="9:14" x14ac:dyDescent="0.2">
      <c r="I4916" s="7"/>
      <c r="J4916" s="7"/>
      <c r="K4916" s="7"/>
      <c r="L4916" s="7"/>
      <c r="M4916" s="7"/>
      <c r="N4916" s="7"/>
    </row>
    <row r="4917" spans="9:14" x14ac:dyDescent="0.2">
      <c r="I4917" s="7"/>
      <c r="J4917" s="7"/>
      <c r="K4917" s="7"/>
      <c r="L4917" s="7"/>
      <c r="M4917" s="7"/>
      <c r="N4917" s="7"/>
    </row>
    <row r="4918" spans="9:14" x14ac:dyDescent="0.2">
      <c r="I4918" s="7"/>
      <c r="J4918" s="7"/>
      <c r="K4918" s="7"/>
      <c r="L4918" s="7"/>
      <c r="M4918" s="7"/>
      <c r="N4918" s="7"/>
    </row>
    <row r="4919" spans="9:14" x14ac:dyDescent="0.2">
      <c r="I4919" s="7"/>
      <c r="J4919" s="7"/>
      <c r="K4919" s="7"/>
      <c r="L4919" s="7"/>
      <c r="M4919" s="7"/>
      <c r="N4919" s="7"/>
    </row>
    <row r="4920" spans="9:14" x14ac:dyDescent="0.2">
      <c r="I4920" s="7"/>
      <c r="J4920" s="7"/>
      <c r="K4920" s="7"/>
      <c r="L4920" s="7"/>
      <c r="M4920" s="7"/>
      <c r="N4920" s="7"/>
    </row>
    <row r="4921" spans="9:14" x14ac:dyDescent="0.2">
      <c r="I4921" s="7"/>
      <c r="J4921" s="7"/>
      <c r="K4921" s="7"/>
      <c r="L4921" s="7"/>
      <c r="M4921" s="7"/>
      <c r="N4921" s="7"/>
    </row>
    <row r="4922" spans="9:14" x14ac:dyDescent="0.2">
      <c r="I4922" s="7"/>
      <c r="J4922" s="7"/>
      <c r="K4922" s="7"/>
      <c r="L4922" s="7"/>
      <c r="M4922" s="7"/>
      <c r="N4922" s="7"/>
    </row>
    <row r="4923" spans="9:14" x14ac:dyDescent="0.2">
      <c r="I4923" s="7"/>
      <c r="J4923" s="7"/>
      <c r="K4923" s="7"/>
      <c r="L4923" s="7"/>
      <c r="M4923" s="7"/>
      <c r="N4923" s="7"/>
    </row>
    <row r="4924" spans="9:14" x14ac:dyDescent="0.2">
      <c r="I4924" s="7"/>
      <c r="J4924" s="7"/>
      <c r="K4924" s="7"/>
      <c r="L4924" s="7"/>
      <c r="M4924" s="7"/>
      <c r="N4924" s="7"/>
    </row>
    <row r="4925" spans="9:14" x14ac:dyDescent="0.2">
      <c r="I4925" s="7"/>
      <c r="J4925" s="7"/>
      <c r="K4925" s="7"/>
      <c r="L4925" s="7"/>
      <c r="M4925" s="7"/>
      <c r="N4925" s="7"/>
    </row>
    <row r="4926" spans="9:14" x14ac:dyDescent="0.2">
      <c r="I4926" s="7"/>
      <c r="J4926" s="7"/>
      <c r="K4926" s="7"/>
      <c r="L4926" s="7"/>
      <c r="M4926" s="7"/>
      <c r="N4926" s="7"/>
    </row>
    <row r="4927" spans="9:14" x14ac:dyDescent="0.2">
      <c r="I4927" s="7"/>
      <c r="J4927" s="7"/>
      <c r="K4927" s="7"/>
      <c r="L4927" s="7"/>
      <c r="M4927" s="7"/>
      <c r="N4927" s="7"/>
    </row>
    <row r="4928" spans="9:14" x14ac:dyDescent="0.2">
      <c r="I4928" s="7"/>
      <c r="J4928" s="7"/>
      <c r="K4928" s="7"/>
      <c r="L4928" s="7"/>
      <c r="M4928" s="7"/>
      <c r="N4928" s="7"/>
    </row>
    <row r="4929" spans="9:14" x14ac:dyDescent="0.2">
      <c r="I4929" s="7"/>
      <c r="J4929" s="7"/>
      <c r="K4929" s="7"/>
      <c r="L4929" s="7"/>
      <c r="M4929" s="7"/>
      <c r="N4929" s="7"/>
    </row>
    <row r="4930" spans="9:14" x14ac:dyDescent="0.2">
      <c r="I4930" s="7"/>
      <c r="J4930" s="7"/>
      <c r="K4930" s="7"/>
      <c r="L4930" s="7"/>
      <c r="M4930" s="7"/>
      <c r="N4930" s="7"/>
    </row>
    <row r="4931" spans="9:14" x14ac:dyDescent="0.2">
      <c r="I4931" s="7"/>
      <c r="J4931" s="7"/>
      <c r="K4931" s="7"/>
      <c r="L4931" s="7"/>
      <c r="M4931" s="7"/>
      <c r="N4931" s="7"/>
    </row>
    <row r="4932" spans="9:14" x14ac:dyDescent="0.2">
      <c r="I4932" s="7"/>
      <c r="J4932" s="7"/>
      <c r="K4932" s="7"/>
      <c r="L4932" s="7"/>
      <c r="M4932" s="7"/>
      <c r="N4932" s="7"/>
    </row>
    <row r="4933" spans="9:14" x14ac:dyDescent="0.2">
      <c r="I4933" s="7"/>
      <c r="J4933" s="7"/>
      <c r="K4933" s="7"/>
      <c r="L4933" s="7"/>
      <c r="M4933" s="7"/>
      <c r="N4933" s="7"/>
    </row>
    <row r="4934" spans="9:14" x14ac:dyDescent="0.2">
      <c r="I4934" s="7"/>
      <c r="J4934" s="7"/>
      <c r="K4934" s="7"/>
      <c r="L4934" s="7"/>
      <c r="M4934" s="7"/>
      <c r="N4934" s="7"/>
    </row>
    <row r="4935" spans="9:14" x14ac:dyDescent="0.2">
      <c r="I4935" s="7"/>
      <c r="J4935" s="7"/>
      <c r="K4935" s="7"/>
      <c r="L4935" s="7"/>
      <c r="M4935" s="7"/>
      <c r="N4935" s="7"/>
    </row>
    <row r="4936" spans="9:14" x14ac:dyDescent="0.2">
      <c r="I4936" s="7"/>
      <c r="J4936" s="7"/>
      <c r="K4936" s="7"/>
      <c r="L4936" s="7"/>
      <c r="M4936" s="7"/>
      <c r="N4936" s="7"/>
    </row>
    <row r="4937" spans="9:14" x14ac:dyDescent="0.2">
      <c r="I4937" s="7"/>
      <c r="J4937" s="7"/>
      <c r="K4937" s="7"/>
      <c r="L4937" s="7"/>
      <c r="M4937" s="7"/>
      <c r="N4937" s="7"/>
    </row>
    <row r="4938" spans="9:14" x14ac:dyDescent="0.2">
      <c r="I4938" s="7"/>
      <c r="J4938" s="7"/>
      <c r="K4938" s="7"/>
      <c r="L4938" s="7"/>
      <c r="M4938" s="7"/>
      <c r="N4938" s="7"/>
    </row>
    <row r="4939" spans="9:14" x14ac:dyDescent="0.2">
      <c r="I4939" s="7"/>
      <c r="J4939" s="7"/>
      <c r="K4939" s="7"/>
      <c r="L4939" s="7"/>
      <c r="M4939" s="7"/>
      <c r="N4939" s="7"/>
    </row>
    <row r="4940" spans="9:14" x14ac:dyDescent="0.2">
      <c r="I4940" s="7"/>
      <c r="J4940" s="7"/>
      <c r="K4940" s="7"/>
      <c r="L4940" s="7"/>
      <c r="M4940" s="7"/>
      <c r="N4940" s="7"/>
    </row>
    <row r="4941" spans="9:14" x14ac:dyDescent="0.2">
      <c r="I4941" s="7"/>
      <c r="J4941" s="7"/>
      <c r="K4941" s="7"/>
      <c r="L4941" s="7"/>
      <c r="M4941" s="7"/>
      <c r="N4941" s="7"/>
    </row>
    <row r="4942" spans="9:14" x14ac:dyDescent="0.2">
      <c r="I4942" s="7"/>
      <c r="J4942" s="7"/>
      <c r="K4942" s="7"/>
      <c r="L4942" s="7"/>
      <c r="M4942" s="7"/>
      <c r="N4942" s="7"/>
    </row>
    <row r="4943" spans="9:14" x14ac:dyDescent="0.2">
      <c r="I4943" s="7"/>
      <c r="J4943" s="7"/>
      <c r="K4943" s="7"/>
      <c r="L4943" s="7"/>
      <c r="M4943" s="7"/>
      <c r="N4943" s="7"/>
    </row>
    <row r="4944" spans="9:14" x14ac:dyDescent="0.2">
      <c r="I4944" s="7"/>
      <c r="J4944" s="7"/>
      <c r="K4944" s="7"/>
      <c r="L4944" s="7"/>
      <c r="M4944" s="7"/>
      <c r="N4944" s="7"/>
    </row>
    <row r="4945" spans="9:14" x14ac:dyDescent="0.2">
      <c r="I4945" s="7"/>
      <c r="J4945" s="7"/>
      <c r="K4945" s="7"/>
      <c r="L4945" s="7"/>
      <c r="M4945" s="7"/>
      <c r="N4945" s="7"/>
    </row>
    <row r="4946" spans="9:14" x14ac:dyDescent="0.2">
      <c r="I4946" s="7"/>
      <c r="J4946" s="7"/>
      <c r="K4946" s="7"/>
      <c r="L4946" s="7"/>
      <c r="M4946" s="7"/>
      <c r="N4946" s="7"/>
    </row>
    <row r="4947" spans="9:14" x14ac:dyDescent="0.2">
      <c r="I4947" s="7"/>
      <c r="J4947" s="7"/>
      <c r="K4947" s="7"/>
      <c r="L4947" s="7"/>
      <c r="M4947" s="7"/>
      <c r="N4947" s="7"/>
    </row>
    <row r="4948" spans="9:14" x14ac:dyDescent="0.2">
      <c r="I4948" s="7"/>
      <c r="J4948" s="7"/>
      <c r="K4948" s="7"/>
      <c r="L4948" s="7"/>
      <c r="M4948" s="7"/>
      <c r="N4948" s="7"/>
    </row>
    <row r="4949" spans="9:14" x14ac:dyDescent="0.2">
      <c r="I4949" s="7"/>
      <c r="J4949" s="7"/>
      <c r="K4949" s="7"/>
      <c r="L4949" s="7"/>
      <c r="M4949" s="7"/>
      <c r="N4949" s="7"/>
    </row>
    <row r="4950" spans="9:14" x14ac:dyDescent="0.2">
      <c r="I4950" s="7"/>
      <c r="J4950" s="7"/>
      <c r="K4950" s="7"/>
      <c r="L4950" s="7"/>
      <c r="M4950" s="7"/>
      <c r="N4950" s="7"/>
    </row>
    <row r="4951" spans="9:14" x14ac:dyDescent="0.2">
      <c r="I4951" s="7"/>
      <c r="J4951" s="7"/>
      <c r="K4951" s="7"/>
      <c r="L4951" s="7"/>
      <c r="M4951" s="7"/>
      <c r="N4951" s="7"/>
    </row>
    <row r="4952" spans="9:14" x14ac:dyDescent="0.2">
      <c r="I4952" s="7"/>
      <c r="J4952" s="7"/>
      <c r="K4952" s="7"/>
      <c r="L4952" s="7"/>
      <c r="M4952" s="7"/>
      <c r="N4952" s="7"/>
    </row>
    <row r="4953" spans="9:14" x14ac:dyDescent="0.2">
      <c r="I4953" s="7"/>
      <c r="J4953" s="7"/>
      <c r="K4953" s="7"/>
      <c r="L4953" s="7"/>
      <c r="M4953" s="7"/>
      <c r="N4953" s="7"/>
    </row>
    <row r="4954" spans="9:14" x14ac:dyDescent="0.2">
      <c r="I4954" s="7"/>
      <c r="J4954" s="7"/>
      <c r="K4954" s="7"/>
      <c r="L4954" s="7"/>
      <c r="M4954" s="7"/>
      <c r="N4954" s="7"/>
    </row>
    <row r="4955" spans="9:14" x14ac:dyDescent="0.2">
      <c r="I4955" s="7"/>
      <c r="J4955" s="7"/>
      <c r="K4955" s="7"/>
      <c r="L4955" s="7"/>
      <c r="M4955" s="7"/>
      <c r="N4955" s="7"/>
    </row>
    <row r="4956" spans="9:14" x14ac:dyDescent="0.2">
      <c r="I4956" s="7"/>
      <c r="J4956" s="7"/>
      <c r="K4956" s="7"/>
      <c r="L4956" s="7"/>
      <c r="M4956" s="7"/>
      <c r="N4956" s="7"/>
    </row>
    <row r="4957" spans="9:14" x14ac:dyDescent="0.2">
      <c r="I4957" s="7"/>
      <c r="J4957" s="7"/>
      <c r="K4957" s="7"/>
      <c r="L4957" s="7"/>
      <c r="M4957" s="7"/>
      <c r="N4957" s="7"/>
    </row>
    <row r="4958" spans="9:14" x14ac:dyDescent="0.2">
      <c r="I4958" s="7"/>
      <c r="J4958" s="7"/>
      <c r="K4958" s="7"/>
      <c r="L4958" s="7"/>
      <c r="M4958" s="7"/>
      <c r="N4958" s="7"/>
    </row>
    <row r="4959" spans="9:14" x14ac:dyDescent="0.2">
      <c r="I4959" s="7"/>
      <c r="J4959" s="7"/>
      <c r="K4959" s="7"/>
      <c r="L4959" s="7"/>
      <c r="M4959" s="7"/>
      <c r="N4959" s="7"/>
    </row>
    <row r="4960" spans="9:14" x14ac:dyDescent="0.2">
      <c r="I4960" s="7"/>
      <c r="J4960" s="7"/>
      <c r="K4960" s="7"/>
      <c r="L4960" s="7"/>
      <c r="M4960" s="7"/>
      <c r="N4960" s="7"/>
    </row>
    <row r="4961" spans="9:14" x14ac:dyDescent="0.2">
      <c r="I4961" s="7"/>
      <c r="J4961" s="7"/>
      <c r="K4961" s="7"/>
      <c r="L4961" s="7"/>
      <c r="M4961" s="7"/>
      <c r="N4961" s="7"/>
    </row>
    <row r="4962" spans="9:14" x14ac:dyDescent="0.2">
      <c r="I4962" s="7"/>
      <c r="J4962" s="7"/>
      <c r="K4962" s="7"/>
      <c r="L4962" s="7"/>
      <c r="M4962" s="7"/>
      <c r="N4962" s="7"/>
    </row>
    <row r="4963" spans="9:14" x14ac:dyDescent="0.2">
      <c r="I4963" s="7"/>
      <c r="J4963" s="7"/>
      <c r="K4963" s="7"/>
      <c r="L4963" s="7"/>
      <c r="M4963" s="7"/>
      <c r="N4963" s="7"/>
    </row>
    <row r="4964" spans="9:14" x14ac:dyDescent="0.2">
      <c r="I4964" s="7"/>
      <c r="J4964" s="7"/>
      <c r="K4964" s="7"/>
      <c r="L4964" s="7"/>
      <c r="M4964" s="7"/>
      <c r="N4964" s="7"/>
    </row>
    <row r="4965" spans="9:14" x14ac:dyDescent="0.2">
      <c r="I4965" s="7"/>
      <c r="J4965" s="7"/>
      <c r="K4965" s="7"/>
      <c r="L4965" s="7"/>
      <c r="M4965" s="7"/>
      <c r="N4965" s="7"/>
    </row>
    <row r="4966" spans="9:14" x14ac:dyDescent="0.2">
      <c r="I4966" s="7"/>
      <c r="J4966" s="7"/>
      <c r="K4966" s="7"/>
      <c r="L4966" s="7"/>
      <c r="M4966" s="7"/>
      <c r="N4966" s="7"/>
    </row>
    <row r="4967" spans="9:14" x14ac:dyDescent="0.2">
      <c r="I4967" s="7"/>
      <c r="J4967" s="7"/>
      <c r="K4967" s="7"/>
      <c r="L4967" s="7"/>
      <c r="M4967" s="7"/>
      <c r="N4967" s="7"/>
    </row>
    <row r="4968" spans="9:14" x14ac:dyDescent="0.2">
      <c r="I4968" s="7"/>
      <c r="J4968" s="7"/>
      <c r="K4968" s="7"/>
      <c r="L4968" s="7"/>
      <c r="M4968" s="7"/>
      <c r="N4968" s="7"/>
    </row>
    <row r="4969" spans="9:14" x14ac:dyDescent="0.2">
      <c r="I4969" s="7"/>
      <c r="J4969" s="7"/>
      <c r="K4969" s="7"/>
      <c r="L4969" s="7"/>
      <c r="M4969" s="7"/>
      <c r="N4969" s="7"/>
    </row>
    <row r="4970" spans="9:14" x14ac:dyDescent="0.2">
      <c r="I4970" s="7"/>
      <c r="J4970" s="7"/>
      <c r="K4970" s="7"/>
      <c r="L4970" s="7"/>
      <c r="M4970" s="7"/>
      <c r="N4970" s="7"/>
    </row>
    <row r="4971" spans="9:14" x14ac:dyDescent="0.2">
      <c r="I4971" s="7"/>
      <c r="J4971" s="7"/>
      <c r="K4971" s="7"/>
      <c r="L4971" s="7"/>
      <c r="M4971" s="7"/>
      <c r="N4971" s="7"/>
    </row>
    <row r="4972" spans="9:14" x14ac:dyDescent="0.2">
      <c r="I4972" s="7"/>
      <c r="J4972" s="7"/>
      <c r="K4972" s="7"/>
      <c r="L4972" s="7"/>
      <c r="M4972" s="7"/>
      <c r="N4972" s="7"/>
    </row>
    <row r="4973" spans="9:14" x14ac:dyDescent="0.2">
      <c r="I4973" s="7"/>
      <c r="J4973" s="7"/>
      <c r="K4973" s="7"/>
      <c r="L4973" s="7"/>
      <c r="M4973" s="7"/>
      <c r="N4973" s="7"/>
    </row>
    <row r="4974" spans="9:14" x14ac:dyDescent="0.2">
      <c r="I4974" s="7"/>
      <c r="J4974" s="7"/>
      <c r="K4974" s="7"/>
      <c r="L4974" s="7"/>
      <c r="M4974" s="7"/>
      <c r="N4974" s="7"/>
    </row>
    <row r="4975" spans="9:14" x14ac:dyDescent="0.2">
      <c r="I4975" s="7"/>
      <c r="J4975" s="7"/>
      <c r="K4975" s="7"/>
      <c r="L4975" s="7"/>
      <c r="M4975" s="7"/>
      <c r="N4975" s="7"/>
    </row>
    <row r="4976" spans="9:14" x14ac:dyDescent="0.2">
      <c r="I4976" s="7"/>
      <c r="J4976" s="7"/>
      <c r="K4976" s="7"/>
      <c r="L4976" s="7"/>
      <c r="M4976" s="7"/>
      <c r="N4976" s="7"/>
    </row>
    <row r="4977" spans="9:14" x14ac:dyDescent="0.2">
      <c r="I4977" s="7"/>
      <c r="J4977" s="7"/>
      <c r="K4977" s="7"/>
      <c r="L4977" s="7"/>
      <c r="M4977" s="7"/>
      <c r="N4977" s="7"/>
    </row>
    <row r="4978" spans="9:14" x14ac:dyDescent="0.2">
      <c r="I4978" s="7"/>
      <c r="J4978" s="7"/>
      <c r="K4978" s="7"/>
      <c r="L4978" s="7"/>
      <c r="M4978" s="7"/>
      <c r="N4978" s="7"/>
    </row>
    <row r="4979" spans="9:14" x14ac:dyDescent="0.2">
      <c r="I4979" s="7"/>
      <c r="J4979" s="7"/>
      <c r="K4979" s="7"/>
      <c r="L4979" s="7"/>
      <c r="M4979" s="7"/>
      <c r="N4979" s="7"/>
    </row>
    <row r="4980" spans="9:14" x14ac:dyDescent="0.2">
      <c r="I4980" s="7"/>
      <c r="J4980" s="7"/>
      <c r="K4980" s="7"/>
      <c r="L4980" s="7"/>
      <c r="M4980" s="7"/>
      <c r="N4980" s="7"/>
    </row>
    <row r="4981" spans="9:14" x14ac:dyDescent="0.2">
      <c r="I4981" s="7"/>
      <c r="J4981" s="7"/>
      <c r="K4981" s="7"/>
      <c r="L4981" s="7"/>
      <c r="M4981" s="7"/>
      <c r="N4981" s="7"/>
    </row>
    <row r="4982" spans="9:14" x14ac:dyDescent="0.2">
      <c r="I4982" s="7"/>
      <c r="J4982" s="7"/>
      <c r="K4982" s="7"/>
      <c r="L4982" s="7"/>
      <c r="M4982" s="7"/>
      <c r="N4982" s="7"/>
    </row>
    <row r="4983" spans="9:14" x14ac:dyDescent="0.2">
      <c r="I4983" s="7"/>
      <c r="J4983" s="7"/>
      <c r="K4983" s="7"/>
      <c r="L4983" s="7"/>
      <c r="M4983" s="7"/>
      <c r="N4983" s="7"/>
    </row>
    <row r="4984" spans="9:14" x14ac:dyDescent="0.2">
      <c r="I4984" s="7"/>
      <c r="J4984" s="7"/>
      <c r="K4984" s="7"/>
      <c r="L4984" s="7"/>
      <c r="M4984" s="7"/>
      <c r="N4984" s="7"/>
    </row>
    <row r="4985" spans="9:14" x14ac:dyDescent="0.2">
      <c r="I4985" s="7"/>
      <c r="J4985" s="7"/>
      <c r="K4985" s="7"/>
      <c r="L4985" s="7"/>
      <c r="M4985" s="7"/>
      <c r="N4985" s="7"/>
    </row>
    <row r="4986" spans="9:14" x14ac:dyDescent="0.2">
      <c r="I4986" s="7"/>
      <c r="J4986" s="7"/>
      <c r="K4986" s="7"/>
      <c r="L4986" s="7"/>
      <c r="M4986" s="7"/>
      <c r="N4986" s="7"/>
    </row>
    <row r="4987" spans="9:14" x14ac:dyDescent="0.2">
      <c r="I4987" s="7"/>
      <c r="J4987" s="7"/>
      <c r="K4987" s="7"/>
      <c r="L4987" s="7"/>
      <c r="M4987" s="7"/>
      <c r="N4987" s="7"/>
    </row>
    <row r="4988" spans="9:14" x14ac:dyDescent="0.2">
      <c r="I4988" s="7"/>
      <c r="J4988" s="7"/>
      <c r="K4988" s="7"/>
      <c r="L4988" s="7"/>
      <c r="M4988" s="7"/>
      <c r="N4988" s="7"/>
    </row>
    <row r="4989" spans="9:14" x14ac:dyDescent="0.2">
      <c r="I4989" s="7"/>
      <c r="J4989" s="7"/>
      <c r="K4989" s="7"/>
      <c r="L4989" s="7"/>
      <c r="M4989" s="7"/>
      <c r="N4989" s="7"/>
    </row>
    <row r="4990" spans="9:14" x14ac:dyDescent="0.2">
      <c r="I4990" s="7"/>
      <c r="J4990" s="7"/>
      <c r="K4990" s="7"/>
      <c r="L4990" s="7"/>
      <c r="M4990" s="7"/>
      <c r="N4990" s="7"/>
    </row>
    <row r="4991" spans="9:14" x14ac:dyDescent="0.2">
      <c r="I4991" s="7"/>
      <c r="J4991" s="7"/>
      <c r="K4991" s="7"/>
      <c r="L4991" s="7"/>
      <c r="M4991" s="7"/>
      <c r="N4991" s="7"/>
    </row>
    <row r="4992" spans="9:14" x14ac:dyDescent="0.2">
      <c r="I4992" s="7"/>
      <c r="J4992" s="7"/>
      <c r="K4992" s="7"/>
      <c r="L4992" s="7"/>
      <c r="M4992" s="7"/>
      <c r="N4992" s="7"/>
    </row>
    <row r="4993" spans="9:14" x14ac:dyDescent="0.2">
      <c r="I4993" s="7"/>
      <c r="J4993" s="7"/>
      <c r="K4993" s="7"/>
      <c r="L4993" s="7"/>
      <c r="M4993" s="7"/>
      <c r="N4993" s="7"/>
    </row>
    <row r="4994" spans="9:14" x14ac:dyDescent="0.2">
      <c r="I4994" s="7"/>
      <c r="J4994" s="7"/>
      <c r="K4994" s="7"/>
      <c r="L4994" s="7"/>
      <c r="M4994" s="7"/>
      <c r="N4994" s="7"/>
    </row>
    <row r="4995" spans="9:14" x14ac:dyDescent="0.2">
      <c r="I4995" s="7"/>
      <c r="J4995" s="7"/>
      <c r="K4995" s="7"/>
      <c r="L4995" s="7"/>
      <c r="M4995" s="7"/>
      <c r="N4995" s="7"/>
    </row>
    <row r="4996" spans="9:14" x14ac:dyDescent="0.2">
      <c r="I4996" s="7"/>
      <c r="J4996" s="7"/>
      <c r="K4996" s="7"/>
      <c r="L4996" s="7"/>
      <c r="M4996" s="7"/>
      <c r="N4996" s="7"/>
    </row>
    <row r="4997" spans="9:14" x14ac:dyDescent="0.2">
      <c r="I4997" s="7"/>
      <c r="J4997" s="7"/>
      <c r="K4997" s="7"/>
      <c r="L4997" s="7"/>
      <c r="M4997" s="7"/>
      <c r="N4997" s="7"/>
    </row>
    <row r="4998" spans="9:14" x14ac:dyDescent="0.2">
      <c r="I4998" s="7"/>
      <c r="J4998" s="7"/>
      <c r="K4998" s="7"/>
      <c r="L4998" s="7"/>
      <c r="M4998" s="7"/>
      <c r="N4998" s="7"/>
    </row>
    <row r="4999" spans="9:14" x14ac:dyDescent="0.2">
      <c r="I4999" s="7"/>
      <c r="J4999" s="7"/>
      <c r="K4999" s="7"/>
      <c r="L4999" s="7"/>
      <c r="M4999" s="7"/>
      <c r="N4999" s="7"/>
    </row>
    <row r="5000" spans="9:14" x14ac:dyDescent="0.2">
      <c r="I5000" s="7"/>
      <c r="J5000" s="7"/>
      <c r="K5000" s="7"/>
      <c r="L5000" s="7"/>
      <c r="M5000" s="7"/>
      <c r="N5000" s="7"/>
    </row>
    <row r="5001" spans="9:14" x14ac:dyDescent="0.2">
      <c r="I5001" s="7"/>
      <c r="J5001" s="7"/>
      <c r="K5001" s="7"/>
      <c r="L5001" s="7"/>
      <c r="M5001" s="7"/>
      <c r="N5001" s="7"/>
    </row>
    <row r="5002" spans="9:14" x14ac:dyDescent="0.2">
      <c r="I5002" s="7"/>
      <c r="J5002" s="7"/>
      <c r="K5002" s="7"/>
      <c r="L5002" s="7"/>
      <c r="M5002" s="7"/>
      <c r="N5002" s="7"/>
    </row>
    <row r="5003" spans="9:14" x14ac:dyDescent="0.2">
      <c r="I5003" s="7"/>
      <c r="J5003" s="7"/>
      <c r="K5003" s="7"/>
      <c r="L5003" s="7"/>
      <c r="M5003" s="7"/>
      <c r="N5003" s="7"/>
    </row>
    <row r="5004" spans="9:14" x14ac:dyDescent="0.2">
      <c r="I5004" s="7"/>
      <c r="J5004" s="7"/>
      <c r="K5004" s="7"/>
      <c r="L5004" s="7"/>
      <c r="M5004" s="7"/>
      <c r="N5004" s="7"/>
    </row>
    <row r="5005" spans="9:14" x14ac:dyDescent="0.2">
      <c r="I5005" s="7"/>
      <c r="J5005" s="7"/>
      <c r="K5005" s="7"/>
      <c r="L5005" s="7"/>
      <c r="M5005" s="7"/>
      <c r="N5005" s="7"/>
    </row>
    <row r="5006" spans="9:14" x14ac:dyDescent="0.2">
      <c r="I5006" s="7"/>
      <c r="J5006" s="7"/>
      <c r="K5006" s="7"/>
      <c r="L5006" s="7"/>
      <c r="M5006" s="7"/>
      <c r="N5006" s="7"/>
    </row>
    <row r="5007" spans="9:14" x14ac:dyDescent="0.2">
      <c r="I5007" s="7"/>
      <c r="J5007" s="7"/>
      <c r="K5007" s="7"/>
      <c r="L5007" s="7"/>
      <c r="M5007" s="7"/>
      <c r="N5007" s="7"/>
    </row>
    <row r="5008" spans="9:14" x14ac:dyDescent="0.2">
      <c r="I5008" s="7"/>
      <c r="J5008" s="7"/>
      <c r="K5008" s="7"/>
      <c r="L5008" s="7"/>
      <c r="M5008" s="7"/>
      <c r="N5008" s="7"/>
    </row>
    <row r="5009" spans="9:14" x14ac:dyDescent="0.2">
      <c r="I5009" s="7"/>
      <c r="J5009" s="7"/>
      <c r="K5009" s="7"/>
      <c r="L5009" s="7"/>
      <c r="M5009" s="7"/>
      <c r="N5009" s="7"/>
    </row>
    <row r="5010" spans="9:14" x14ac:dyDescent="0.2">
      <c r="I5010" s="7"/>
      <c r="J5010" s="7"/>
      <c r="K5010" s="7"/>
      <c r="L5010" s="7"/>
      <c r="M5010" s="7"/>
      <c r="N5010" s="7"/>
    </row>
    <row r="5011" spans="9:14" x14ac:dyDescent="0.2">
      <c r="I5011" s="7"/>
      <c r="J5011" s="7"/>
      <c r="K5011" s="7"/>
      <c r="L5011" s="7"/>
      <c r="M5011" s="7"/>
      <c r="N5011" s="7"/>
    </row>
    <row r="5012" spans="9:14" x14ac:dyDescent="0.2">
      <c r="I5012" s="7"/>
      <c r="J5012" s="7"/>
      <c r="K5012" s="7"/>
      <c r="L5012" s="7"/>
      <c r="M5012" s="7"/>
      <c r="N5012" s="7"/>
    </row>
    <row r="5013" spans="9:14" x14ac:dyDescent="0.2">
      <c r="I5013" s="7"/>
      <c r="J5013" s="7"/>
      <c r="K5013" s="7"/>
      <c r="L5013" s="7"/>
      <c r="M5013" s="7"/>
      <c r="N5013" s="7"/>
    </row>
    <row r="5014" spans="9:14" x14ac:dyDescent="0.2">
      <c r="I5014" s="7"/>
      <c r="J5014" s="7"/>
      <c r="K5014" s="7"/>
      <c r="L5014" s="7"/>
      <c r="M5014" s="7"/>
      <c r="N5014" s="7"/>
    </row>
    <row r="5015" spans="9:14" x14ac:dyDescent="0.2">
      <c r="I5015" s="7"/>
      <c r="J5015" s="7"/>
      <c r="K5015" s="7"/>
      <c r="L5015" s="7"/>
      <c r="M5015" s="7"/>
      <c r="N5015" s="7"/>
    </row>
    <row r="5016" spans="9:14" x14ac:dyDescent="0.2">
      <c r="I5016" s="7"/>
      <c r="J5016" s="7"/>
      <c r="K5016" s="7"/>
      <c r="L5016" s="7"/>
      <c r="M5016" s="7"/>
      <c r="N5016" s="7"/>
    </row>
    <row r="5017" spans="9:14" x14ac:dyDescent="0.2">
      <c r="I5017" s="7"/>
      <c r="J5017" s="7"/>
      <c r="K5017" s="7"/>
      <c r="L5017" s="7"/>
      <c r="M5017" s="7"/>
      <c r="N5017" s="7"/>
    </row>
    <row r="5018" spans="9:14" x14ac:dyDescent="0.2">
      <c r="I5018" s="7"/>
      <c r="J5018" s="7"/>
      <c r="K5018" s="7"/>
      <c r="L5018" s="7"/>
      <c r="M5018" s="7"/>
      <c r="N5018" s="7"/>
    </row>
    <row r="5019" spans="9:14" x14ac:dyDescent="0.2">
      <c r="I5019" s="7"/>
      <c r="J5019" s="7"/>
      <c r="K5019" s="7"/>
      <c r="L5019" s="7"/>
      <c r="M5019" s="7"/>
      <c r="N5019" s="7"/>
    </row>
    <row r="5020" spans="9:14" x14ac:dyDescent="0.2">
      <c r="I5020" s="7"/>
      <c r="J5020" s="7"/>
      <c r="K5020" s="7"/>
      <c r="L5020" s="7"/>
      <c r="M5020" s="7"/>
      <c r="N5020" s="7"/>
    </row>
    <row r="5021" spans="9:14" x14ac:dyDescent="0.2">
      <c r="I5021" s="7"/>
      <c r="J5021" s="7"/>
      <c r="K5021" s="7"/>
      <c r="L5021" s="7"/>
      <c r="M5021" s="7"/>
      <c r="N5021" s="7"/>
    </row>
    <row r="5022" spans="9:14" x14ac:dyDescent="0.2">
      <c r="I5022" s="7"/>
      <c r="J5022" s="7"/>
      <c r="K5022" s="7"/>
      <c r="L5022" s="7"/>
      <c r="M5022" s="7"/>
      <c r="N5022" s="7"/>
    </row>
    <row r="5023" spans="9:14" x14ac:dyDescent="0.2">
      <c r="I5023" s="7"/>
      <c r="J5023" s="7"/>
      <c r="K5023" s="7"/>
      <c r="L5023" s="7"/>
      <c r="M5023" s="7"/>
      <c r="N5023" s="7"/>
    </row>
    <row r="5024" spans="9:14" x14ac:dyDescent="0.2">
      <c r="I5024" s="7"/>
      <c r="J5024" s="7"/>
      <c r="K5024" s="7"/>
      <c r="L5024" s="7"/>
      <c r="M5024" s="7"/>
      <c r="N5024" s="7"/>
    </row>
    <row r="5025" spans="9:14" x14ac:dyDescent="0.2">
      <c r="I5025" s="7"/>
      <c r="J5025" s="7"/>
      <c r="K5025" s="7"/>
      <c r="L5025" s="7"/>
      <c r="M5025" s="7"/>
      <c r="N5025" s="7"/>
    </row>
    <row r="5026" spans="9:14" x14ac:dyDescent="0.2">
      <c r="I5026" s="7"/>
      <c r="J5026" s="7"/>
      <c r="K5026" s="7"/>
      <c r="L5026" s="7"/>
      <c r="M5026" s="7"/>
      <c r="N5026" s="7"/>
    </row>
    <row r="5027" spans="9:14" x14ac:dyDescent="0.2">
      <c r="I5027" s="7"/>
      <c r="J5027" s="7"/>
      <c r="K5027" s="7"/>
      <c r="L5027" s="7"/>
      <c r="M5027" s="7"/>
      <c r="N5027" s="7"/>
    </row>
    <row r="5028" spans="9:14" x14ac:dyDescent="0.2">
      <c r="I5028" s="7"/>
      <c r="J5028" s="7"/>
      <c r="K5028" s="7"/>
      <c r="L5028" s="7"/>
      <c r="M5028" s="7"/>
      <c r="N5028" s="7"/>
    </row>
    <row r="5029" spans="9:14" x14ac:dyDescent="0.2">
      <c r="I5029" s="7"/>
      <c r="J5029" s="7"/>
      <c r="K5029" s="7"/>
      <c r="L5029" s="7"/>
      <c r="M5029" s="7"/>
      <c r="N5029" s="7"/>
    </row>
    <row r="5030" spans="9:14" x14ac:dyDescent="0.2">
      <c r="I5030" s="7"/>
      <c r="J5030" s="7"/>
      <c r="K5030" s="7"/>
      <c r="L5030" s="7"/>
      <c r="M5030" s="7"/>
      <c r="N5030" s="7"/>
    </row>
    <row r="5031" spans="9:14" x14ac:dyDescent="0.2">
      <c r="I5031" s="7"/>
      <c r="J5031" s="7"/>
      <c r="K5031" s="7"/>
      <c r="L5031" s="7"/>
      <c r="M5031" s="7"/>
      <c r="N5031" s="7"/>
    </row>
    <row r="5032" spans="9:14" x14ac:dyDescent="0.2">
      <c r="I5032" s="7"/>
      <c r="J5032" s="7"/>
      <c r="K5032" s="7"/>
      <c r="L5032" s="7"/>
      <c r="M5032" s="7"/>
      <c r="N5032" s="7"/>
    </row>
    <row r="5033" spans="9:14" x14ac:dyDescent="0.2">
      <c r="I5033" s="7"/>
      <c r="J5033" s="7"/>
      <c r="K5033" s="7"/>
      <c r="L5033" s="7"/>
      <c r="M5033" s="7"/>
      <c r="N5033" s="7"/>
    </row>
    <row r="5034" spans="9:14" x14ac:dyDescent="0.2">
      <c r="I5034" s="7"/>
      <c r="J5034" s="7"/>
      <c r="K5034" s="7"/>
      <c r="L5034" s="7"/>
      <c r="M5034" s="7"/>
      <c r="N5034" s="7"/>
    </row>
    <row r="5035" spans="9:14" x14ac:dyDescent="0.2">
      <c r="I5035" s="7"/>
      <c r="J5035" s="7"/>
      <c r="K5035" s="7"/>
      <c r="L5035" s="7"/>
      <c r="M5035" s="7"/>
      <c r="N5035" s="7"/>
    </row>
    <row r="5036" spans="9:14" x14ac:dyDescent="0.2">
      <c r="I5036" s="7"/>
      <c r="J5036" s="7"/>
      <c r="K5036" s="7"/>
      <c r="L5036" s="7"/>
      <c r="M5036" s="7"/>
      <c r="N5036" s="7"/>
    </row>
    <row r="5037" spans="9:14" x14ac:dyDescent="0.2">
      <c r="I5037" s="7"/>
      <c r="J5037" s="7"/>
      <c r="K5037" s="7"/>
      <c r="L5037" s="7"/>
      <c r="M5037" s="7"/>
      <c r="N5037" s="7"/>
    </row>
    <row r="5038" spans="9:14" x14ac:dyDescent="0.2">
      <c r="I5038" s="7"/>
      <c r="J5038" s="7"/>
      <c r="K5038" s="7"/>
      <c r="L5038" s="7"/>
      <c r="M5038" s="7"/>
      <c r="N5038" s="7"/>
    </row>
    <row r="5039" spans="9:14" x14ac:dyDescent="0.2">
      <c r="I5039" s="7"/>
      <c r="J5039" s="7"/>
      <c r="K5039" s="7"/>
      <c r="L5039" s="7"/>
      <c r="M5039" s="7"/>
      <c r="N5039" s="7"/>
    </row>
    <row r="5040" spans="9:14" x14ac:dyDescent="0.2">
      <c r="I5040" s="7"/>
      <c r="J5040" s="7"/>
      <c r="K5040" s="7"/>
      <c r="L5040" s="7"/>
      <c r="M5040" s="7"/>
      <c r="N5040" s="7"/>
    </row>
    <row r="5041" spans="9:14" x14ac:dyDescent="0.2">
      <c r="I5041" s="7"/>
      <c r="J5041" s="7"/>
      <c r="K5041" s="7"/>
      <c r="L5041" s="7"/>
      <c r="M5041" s="7"/>
      <c r="N5041" s="7"/>
    </row>
    <row r="5042" spans="9:14" x14ac:dyDescent="0.2">
      <c r="I5042" s="7"/>
      <c r="J5042" s="7"/>
      <c r="K5042" s="7"/>
      <c r="L5042" s="7"/>
      <c r="M5042" s="7"/>
      <c r="N5042" s="7"/>
    </row>
    <row r="5043" spans="9:14" x14ac:dyDescent="0.2">
      <c r="I5043" s="7"/>
      <c r="J5043" s="7"/>
      <c r="K5043" s="7"/>
      <c r="L5043" s="7"/>
      <c r="M5043" s="7"/>
      <c r="N5043" s="7"/>
    </row>
    <row r="5044" spans="9:14" x14ac:dyDescent="0.2">
      <c r="I5044" s="7"/>
      <c r="J5044" s="7"/>
      <c r="K5044" s="7"/>
      <c r="L5044" s="7"/>
      <c r="M5044" s="7"/>
      <c r="N5044" s="7"/>
    </row>
    <row r="5045" spans="9:14" x14ac:dyDescent="0.2">
      <c r="I5045" s="7"/>
      <c r="J5045" s="7"/>
      <c r="K5045" s="7"/>
      <c r="L5045" s="7"/>
      <c r="M5045" s="7"/>
      <c r="N5045" s="7"/>
    </row>
    <row r="5046" spans="9:14" x14ac:dyDescent="0.2">
      <c r="I5046" s="7"/>
      <c r="J5046" s="7"/>
      <c r="K5046" s="7"/>
      <c r="L5046" s="7"/>
      <c r="M5046" s="7"/>
      <c r="N5046" s="7"/>
    </row>
    <row r="5047" spans="9:14" x14ac:dyDescent="0.2">
      <c r="I5047" s="7"/>
      <c r="J5047" s="7"/>
      <c r="K5047" s="7"/>
      <c r="L5047" s="7"/>
      <c r="M5047" s="7"/>
      <c r="N5047" s="7"/>
    </row>
    <row r="5048" spans="9:14" x14ac:dyDescent="0.2">
      <c r="I5048" s="7"/>
      <c r="J5048" s="7"/>
      <c r="K5048" s="7"/>
      <c r="L5048" s="7"/>
      <c r="M5048" s="7"/>
      <c r="N5048" s="7"/>
    </row>
    <row r="5049" spans="9:14" x14ac:dyDescent="0.2">
      <c r="I5049" s="7"/>
      <c r="J5049" s="7"/>
      <c r="K5049" s="7"/>
      <c r="L5049" s="7"/>
      <c r="M5049" s="7"/>
      <c r="N5049" s="7"/>
    </row>
    <row r="5050" spans="9:14" x14ac:dyDescent="0.2">
      <c r="I5050" s="7"/>
      <c r="J5050" s="7"/>
      <c r="K5050" s="7"/>
      <c r="L5050" s="7"/>
      <c r="M5050" s="7"/>
      <c r="N5050" s="7"/>
    </row>
    <row r="5051" spans="9:14" x14ac:dyDescent="0.2">
      <c r="I5051" s="7"/>
      <c r="J5051" s="7"/>
      <c r="K5051" s="7"/>
      <c r="L5051" s="7"/>
      <c r="M5051" s="7"/>
      <c r="N5051" s="7"/>
    </row>
    <row r="5052" spans="9:14" x14ac:dyDescent="0.2">
      <c r="I5052" s="7"/>
      <c r="J5052" s="7"/>
      <c r="K5052" s="7"/>
      <c r="L5052" s="7"/>
      <c r="M5052" s="7"/>
      <c r="N5052" s="7"/>
    </row>
    <row r="5053" spans="9:14" x14ac:dyDescent="0.2">
      <c r="I5053" s="7"/>
      <c r="J5053" s="7"/>
      <c r="K5053" s="7"/>
      <c r="L5053" s="7"/>
      <c r="M5053" s="7"/>
      <c r="N5053" s="7"/>
    </row>
    <row r="5054" spans="9:14" x14ac:dyDescent="0.2">
      <c r="I5054" s="7"/>
      <c r="J5054" s="7"/>
      <c r="K5054" s="7"/>
      <c r="L5054" s="7"/>
      <c r="M5054" s="7"/>
      <c r="N5054" s="7"/>
    </row>
    <row r="5055" spans="9:14" x14ac:dyDescent="0.2">
      <c r="I5055" s="7"/>
      <c r="J5055" s="7"/>
      <c r="K5055" s="7"/>
      <c r="L5055" s="7"/>
      <c r="M5055" s="7"/>
      <c r="N5055" s="7"/>
    </row>
    <row r="5056" spans="9:14" x14ac:dyDescent="0.2">
      <c r="I5056" s="7"/>
      <c r="J5056" s="7"/>
      <c r="K5056" s="7"/>
      <c r="L5056" s="7"/>
      <c r="M5056" s="7"/>
      <c r="N5056" s="7"/>
    </row>
    <row r="5057" spans="9:14" x14ac:dyDescent="0.2">
      <c r="I5057" s="7"/>
      <c r="J5057" s="7"/>
      <c r="K5057" s="7"/>
      <c r="L5057" s="7"/>
      <c r="M5057" s="7"/>
      <c r="N5057" s="7"/>
    </row>
    <row r="5058" spans="9:14" x14ac:dyDescent="0.2">
      <c r="I5058" s="7"/>
      <c r="J5058" s="7"/>
      <c r="K5058" s="7"/>
      <c r="L5058" s="7"/>
      <c r="M5058" s="7"/>
      <c r="N5058" s="7"/>
    </row>
    <row r="5059" spans="9:14" x14ac:dyDescent="0.2">
      <c r="I5059" s="7"/>
      <c r="J5059" s="7"/>
      <c r="K5059" s="7"/>
      <c r="L5059" s="7"/>
      <c r="M5059" s="7"/>
      <c r="N5059" s="7"/>
    </row>
    <row r="5060" spans="9:14" x14ac:dyDescent="0.2">
      <c r="I5060" s="7"/>
      <c r="J5060" s="7"/>
      <c r="K5060" s="7"/>
      <c r="L5060" s="7"/>
      <c r="M5060" s="7"/>
      <c r="N5060" s="7"/>
    </row>
    <row r="5061" spans="9:14" x14ac:dyDescent="0.2">
      <c r="I5061" s="7"/>
      <c r="J5061" s="7"/>
      <c r="K5061" s="7"/>
      <c r="L5061" s="7"/>
      <c r="M5061" s="7"/>
      <c r="N5061" s="7"/>
    </row>
    <row r="5062" spans="9:14" x14ac:dyDescent="0.2">
      <c r="I5062" s="7"/>
      <c r="J5062" s="7"/>
      <c r="K5062" s="7"/>
      <c r="L5062" s="7"/>
      <c r="M5062" s="7"/>
      <c r="N5062" s="7"/>
    </row>
    <row r="5063" spans="9:14" x14ac:dyDescent="0.2">
      <c r="I5063" s="7"/>
      <c r="J5063" s="7"/>
      <c r="K5063" s="7"/>
      <c r="L5063" s="7"/>
      <c r="M5063" s="7"/>
      <c r="N5063" s="7"/>
    </row>
    <row r="5064" spans="9:14" x14ac:dyDescent="0.2">
      <c r="I5064" s="7"/>
      <c r="J5064" s="7"/>
      <c r="K5064" s="7"/>
      <c r="L5064" s="7"/>
      <c r="M5064" s="7"/>
      <c r="N5064" s="7"/>
    </row>
    <row r="5065" spans="9:14" x14ac:dyDescent="0.2">
      <c r="I5065" s="7"/>
      <c r="J5065" s="7"/>
      <c r="K5065" s="7"/>
      <c r="L5065" s="7"/>
      <c r="M5065" s="7"/>
      <c r="N5065" s="7"/>
    </row>
    <row r="5066" spans="9:14" x14ac:dyDescent="0.2">
      <c r="I5066" s="7"/>
      <c r="J5066" s="7"/>
      <c r="K5066" s="7"/>
      <c r="L5066" s="7"/>
      <c r="M5066" s="7"/>
      <c r="N5066" s="7"/>
    </row>
    <row r="5067" spans="9:14" x14ac:dyDescent="0.2">
      <c r="I5067" s="7"/>
      <c r="J5067" s="7"/>
      <c r="K5067" s="7"/>
      <c r="L5067" s="7"/>
      <c r="M5067" s="7"/>
      <c r="N5067" s="7"/>
    </row>
    <row r="5068" spans="9:14" x14ac:dyDescent="0.2">
      <c r="I5068" s="7"/>
      <c r="J5068" s="7"/>
      <c r="K5068" s="7"/>
      <c r="L5068" s="7"/>
      <c r="M5068" s="7"/>
      <c r="N5068" s="7"/>
    </row>
    <row r="5069" spans="9:14" x14ac:dyDescent="0.2">
      <c r="I5069" s="7"/>
      <c r="J5069" s="7"/>
      <c r="K5069" s="7"/>
      <c r="L5069" s="7"/>
      <c r="M5069" s="7"/>
      <c r="N5069" s="7"/>
    </row>
    <row r="5070" spans="9:14" x14ac:dyDescent="0.2">
      <c r="I5070" s="7"/>
      <c r="J5070" s="7"/>
      <c r="K5070" s="7"/>
      <c r="L5070" s="7"/>
      <c r="M5070" s="7"/>
      <c r="N5070" s="7"/>
    </row>
    <row r="5071" spans="9:14" x14ac:dyDescent="0.2">
      <c r="I5071" s="7"/>
      <c r="J5071" s="7"/>
      <c r="K5071" s="7"/>
      <c r="L5071" s="7"/>
      <c r="M5071" s="7"/>
      <c r="N5071" s="7"/>
    </row>
    <row r="5072" spans="9:14" x14ac:dyDescent="0.2">
      <c r="I5072" s="7"/>
      <c r="J5072" s="7"/>
      <c r="K5072" s="7"/>
      <c r="L5072" s="7"/>
      <c r="M5072" s="7"/>
      <c r="N5072" s="7"/>
    </row>
    <row r="5073" spans="9:14" x14ac:dyDescent="0.2">
      <c r="I5073" s="7"/>
      <c r="J5073" s="7"/>
      <c r="K5073" s="7"/>
      <c r="L5073" s="7"/>
      <c r="M5073" s="7"/>
      <c r="N5073" s="7"/>
    </row>
    <row r="5074" spans="9:14" x14ac:dyDescent="0.2">
      <c r="I5074" s="7"/>
      <c r="J5074" s="7"/>
      <c r="K5074" s="7"/>
      <c r="L5074" s="7"/>
      <c r="M5074" s="7"/>
      <c r="N5074" s="7"/>
    </row>
    <row r="5075" spans="9:14" x14ac:dyDescent="0.2">
      <c r="I5075" s="7"/>
      <c r="J5075" s="7"/>
      <c r="K5075" s="7"/>
      <c r="L5075" s="7"/>
      <c r="M5075" s="7"/>
      <c r="N5075" s="7"/>
    </row>
    <row r="5076" spans="9:14" x14ac:dyDescent="0.2">
      <c r="I5076" s="7"/>
      <c r="J5076" s="7"/>
      <c r="K5076" s="7"/>
      <c r="L5076" s="7"/>
      <c r="M5076" s="7"/>
      <c r="N5076" s="7"/>
    </row>
    <row r="5077" spans="9:14" x14ac:dyDescent="0.2">
      <c r="I5077" s="7"/>
      <c r="J5077" s="7"/>
      <c r="K5077" s="7"/>
      <c r="L5077" s="7"/>
      <c r="M5077" s="7"/>
      <c r="N5077" s="7"/>
    </row>
    <row r="5078" spans="9:14" x14ac:dyDescent="0.2">
      <c r="I5078" s="7"/>
      <c r="J5078" s="7"/>
      <c r="K5078" s="7"/>
      <c r="L5078" s="7"/>
      <c r="M5078" s="7"/>
      <c r="N5078" s="7"/>
    </row>
    <row r="5079" spans="9:14" x14ac:dyDescent="0.2">
      <c r="I5079" s="7"/>
      <c r="J5079" s="7"/>
      <c r="K5079" s="7"/>
      <c r="L5079" s="7"/>
      <c r="M5079" s="7"/>
      <c r="N5079" s="7"/>
    </row>
    <row r="5080" spans="9:14" x14ac:dyDescent="0.2">
      <c r="I5080" s="7"/>
      <c r="J5080" s="7"/>
      <c r="K5080" s="7"/>
      <c r="L5080" s="7"/>
      <c r="M5080" s="7"/>
      <c r="N5080" s="7"/>
    </row>
    <row r="5081" spans="9:14" x14ac:dyDescent="0.2">
      <c r="I5081" s="7"/>
      <c r="J5081" s="7"/>
      <c r="K5081" s="7"/>
      <c r="L5081" s="7"/>
      <c r="M5081" s="7"/>
      <c r="N5081" s="7"/>
    </row>
    <row r="5082" spans="9:14" x14ac:dyDescent="0.2">
      <c r="I5082" s="7"/>
      <c r="J5082" s="7"/>
      <c r="K5082" s="7"/>
      <c r="L5082" s="7"/>
      <c r="M5082" s="7"/>
      <c r="N5082" s="7"/>
    </row>
    <row r="5083" spans="9:14" x14ac:dyDescent="0.2">
      <c r="I5083" s="7"/>
      <c r="J5083" s="7"/>
      <c r="K5083" s="7"/>
      <c r="L5083" s="7"/>
      <c r="M5083" s="7"/>
      <c r="N5083" s="7"/>
    </row>
    <row r="5084" spans="9:14" x14ac:dyDescent="0.2">
      <c r="I5084" s="7"/>
      <c r="J5084" s="7"/>
      <c r="K5084" s="7"/>
      <c r="L5084" s="7"/>
      <c r="M5084" s="7"/>
      <c r="N5084" s="7"/>
    </row>
    <row r="5085" spans="9:14" x14ac:dyDescent="0.2">
      <c r="I5085" s="7"/>
      <c r="J5085" s="7"/>
      <c r="K5085" s="7"/>
      <c r="L5085" s="7"/>
      <c r="M5085" s="7"/>
      <c r="N5085" s="7"/>
    </row>
    <row r="5086" spans="9:14" x14ac:dyDescent="0.2">
      <c r="I5086" s="7"/>
      <c r="J5086" s="7"/>
      <c r="K5086" s="7"/>
      <c r="L5086" s="7"/>
      <c r="M5086" s="7"/>
      <c r="N5086" s="7"/>
    </row>
    <row r="5087" spans="9:14" x14ac:dyDescent="0.2">
      <c r="I5087" s="7"/>
      <c r="J5087" s="7"/>
      <c r="K5087" s="7"/>
      <c r="L5087" s="7"/>
      <c r="M5087" s="7"/>
      <c r="N5087" s="7"/>
    </row>
    <row r="5088" spans="9:14" x14ac:dyDescent="0.2">
      <c r="I5088" s="7"/>
      <c r="J5088" s="7"/>
      <c r="K5088" s="7"/>
      <c r="L5088" s="7"/>
      <c r="M5088" s="7"/>
      <c r="N5088" s="7"/>
    </row>
    <row r="5089" spans="9:14" x14ac:dyDescent="0.2">
      <c r="I5089" s="7"/>
      <c r="J5089" s="7"/>
      <c r="K5089" s="7"/>
      <c r="L5089" s="7"/>
      <c r="M5089" s="7"/>
      <c r="N5089" s="7"/>
    </row>
    <row r="5090" spans="9:14" x14ac:dyDescent="0.2">
      <c r="I5090" s="7"/>
      <c r="J5090" s="7"/>
      <c r="K5090" s="7"/>
      <c r="L5090" s="7"/>
      <c r="M5090" s="7"/>
      <c r="N5090" s="7"/>
    </row>
    <row r="5091" spans="9:14" x14ac:dyDescent="0.2">
      <c r="I5091" s="7"/>
      <c r="J5091" s="7"/>
      <c r="K5091" s="7"/>
      <c r="L5091" s="7"/>
      <c r="M5091" s="7"/>
      <c r="N5091" s="7"/>
    </row>
    <row r="5092" spans="9:14" x14ac:dyDescent="0.2">
      <c r="I5092" s="7"/>
      <c r="J5092" s="7"/>
      <c r="K5092" s="7"/>
      <c r="L5092" s="7"/>
      <c r="M5092" s="7"/>
      <c r="N5092" s="7"/>
    </row>
    <row r="5093" spans="9:14" x14ac:dyDescent="0.2">
      <c r="I5093" s="7"/>
      <c r="J5093" s="7"/>
      <c r="K5093" s="7"/>
      <c r="L5093" s="7"/>
      <c r="M5093" s="7"/>
      <c r="N5093" s="7"/>
    </row>
    <row r="5094" spans="9:14" x14ac:dyDescent="0.2">
      <c r="I5094" s="7"/>
      <c r="J5094" s="7"/>
      <c r="K5094" s="7"/>
      <c r="L5094" s="7"/>
      <c r="M5094" s="7"/>
      <c r="N5094" s="7"/>
    </row>
    <row r="5095" spans="9:14" x14ac:dyDescent="0.2">
      <c r="I5095" s="7"/>
      <c r="J5095" s="7"/>
      <c r="K5095" s="7"/>
      <c r="L5095" s="7"/>
      <c r="M5095" s="7"/>
      <c r="N5095" s="7"/>
    </row>
    <row r="5096" spans="9:14" x14ac:dyDescent="0.2">
      <c r="I5096" s="7"/>
      <c r="J5096" s="7"/>
      <c r="K5096" s="7"/>
      <c r="L5096" s="7"/>
      <c r="M5096" s="7"/>
      <c r="N5096" s="7"/>
    </row>
    <row r="5097" spans="9:14" x14ac:dyDescent="0.2">
      <c r="I5097" s="7"/>
      <c r="J5097" s="7"/>
      <c r="K5097" s="7"/>
      <c r="L5097" s="7"/>
      <c r="M5097" s="7"/>
      <c r="N5097" s="7"/>
    </row>
    <row r="5098" spans="9:14" x14ac:dyDescent="0.2">
      <c r="I5098" s="7"/>
      <c r="J5098" s="7"/>
      <c r="K5098" s="7"/>
      <c r="L5098" s="7"/>
      <c r="M5098" s="7"/>
      <c r="N5098" s="7"/>
    </row>
    <row r="5099" spans="9:14" x14ac:dyDescent="0.2">
      <c r="I5099" s="7"/>
      <c r="J5099" s="7"/>
      <c r="K5099" s="7"/>
      <c r="L5099" s="7"/>
      <c r="M5099" s="7"/>
      <c r="N5099" s="7"/>
    </row>
    <row r="5100" spans="9:14" x14ac:dyDescent="0.2">
      <c r="I5100" s="7"/>
      <c r="J5100" s="7"/>
      <c r="K5100" s="7"/>
      <c r="L5100" s="7"/>
      <c r="M5100" s="7"/>
      <c r="N5100" s="7"/>
    </row>
    <row r="5101" spans="9:14" x14ac:dyDescent="0.2">
      <c r="I5101" s="7"/>
      <c r="J5101" s="7"/>
      <c r="K5101" s="7"/>
      <c r="L5101" s="7"/>
      <c r="M5101" s="7"/>
      <c r="N5101" s="7"/>
    </row>
    <row r="5102" spans="9:14" x14ac:dyDescent="0.2">
      <c r="I5102" s="7"/>
      <c r="J5102" s="7"/>
      <c r="K5102" s="7"/>
      <c r="L5102" s="7"/>
      <c r="M5102" s="7"/>
      <c r="N5102" s="7"/>
    </row>
    <row r="5103" spans="9:14" x14ac:dyDescent="0.2">
      <c r="I5103" s="7"/>
      <c r="J5103" s="7"/>
      <c r="K5103" s="7"/>
      <c r="L5103" s="7"/>
      <c r="M5103" s="7"/>
      <c r="N5103" s="7"/>
    </row>
    <row r="5104" spans="9:14" x14ac:dyDescent="0.2">
      <c r="I5104" s="7"/>
      <c r="J5104" s="7"/>
      <c r="K5104" s="7"/>
      <c r="L5104" s="7"/>
      <c r="M5104" s="7"/>
      <c r="N5104" s="7"/>
    </row>
    <row r="5105" spans="9:14" x14ac:dyDescent="0.2">
      <c r="I5105" s="7"/>
      <c r="J5105" s="7"/>
      <c r="K5105" s="7"/>
      <c r="L5105" s="7"/>
      <c r="M5105" s="7"/>
      <c r="N5105" s="7"/>
    </row>
    <row r="5106" spans="9:14" x14ac:dyDescent="0.2">
      <c r="I5106" s="7"/>
      <c r="J5106" s="7"/>
      <c r="K5106" s="7"/>
      <c r="L5106" s="7"/>
      <c r="M5106" s="7"/>
      <c r="N5106" s="7"/>
    </row>
    <row r="5107" spans="9:14" x14ac:dyDescent="0.2">
      <c r="I5107" s="7"/>
      <c r="J5107" s="7"/>
      <c r="K5107" s="7"/>
      <c r="L5107" s="7"/>
      <c r="M5107" s="7"/>
      <c r="N5107" s="7"/>
    </row>
    <row r="5108" spans="9:14" x14ac:dyDescent="0.2">
      <c r="I5108" s="7"/>
      <c r="J5108" s="7"/>
      <c r="K5108" s="7"/>
      <c r="L5108" s="7"/>
      <c r="M5108" s="7"/>
      <c r="N5108" s="7"/>
    </row>
    <row r="5109" spans="9:14" x14ac:dyDescent="0.2">
      <c r="I5109" s="7"/>
      <c r="J5109" s="7"/>
      <c r="K5109" s="7"/>
      <c r="L5109" s="7"/>
      <c r="M5109" s="7"/>
      <c r="N5109" s="7"/>
    </row>
    <row r="5110" spans="9:14" x14ac:dyDescent="0.2">
      <c r="I5110" s="7"/>
      <c r="J5110" s="7"/>
      <c r="K5110" s="7"/>
      <c r="L5110" s="7"/>
      <c r="M5110" s="7"/>
      <c r="N5110" s="7"/>
    </row>
    <row r="5111" spans="9:14" x14ac:dyDescent="0.2">
      <c r="I5111" s="7"/>
      <c r="J5111" s="7"/>
      <c r="K5111" s="7"/>
      <c r="L5111" s="7"/>
      <c r="M5111" s="7"/>
      <c r="N5111" s="7"/>
    </row>
    <row r="5112" spans="9:14" x14ac:dyDescent="0.2">
      <c r="I5112" s="7"/>
      <c r="J5112" s="7"/>
      <c r="K5112" s="7"/>
      <c r="L5112" s="7"/>
      <c r="M5112" s="7"/>
      <c r="N5112" s="7"/>
    </row>
    <row r="5113" spans="9:14" x14ac:dyDescent="0.2">
      <c r="I5113" s="7"/>
      <c r="J5113" s="7"/>
      <c r="K5113" s="7"/>
      <c r="L5113" s="7"/>
      <c r="M5113" s="7"/>
      <c r="N5113" s="7"/>
    </row>
    <row r="5114" spans="9:14" x14ac:dyDescent="0.2">
      <c r="I5114" s="7"/>
      <c r="J5114" s="7"/>
      <c r="K5114" s="7"/>
      <c r="L5114" s="7"/>
      <c r="M5114" s="7"/>
      <c r="N5114" s="7"/>
    </row>
    <row r="5115" spans="9:14" x14ac:dyDescent="0.2">
      <c r="I5115" s="7"/>
      <c r="J5115" s="7"/>
      <c r="K5115" s="7"/>
      <c r="L5115" s="7"/>
      <c r="M5115" s="7"/>
      <c r="N5115" s="7"/>
    </row>
    <row r="5116" spans="9:14" x14ac:dyDescent="0.2">
      <c r="I5116" s="7"/>
      <c r="J5116" s="7"/>
      <c r="K5116" s="7"/>
      <c r="L5116" s="7"/>
      <c r="M5116" s="7"/>
      <c r="N5116" s="7"/>
    </row>
    <row r="5117" spans="9:14" x14ac:dyDescent="0.2">
      <c r="I5117" s="7"/>
      <c r="J5117" s="7"/>
      <c r="K5117" s="7"/>
      <c r="L5117" s="7"/>
      <c r="M5117" s="7"/>
      <c r="N5117" s="7"/>
    </row>
    <row r="5118" spans="9:14" x14ac:dyDescent="0.2">
      <c r="I5118" s="7"/>
      <c r="J5118" s="7"/>
      <c r="K5118" s="7"/>
      <c r="L5118" s="7"/>
      <c r="M5118" s="7"/>
      <c r="N5118" s="7"/>
    </row>
    <row r="5119" spans="9:14" x14ac:dyDescent="0.2">
      <c r="I5119" s="7"/>
      <c r="J5119" s="7"/>
      <c r="K5119" s="7"/>
      <c r="L5119" s="7"/>
      <c r="M5119" s="7"/>
      <c r="N5119" s="7"/>
    </row>
    <row r="5120" spans="9:14" x14ac:dyDescent="0.2">
      <c r="I5120" s="7"/>
      <c r="J5120" s="7"/>
      <c r="K5120" s="7"/>
      <c r="L5120" s="7"/>
      <c r="M5120" s="7"/>
      <c r="N5120" s="7"/>
    </row>
    <row r="5121" spans="9:14" x14ac:dyDescent="0.2">
      <c r="I5121" s="7"/>
      <c r="J5121" s="7"/>
      <c r="K5121" s="7"/>
      <c r="L5121" s="7"/>
      <c r="M5121" s="7"/>
      <c r="N5121" s="7"/>
    </row>
    <row r="5122" spans="9:14" x14ac:dyDescent="0.2">
      <c r="I5122" s="7"/>
      <c r="J5122" s="7"/>
      <c r="K5122" s="7"/>
      <c r="L5122" s="7"/>
      <c r="M5122" s="7"/>
      <c r="N5122" s="7"/>
    </row>
    <row r="5123" spans="9:14" x14ac:dyDescent="0.2">
      <c r="I5123" s="7"/>
      <c r="J5123" s="7"/>
      <c r="K5123" s="7"/>
      <c r="L5123" s="7"/>
      <c r="M5123" s="7"/>
      <c r="N5123" s="7"/>
    </row>
    <row r="5124" spans="9:14" x14ac:dyDescent="0.2">
      <c r="I5124" s="7"/>
      <c r="J5124" s="7"/>
      <c r="K5124" s="7"/>
      <c r="L5124" s="7"/>
      <c r="M5124" s="7"/>
      <c r="N5124" s="7"/>
    </row>
    <row r="5125" spans="9:14" x14ac:dyDescent="0.2">
      <c r="I5125" s="7"/>
      <c r="J5125" s="7"/>
      <c r="K5125" s="7"/>
      <c r="L5125" s="7"/>
      <c r="M5125" s="7"/>
      <c r="N5125" s="7"/>
    </row>
    <row r="5126" spans="9:14" x14ac:dyDescent="0.2">
      <c r="I5126" s="7"/>
      <c r="J5126" s="7"/>
      <c r="K5126" s="7"/>
      <c r="L5126" s="7"/>
      <c r="M5126" s="7"/>
      <c r="N5126" s="7"/>
    </row>
    <row r="5127" spans="9:14" x14ac:dyDescent="0.2">
      <c r="I5127" s="7"/>
      <c r="J5127" s="7"/>
      <c r="K5127" s="7"/>
      <c r="L5127" s="7"/>
      <c r="M5127" s="7"/>
      <c r="N5127" s="7"/>
    </row>
    <row r="5128" spans="9:14" x14ac:dyDescent="0.2">
      <c r="I5128" s="7"/>
      <c r="J5128" s="7"/>
      <c r="K5128" s="7"/>
      <c r="L5128" s="7"/>
      <c r="M5128" s="7"/>
      <c r="N5128" s="7"/>
    </row>
    <row r="5129" spans="9:14" x14ac:dyDescent="0.2">
      <c r="I5129" s="7"/>
      <c r="J5129" s="7"/>
      <c r="K5129" s="7"/>
      <c r="L5129" s="7"/>
      <c r="M5129" s="7"/>
      <c r="N5129" s="7"/>
    </row>
    <row r="5130" spans="9:14" x14ac:dyDescent="0.2">
      <c r="I5130" s="7"/>
      <c r="J5130" s="7"/>
      <c r="K5130" s="7"/>
      <c r="L5130" s="7"/>
      <c r="M5130" s="7"/>
      <c r="N5130" s="7"/>
    </row>
    <row r="5131" spans="9:14" x14ac:dyDescent="0.2">
      <c r="I5131" s="7"/>
      <c r="J5131" s="7"/>
      <c r="K5131" s="7"/>
      <c r="L5131" s="7"/>
      <c r="M5131" s="7"/>
      <c r="N5131" s="7"/>
    </row>
    <row r="5132" spans="9:14" x14ac:dyDescent="0.2">
      <c r="I5132" s="7"/>
      <c r="J5132" s="7"/>
      <c r="K5132" s="7"/>
      <c r="L5132" s="7"/>
      <c r="M5132" s="7"/>
      <c r="N5132" s="7"/>
    </row>
    <row r="5133" spans="9:14" x14ac:dyDescent="0.2">
      <c r="I5133" s="7"/>
      <c r="J5133" s="7"/>
      <c r="K5133" s="7"/>
      <c r="L5133" s="7"/>
      <c r="M5133" s="7"/>
      <c r="N5133" s="7"/>
    </row>
    <row r="5134" spans="9:14" x14ac:dyDescent="0.2">
      <c r="I5134" s="7"/>
      <c r="J5134" s="7"/>
      <c r="K5134" s="7"/>
      <c r="L5134" s="7"/>
      <c r="M5134" s="7"/>
      <c r="N5134" s="7"/>
    </row>
    <row r="5135" spans="9:14" x14ac:dyDescent="0.2">
      <c r="I5135" s="7"/>
      <c r="J5135" s="7"/>
      <c r="K5135" s="7"/>
      <c r="L5135" s="7"/>
      <c r="M5135" s="7"/>
      <c r="N5135" s="7"/>
    </row>
    <row r="5136" spans="9:14" x14ac:dyDescent="0.2">
      <c r="I5136" s="7"/>
      <c r="J5136" s="7"/>
      <c r="K5136" s="7"/>
      <c r="L5136" s="7"/>
      <c r="M5136" s="7"/>
      <c r="N5136" s="7"/>
    </row>
    <row r="5137" spans="9:14" x14ac:dyDescent="0.2">
      <c r="I5137" s="7"/>
      <c r="J5137" s="7"/>
      <c r="K5137" s="7"/>
      <c r="L5137" s="7"/>
      <c r="M5137" s="7"/>
      <c r="N5137" s="7"/>
    </row>
    <row r="5138" spans="9:14" x14ac:dyDescent="0.2">
      <c r="I5138" s="7"/>
      <c r="J5138" s="7"/>
      <c r="K5138" s="7"/>
      <c r="L5138" s="7"/>
      <c r="M5138" s="7"/>
      <c r="N5138" s="7"/>
    </row>
    <row r="5139" spans="9:14" x14ac:dyDescent="0.2">
      <c r="I5139" s="7"/>
      <c r="J5139" s="7"/>
      <c r="K5139" s="7"/>
      <c r="L5139" s="7"/>
      <c r="M5139" s="7"/>
      <c r="N5139" s="7"/>
    </row>
    <row r="5140" spans="9:14" x14ac:dyDescent="0.2">
      <c r="I5140" s="7"/>
      <c r="J5140" s="7"/>
      <c r="K5140" s="7"/>
      <c r="L5140" s="7"/>
      <c r="M5140" s="7"/>
      <c r="N5140" s="7"/>
    </row>
    <row r="5141" spans="9:14" x14ac:dyDescent="0.2">
      <c r="I5141" s="7"/>
      <c r="J5141" s="7"/>
      <c r="K5141" s="7"/>
      <c r="L5141" s="7"/>
      <c r="M5141" s="7"/>
      <c r="N5141" s="7"/>
    </row>
    <row r="5142" spans="9:14" x14ac:dyDescent="0.2">
      <c r="I5142" s="7"/>
      <c r="J5142" s="7"/>
      <c r="K5142" s="7"/>
      <c r="L5142" s="7"/>
      <c r="M5142" s="7"/>
      <c r="N5142" s="7"/>
    </row>
    <row r="5143" spans="9:14" x14ac:dyDescent="0.2">
      <c r="I5143" s="7"/>
      <c r="J5143" s="7"/>
      <c r="K5143" s="7"/>
      <c r="L5143" s="7"/>
      <c r="M5143" s="7"/>
      <c r="N5143" s="7"/>
    </row>
    <row r="5144" spans="9:14" x14ac:dyDescent="0.2">
      <c r="I5144" s="7"/>
      <c r="J5144" s="7"/>
      <c r="K5144" s="7"/>
      <c r="L5144" s="7"/>
      <c r="M5144" s="7"/>
      <c r="N5144" s="7"/>
    </row>
    <row r="5145" spans="9:14" x14ac:dyDescent="0.2">
      <c r="I5145" s="7"/>
      <c r="J5145" s="7"/>
      <c r="K5145" s="7"/>
      <c r="L5145" s="7"/>
      <c r="M5145" s="7"/>
      <c r="N5145" s="7"/>
    </row>
    <row r="5146" spans="9:14" x14ac:dyDescent="0.2">
      <c r="I5146" s="7"/>
      <c r="J5146" s="7"/>
      <c r="K5146" s="7"/>
      <c r="L5146" s="7"/>
      <c r="M5146" s="7"/>
      <c r="N5146" s="7"/>
    </row>
    <row r="5147" spans="9:14" x14ac:dyDescent="0.2">
      <c r="I5147" s="7"/>
      <c r="J5147" s="7"/>
      <c r="K5147" s="7"/>
      <c r="L5147" s="7"/>
      <c r="M5147" s="7"/>
      <c r="N5147" s="7"/>
    </row>
    <row r="5148" spans="9:14" x14ac:dyDescent="0.2">
      <c r="I5148" s="7"/>
      <c r="J5148" s="7"/>
      <c r="K5148" s="7"/>
      <c r="L5148" s="7"/>
      <c r="M5148" s="7"/>
      <c r="N5148" s="7"/>
    </row>
    <row r="5149" spans="9:14" x14ac:dyDescent="0.2">
      <c r="I5149" s="7"/>
      <c r="J5149" s="7"/>
      <c r="K5149" s="7"/>
      <c r="L5149" s="7"/>
      <c r="M5149" s="7"/>
      <c r="N5149" s="7"/>
    </row>
    <row r="5150" spans="9:14" x14ac:dyDescent="0.2">
      <c r="I5150" s="7"/>
      <c r="J5150" s="7"/>
      <c r="K5150" s="7"/>
      <c r="L5150" s="7"/>
      <c r="M5150" s="7"/>
      <c r="N5150" s="7"/>
    </row>
    <row r="5151" spans="9:14" x14ac:dyDescent="0.2">
      <c r="I5151" s="7"/>
      <c r="J5151" s="7"/>
      <c r="K5151" s="7"/>
      <c r="L5151" s="7"/>
      <c r="M5151" s="7"/>
      <c r="N5151" s="7"/>
    </row>
    <row r="5152" spans="9:14" x14ac:dyDescent="0.2">
      <c r="I5152" s="7"/>
      <c r="J5152" s="7"/>
      <c r="K5152" s="7"/>
      <c r="L5152" s="7"/>
      <c r="M5152" s="7"/>
      <c r="N5152" s="7"/>
    </row>
    <row r="5153" spans="9:14" x14ac:dyDescent="0.2">
      <c r="I5153" s="7"/>
      <c r="J5153" s="7"/>
      <c r="K5153" s="7"/>
      <c r="L5153" s="7"/>
      <c r="M5153" s="7"/>
      <c r="N5153" s="7"/>
    </row>
    <row r="5154" spans="9:14" x14ac:dyDescent="0.2">
      <c r="I5154" s="7"/>
      <c r="J5154" s="7"/>
      <c r="K5154" s="7"/>
      <c r="L5154" s="7"/>
      <c r="M5154" s="7"/>
      <c r="N5154" s="7"/>
    </row>
    <row r="5155" spans="9:14" x14ac:dyDescent="0.2">
      <c r="I5155" s="7"/>
      <c r="J5155" s="7"/>
      <c r="K5155" s="7"/>
      <c r="L5155" s="7"/>
      <c r="M5155" s="7"/>
      <c r="N5155" s="7"/>
    </row>
    <row r="5156" spans="9:14" x14ac:dyDescent="0.2">
      <c r="I5156" s="7"/>
      <c r="J5156" s="7"/>
      <c r="K5156" s="7"/>
      <c r="L5156" s="7"/>
      <c r="M5156" s="7"/>
      <c r="N5156" s="7"/>
    </row>
    <row r="5157" spans="9:14" x14ac:dyDescent="0.2">
      <c r="I5157" s="7"/>
      <c r="J5157" s="7"/>
      <c r="K5157" s="7"/>
      <c r="L5157" s="7"/>
      <c r="M5157" s="7"/>
      <c r="N5157" s="7"/>
    </row>
    <row r="5158" spans="9:14" x14ac:dyDescent="0.2">
      <c r="I5158" s="7"/>
      <c r="J5158" s="7"/>
      <c r="K5158" s="7"/>
      <c r="L5158" s="7"/>
      <c r="M5158" s="7"/>
      <c r="N5158" s="7"/>
    </row>
    <row r="5159" spans="9:14" x14ac:dyDescent="0.2">
      <c r="I5159" s="7"/>
      <c r="J5159" s="7"/>
      <c r="K5159" s="7"/>
      <c r="L5159" s="7"/>
      <c r="M5159" s="7"/>
      <c r="N5159" s="7"/>
    </row>
    <row r="5160" spans="9:14" x14ac:dyDescent="0.2">
      <c r="I5160" s="7"/>
      <c r="J5160" s="7"/>
      <c r="K5160" s="7"/>
      <c r="L5160" s="7"/>
      <c r="M5160" s="7"/>
      <c r="N5160" s="7"/>
    </row>
    <row r="5161" spans="9:14" x14ac:dyDescent="0.2">
      <c r="I5161" s="7"/>
      <c r="J5161" s="7"/>
      <c r="K5161" s="7"/>
      <c r="L5161" s="7"/>
      <c r="M5161" s="7"/>
      <c r="N5161" s="7"/>
    </row>
    <row r="5162" spans="9:14" x14ac:dyDescent="0.2">
      <c r="I5162" s="7"/>
      <c r="J5162" s="7"/>
      <c r="K5162" s="7"/>
      <c r="L5162" s="7"/>
      <c r="M5162" s="7"/>
      <c r="N5162" s="7"/>
    </row>
    <row r="5163" spans="9:14" x14ac:dyDescent="0.2">
      <c r="I5163" s="7"/>
      <c r="J5163" s="7"/>
      <c r="K5163" s="7"/>
      <c r="L5163" s="7"/>
      <c r="M5163" s="7"/>
      <c r="N5163" s="7"/>
    </row>
    <row r="5164" spans="9:14" x14ac:dyDescent="0.2">
      <c r="I5164" s="7"/>
      <c r="J5164" s="7"/>
      <c r="K5164" s="7"/>
      <c r="L5164" s="7"/>
      <c r="M5164" s="7"/>
      <c r="N5164" s="7"/>
    </row>
    <row r="5165" spans="9:14" x14ac:dyDescent="0.2">
      <c r="I5165" s="7"/>
      <c r="J5165" s="7"/>
      <c r="K5165" s="7"/>
      <c r="L5165" s="7"/>
      <c r="M5165" s="7"/>
      <c r="N5165" s="7"/>
    </row>
    <row r="5166" spans="9:14" x14ac:dyDescent="0.2">
      <c r="I5166" s="7"/>
      <c r="J5166" s="7"/>
      <c r="K5166" s="7"/>
      <c r="L5166" s="7"/>
      <c r="M5166" s="7"/>
      <c r="N5166" s="7"/>
    </row>
    <row r="5167" spans="9:14" x14ac:dyDescent="0.2">
      <c r="I5167" s="7"/>
      <c r="J5167" s="7"/>
      <c r="K5167" s="7"/>
      <c r="L5167" s="7"/>
      <c r="M5167" s="7"/>
      <c r="N5167" s="7"/>
    </row>
    <row r="5168" spans="9:14" x14ac:dyDescent="0.2">
      <c r="I5168" s="7"/>
      <c r="J5168" s="7"/>
      <c r="K5168" s="7"/>
      <c r="L5168" s="7"/>
      <c r="M5168" s="7"/>
      <c r="N5168" s="7"/>
    </row>
    <row r="5169" spans="9:14" x14ac:dyDescent="0.2">
      <c r="I5169" s="7"/>
      <c r="J5169" s="7"/>
      <c r="K5169" s="7"/>
      <c r="L5169" s="7"/>
      <c r="M5169" s="7"/>
      <c r="N5169" s="7"/>
    </row>
    <row r="5170" spans="9:14" x14ac:dyDescent="0.2">
      <c r="I5170" s="7"/>
      <c r="J5170" s="7"/>
      <c r="K5170" s="7"/>
      <c r="L5170" s="7"/>
      <c r="M5170" s="7"/>
      <c r="N5170" s="7"/>
    </row>
    <row r="5171" spans="9:14" x14ac:dyDescent="0.2">
      <c r="I5171" s="7"/>
      <c r="J5171" s="7"/>
      <c r="K5171" s="7"/>
      <c r="L5171" s="7"/>
      <c r="M5171" s="7"/>
      <c r="N5171" s="7"/>
    </row>
    <row r="5172" spans="9:14" x14ac:dyDescent="0.2">
      <c r="I5172" s="7"/>
      <c r="J5172" s="7"/>
      <c r="K5172" s="7"/>
      <c r="L5172" s="7"/>
      <c r="M5172" s="7"/>
      <c r="N5172" s="7"/>
    </row>
    <row r="5173" spans="9:14" x14ac:dyDescent="0.2">
      <c r="I5173" s="7"/>
      <c r="J5173" s="7"/>
      <c r="K5173" s="7"/>
      <c r="L5173" s="7"/>
      <c r="M5173" s="7"/>
      <c r="N5173" s="7"/>
    </row>
    <row r="5174" spans="9:14" x14ac:dyDescent="0.2">
      <c r="I5174" s="7"/>
      <c r="J5174" s="7"/>
      <c r="K5174" s="7"/>
      <c r="L5174" s="7"/>
      <c r="M5174" s="7"/>
      <c r="N5174" s="7"/>
    </row>
    <row r="5175" spans="9:14" x14ac:dyDescent="0.2">
      <c r="I5175" s="7"/>
      <c r="J5175" s="7"/>
      <c r="K5175" s="7"/>
      <c r="L5175" s="7"/>
      <c r="M5175" s="7"/>
      <c r="N5175" s="7"/>
    </row>
    <row r="5176" spans="9:14" x14ac:dyDescent="0.2">
      <c r="I5176" s="7"/>
      <c r="J5176" s="7"/>
      <c r="K5176" s="7"/>
      <c r="L5176" s="7"/>
      <c r="M5176" s="7"/>
      <c r="N5176" s="7"/>
    </row>
    <row r="5177" spans="9:14" x14ac:dyDescent="0.2">
      <c r="I5177" s="7"/>
      <c r="J5177" s="7"/>
      <c r="K5177" s="7"/>
      <c r="L5177" s="7"/>
      <c r="M5177" s="7"/>
      <c r="N5177" s="7"/>
    </row>
    <row r="5178" spans="9:14" x14ac:dyDescent="0.2">
      <c r="I5178" s="7"/>
      <c r="J5178" s="7"/>
      <c r="K5178" s="7"/>
      <c r="L5178" s="7"/>
      <c r="M5178" s="7"/>
      <c r="N5178" s="7"/>
    </row>
    <row r="5179" spans="9:14" x14ac:dyDescent="0.2">
      <c r="I5179" s="7"/>
      <c r="J5179" s="7"/>
      <c r="K5179" s="7"/>
      <c r="L5179" s="7"/>
      <c r="M5179" s="7"/>
      <c r="N5179" s="7"/>
    </row>
    <row r="5180" spans="9:14" x14ac:dyDescent="0.2">
      <c r="I5180" s="7"/>
      <c r="J5180" s="7"/>
      <c r="K5180" s="7"/>
      <c r="L5180" s="7"/>
      <c r="M5180" s="7"/>
      <c r="N5180" s="7"/>
    </row>
    <row r="5181" spans="9:14" x14ac:dyDescent="0.2">
      <c r="I5181" s="7"/>
      <c r="J5181" s="7"/>
      <c r="K5181" s="7"/>
      <c r="L5181" s="7"/>
      <c r="M5181" s="7"/>
      <c r="N5181" s="7"/>
    </row>
    <row r="5182" spans="9:14" x14ac:dyDescent="0.2">
      <c r="I5182" s="7"/>
      <c r="J5182" s="7"/>
      <c r="K5182" s="7"/>
      <c r="L5182" s="7"/>
      <c r="M5182" s="7"/>
      <c r="N5182" s="7"/>
    </row>
    <row r="5183" spans="9:14" x14ac:dyDescent="0.2">
      <c r="I5183" s="7"/>
      <c r="J5183" s="7"/>
      <c r="K5183" s="7"/>
      <c r="L5183" s="7"/>
      <c r="M5183" s="7"/>
      <c r="N5183" s="7"/>
    </row>
    <row r="5184" spans="9:14" x14ac:dyDescent="0.2">
      <c r="I5184" s="7"/>
      <c r="J5184" s="7"/>
      <c r="K5184" s="7"/>
      <c r="L5184" s="7"/>
      <c r="M5184" s="7"/>
      <c r="N5184" s="7"/>
    </row>
    <row r="5185" spans="9:14" x14ac:dyDescent="0.2">
      <c r="I5185" s="7"/>
      <c r="J5185" s="7"/>
      <c r="K5185" s="7"/>
      <c r="L5185" s="7"/>
      <c r="M5185" s="7"/>
      <c r="N5185" s="7"/>
    </row>
    <row r="5186" spans="9:14" x14ac:dyDescent="0.2">
      <c r="I5186" s="7"/>
      <c r="J5186" s="7"/>
      <c r="K5186" s="7"/>
      <c r="L5186" s="7"/>
      <c r="M5186" s="7"/>
      <c r="N5186" s="7"/>
    </row>
    <row r="5187" spans="9:14" x14ac:dyDescent="0.2">
      <c r="I5187" s="7"/>
      <c r="J5187" s="7"/>
      <c r="K5187" s="7"/>
      <c r="L5187" s="7"/>
      <c r="M5187" s="7"/>
      <c r="N5187" s="7"/>
    </row>
    <row r="5188" spans="9:14" x14ac:dyDescent="0.2">
      <c r="I5188" s="7"/>
      <c r="J5188" s="7"/>
      <c r="K5188" s="7"/>
      <c r="L5188" s="7"/>
      <c r="M5188" s="7"/>
      <c r="N5188" s="7"/>
    </row>
    <row r="5189" spans="9:14" x14ac:dyDescent="0.2">
      <c r="I5189" s="7"/>
      <c r="J5189" s="7"/>
      <c r="K5189" s="7"/>
      <c r="L5189" s="7"/>
      <c r="M5189" s="7"/>
      <c r="N5189" s="7"/>
    </row>
    <row r="5190" spans="9:14" x14ac:dyDescent="0.2">
      <c r="I5190" s="7"/>
      <c r="J5190" s="7"/>
      <c r="K5190" s="7"/>
      <c r="L5190" s="7"/>
      <c r="M5190" s="7"/>
      <c r="N5190" s="7"/>
    </row>
    <row r="5191" spans="9:14" x14ac:dyDescent="0.2">
      <c r="I5191" s="7"/>
      <c r="J5191" s="7"/>
      <c r="K5191" s="7"/>
      <c r="L5191" s="7"/>
      <c r="M5191" s="7"/>
      <c r="N5191" s="7"/>
    </row>
    <row r="5192" spans="9:14" x14ac:dyDescent="0.2">
      <c r="I5192" s="7"/>
      <c r="J5192" s="7"/>
      <c r="K5192" s="7"/>
      <c r="L5192" s="7"/>
      <c r="M5192" s="7"/>
      <c r="N5192" s="7"/>
    </row>
    <row r="5193" spans="9:14" x14ac:dyDescent="0.2">
      <c r="I5193" s="7"/>
      <c r="J5193" s="7"/>
      <c r="K5193" s="7"/>
      <c r="L5193" s="7"/>
      <c r="M5193" s="7"/>
      <c r="N5193" s="7"/>
    </row>
    <row r="5194" spans="9:14" x14ac:dyDescent="0.2">
      <c r="I5194" s="7"/>
      <c r="J5194" s="7"/>
      <c r="K5194" s="7"/>
      <c r="L5194" s="7"/>
      <c r="M5194" s="7"/>
      <c r="N5194" s="7"/>
    </row>
    <row r="5195" spans="9:14" x14ac:dyDescent="0.2">
      <c r="I5195" s="7"/>
      <c r="J5195" s="7"/>
      <c r="K5195" s="7"/>
      <c r="L5195" s="7"/>
      <c r="M5195" s="7"/>
      <c r="N5195" s="7"/>
    </row>
    <row r="5196" spans="9:14" x14ac:dyDescent="0.2">
      <c r="I5196" s="7"/>
      <c r="J5196" s="7"/>
      <c r="K5196" s="7"/>
      <c r="L5196" s="7"/>
      <c r="M5196" s="7"/>
      <c r="N5196" s="7"/>
    </row>
    <row r="5197" spans="9:14" x14ac:dyDescent="0.2">
      <c r="I5197" s="7"/>
      <c r="J5197" s="7"/>
      <c r="K5197" s="7"/>
      <c r="L5197" s="7"/>
      <c r="M5197" s="7"/>
      <c r="N5197" s="7"/>
    </row>
    <row r="5198" spans="9:14" x14ac:dyDescent="0.2">
      <c r="I5198" s="7"/>
      <c r="J5198" s="7"/>
      <c r="K5198" s="7"/>
      <c r="L5198" s="7"/>
      <c r="M5198" s="7"/>
      <c r="N5198" s="7"/>
    </row>
    <row r="5199" spans="9:14" x14ac:dyDescent="0.2">
      <c r="I5199" s="7"/>
      <c r="J5199" s="7"/>
      <c r="K5199" s="7"/>
      <c r="L5199" s="7"/>
      <c r="M5199" s="7"/>
      <c r="N5199" s="7"/>
    </row>
    <row r="5200" spans="9:14" x14ac:dyDescent="0.2">
      <c r="I5200" s="7"/>
      <c r="J5200" s="7"/>
      <c r="K5200" s="7"/>
      <c r="L5200" s="7"/>
      <c r="M5200" s="7"/>
      <c r="N5200" s="7"/>
    </row>
    <row r="5201" spans="9:14" x14ac:dyDescent="0.2">
      <c r="I5201" s="7"/>
      <c r="J5201" s="7"/>
      <c r="K5201" s="7"/>
      <c r="L5201" s="7"/>
      <c r="M5201" s="7"/>
      <c r="N5201" s="7"/>
    </row>
    <row r="5202" spans="9:14" x14ac:dyDescent="0.2">
      <c r="I5202" s="7"/>
      <c r="J5202" s="7"/>
      <c r="K5202" s="7"/>
      <c r="L5202" s="7"/>
      <c r="M5202" s="7"/>
      <c r="N5202" s="7"/>
    </row>
    <row r="5203" spans="9:14" x14ac:dyDescent="0.2">
      <c r="I5203" s="7"/>
      <c r="J5203" s="7"/>
      <c r="K5203" s="7"/>
      <c r="L5203" s="7"/>
      <c r="M5203" s="7"/>
      <c r="N5203" s="7"/>
    </row>
    <row r="5204" spans="9:14" x14ac:dyDescent="0.2">
      <c r="I5204" s="7"/>
      <c r="J5204" s="7"/>
      <c r="K5204" s="7"/>
      <c r="L5204" s="7"/>
      <c r="M5204" s="7"/>
      <c r="N5204" s="7"/>
    </row>
    <row r="5205" spans="9:14" x14ac:dyDescent="0.2">
      <c r="I5205" s="7"/>
      <c r="J5205" s="7"/>
      <c r="K5205" s="7"/>
      <c r="L5205" s="7"/>
      <c r="M5205" s="7"/>
      <c r="N5205" s="7"/>
    </row>
    <row r="5206" spans="9:14" x14ac:dyDescent="0.2">
      <c r="I5206" s="7"/>
      <c r="J5206" s="7"/>
      <c r="K5206" s="7"/>
      <c r="L5206" s="7"/>
      <c r="M5206" s="7"/>
      <c r="N5206" s="7"/>
    </row>
    <row r="5207" spans="9:14" x14ac:dyDescent="0.2">
      <c r="I5207" s="7"/>
      <c r="J5207" s="7"/>
      <c r="K5207" s="7"/>
      <c r="L5207" s="7"/>
      <c r="M5207" s="7"/>
      <c r="N5207" s="7"/>
    </row>
    <row r="5208" spans="9:14" x14ac:dyDescent="0.2">
      <c r="I5208" s="7"/>
      <c r="J5208" s="7"/>
      <c r="K5208" s="7"/>
      <c r="L5208" s="7"/>
      <c r="M5208" s="7"/>
      <c r="N5208" s="7"/>
    </row>
    <row r="5209" spans="9:14" x14ac:dyDescent="0.2">
      <c r="I5209" s="7"/>
      <c r="J5209" s="7"/>
      <c r="K5209" s="7"/>
      <c r="L5209" s="7"/>
      <c r="M5209" s="7"/>
      <c r="N5209" s="7"/>
    </row>
    <row r="5210" spans="9:14" x14ac:dyDescent="0.2">
      <c r="I5210" s="7"/>
      <c r="J5210" s="7"/>
      <c r="K5210" s="7"/>
      <c r="L5210" s="7"/>
      <c r="M5210" s="7"/>
      <c r="N5210" s="7"/>
    </row>
    <row r="5211" spans="9:14" x14ac:dyDescent="0.2">
      <c r="I5211" s="7"/>
      <c r="J5211" s="7"/>
      <c r="K5211" s="7"/>
      <c r="L5211" s="7"/>
      <c r="M5211" s="7"/>
      <c r="N5211" s="7"/>
    </row>
    <row r="5212" spans="9:14" x14ac:dyDescent="0.2">
      <c r="I5212" s="7"/>
      <c r="J5212" s="7"/>
      <c r="K5212" s="7"/>
      <c r="L5212" s="7"/>
      <c r="M5212" s="7"/>
      <c r="N5212" s="7"/>
    </row>
    <row r="5213" spans="9:14" x14ac:dyDescent="0.2">
      <c r="I5213" s="7"/>
      <c r="J5213" s="7"/>
      <c r="K5213" s="7"/>
      <c r="L5213" s="7"/>
      <c r="M5213" s="7"/>
      <c r="N5213" s="7"/>
    </row>
    <row r="5214" spans="9:14" x14ac:dyDescent="0.2">
      <c r="I5214" s="7"/>
      <c r="J5214" s="7"/>
      <c r="K5214" s="7"/>
      <c r="L5214" s="7"/>
      <c r="M5214" s="7"/>
      <c r="N5214" s="7"/>
    </row>
    <row r="5215" spans="9:14" x14ac:dyDescent="0.2">
      <c r="I5215" s="7"/>
      <c r="J5215" s="7"/>
      <c r="K5215" s="7"/>
      <c r="L5215" s="7"/>
      <c r="M5215" s="7"/>
      <c r="N5215" s="7"/>
    </row>
    <row r="5216" spans="9:14" x14ac:dyDescent="0.2">
      <c r="I5216" s="7"/>
      <c r="J5216" s="7"/>
      <c r="K5216" s="7"/>
      <c r="L5216" s="7"/>
      <c r="M5216" s="7"/>
      <c r="N5216" s="7"/>
    </row>
    <row r="5217" spans="9:14" x14ac:dyDescent="0.2">
      <c r="I5217" s="7"/>
      <c r="J5217" s="7"/>
      <c r="K5217" s="7"/>
      <c r="L5217" s="7"/>
      <c r="M5217" s="7"/>
      <c r="N5217" s="7"/>
    </row>
    <row r="5218" spans="9:14" x14ac:dyDescent="0.2">
      <c r="I5218" s="7"/>
      <c r="J5218" s="7"/>
      <c r="K5218" s="7"/>
      <c r="L5218" s="7"/>
      <c r="M5218" s="7"/>
      <c r="N5218" s="7"/>
    </row>
    <row r="5219" spans="9:14" x14ac:dyDescent="0.2">
      <c r="I5219" s="7"/>
      <c r="J5219" s="7"/>
      <c r="K5219" s="7"/>
      <c r="L5219" s="7"/>
      <c r="M5219" s="7"/>
      <c r="N5219" s="7"/>
    </row>
    <row r="5220" spans="9:14" x14ac:dyDescent="0.2">
      <c r="I5220" s="7"/>
      <c r="J5220" s="7"/>
      <c r="K5220" s="7"/>
      <c r="L5220" s="7"/>
      <c r="M5220" s="7"/>
      <c r="N5220" s="7"/>
    </row>
    <row r="5221" spans="9:14" x14ac:dyDescent="0.2">
      <c r="I5221" s="7"/>
      <c r="J5221" s="7"/>
      <c r="K5221" s="7"/>
      <c r="L5221" s="7"/>
      <c r="M5221" s="7"/>
      <c r="N5221" s="7"/>
    </row>
    <row r="5222" spans="9:14" x14ac:dyDescent="0.2">
      <c r="I5222" s="7"/>
      <c r="J5222" s="7"/>
      <c r="K5222" s="7"/>
      <c r="L5222" s="7"/>
      <c r="M5222" s="7"/>
      <c r="N5222" s="7"/>
    </row>
    <row r="5223" spans="9:14" x14ac:dyDescent="0.2">
      <c r="I5223" s="7"/>
      <c r="J5223" s="7"/>
      <c r="K5223" s="7"/>
      <c r="L5223" s="7"/>
      <c r="M5223" s="7"/>
      <c r="N5223" s="7"/>
    </row>
    <row r="5224" spans="9:14" x14ac:dyDescent="0.2">
      <c r="I5224" s="7"/>
      <c r="J5224" s="7"/>
      <c r="K5224" s="7"/>
      <c r="L5224" s="7"/>
      <c r="M5224" s="7"/>
      <c r="N5224" s="7"/>
    </row>
    <row r="5225" spans="9:14" x14ac:dyDescent="0.2">
      <c r="I5225" s="7"/>
      <c r="J5225" s="7"/>
      <c r="K5225" s="7"/>
      <c r="L5225" s="7"/>
      <c r="M5225" s="7"/>
      <c r="N5225" s="7"/>
    </row>
    <row r="5226" spans="9:14" x14ac:dyDescent="0.2">
      <c r="I5226" s="7"/>
      <c r="J5226" s="7"/>
      <c r="K5226" s="7"/>
      <c r="L5226" s="7"/>
      <c r="M5226" s="7"/>
      <c r="N5226" s="7"/>
    </row>
    <row r="5227" spans="9:14" x14ac:dyDescent="0.2">
      <c r="I5227" s="7"/>
      <c r="J5227" s="7"/>
      <c r="K5227" s="7"/>
      <c r="L5227" s="7"/>
      <c r="M5227" s="7"/>
      <c r="N5227" s="7"/>
    </row>
    <row r="5228" spans="9:14" x14ac:dyDescent="0.2">
      <c r="I5228" s="7"/>
      <c r="J5228" s="7"/>
      <c r="K5228" s="7"/>
      <c r="L5228" s="7"/>
      <c r="M5228" s="7"/>
      <c r="N5228" s="7"/>
    </row>
    <row r="5229" spans="9:14" x14ac:dyDescent="0.2">
      <c r="I5229" s="7"/>
      <c r="J5229" s="7"/>
      <c r="K5229" s="7"/>
      <c r="L5229" s="7"/>
      <c r="M5229" s="7"/>
      <c r="N5229" s="7"/>
    </row>
    <row r="5230" spans="9:14" x14ac:dyDescent="0.2">
      <c r="I5230" s="7"/>
      <c r="J5230" s="7"/>
      <c r="K5230" s="7"/>
      <c r="L5230" s="7"/>
      <c r="M5230" s="7"/>
      <c r="N5230" s="7"/>
    </row>
    <row r="5231" spans="9:14" x14ac:dyDescent="0.2">
      <c r="I5231" s="7"/>
      <c r="J5231" s="7"/>
      <c r="K5231" s="7"/>
      <c r="L5231" s="7"/>
      <c r="M5231" s="7"/>
      <c r="N5231" s="7"/>
    </row>
    <row r="5232" spans="9:14" x14ac:dyDescent="0.2">
      <c r="I5232" s="7"/>
      <c r="J5232" s="7"/>
      <c r="K5232" s="7"/>
      <c r="L5232" s="7"/>
      <c r="M5232" s="7"/>
      <c r="N5232" s="7"/>
    </row>
    <row r="5233" spans="9:14" x14ac:dyDescent="0.2">
      <c r="I5233" s="7"/>
      <c r="J5233" s="7"/>
      <c r="K5233" s="7"/>
      <c r="L5233" s="7"/>
      <c r="M5233" s="7"/>
      <c r="N5233" s="7"/>
    </row>
    <row r="5234" spans="9:14" x14ac:dyDescent="0.2">
      <c r="I5234" s="7"/>
      <c r="J5234" s="7"/>
      <c r="K5234" s="7"/>
      <c r="L5234" s="7"/>
      <c r="M5234" s="7"/>
      <c r="N5234" s="7"/>
    </row>
    <row r="5235" spans="9:14" x14ac:dyDescent="0.2">
      <c r="I5235" s="7"/>
      <c r="J5235" s="7"/>
      <c r="K5235" s="7"/>
      <c r="L5235" s="7"/>
      <c r="M5235" s="7"/>
      <c r="N5235" s="7"/>
    </row>
    <row r="5236" spans="9:14" x14ac:dyDescent="0.2">
      <c r="I5236" s="7"/>
      <c r="J5236" s="7"/>
      <c r="K5236" s="7"/>
      <c r="L5236" s="7"/>
      <c r="M5236" s="7"/>
      <c r="N5236" s="7"/>
    </row>
    <row r="5237" spans="9:14" x14ac:dyDescent="0.2">
      <c r="I5237" s="7"/>
      <c r="J5237" s="7"/>
      <c r="K5237" s="7"/>
      <c r="L5237" s="7"/>
      <c r="M5237" s="7"/>
      <c r="N5237" s="7"/>
    </row>
    <row r="5238" spans="9:14" x14ac:dyDescent="0.2">
      <c r="I5238" s="7"/>
      <c r="J5238" s="7"/>
      <c r="K5238" s="7"/>
      <c r="L5238" s="7"/>
      <c r="M5238" s="7"/>
      <c r="N5238" s="7"/>
    </row>
    <row r="5239" spans="9:14" x14ac:dyDescent="0.2">
      <c r="I5239" s="7"/>
      <c r="J5239" s="7"/>
      <c r="K5239" s="7"/>
      <c r="L5239" s="7"/>
      <c r="M5239" s="7"/>
      <c r="N5239" s="7"/>
    </row>
    <row r="5240" spans="9:14" x14ac:dyDescent="0.2">
      <c r="I5240" s="7"/>
      <c r="J5240" s="7"/>
      <c r="K5240" s="7"/>
      <c r="L5240" s="7"/>
      <c r="M5240" s="7"/>
      <c r="N5240" s="7"/>
    </row>
    <row r="5241" spans="9:14" x14ac:dyDescent="0.2">
      <c r="I5241" s="7"/>
      <c r="J5241" s="7"/>
      <c r="K5241" s="7"/>
      <c r="L5241" s="7"/>
      <c r="M5241" s="7"/>
      <c r="N5241" s="7"/>
    </row>
    <row r="5242" spans="9:14" x14ac:dyDescent="0.2">
      <c r="I5242" s="7"/>
      <c r="J5242" s="7"/>
      <c r="K5242" s="7"/>
      <c r="L5242" s="7"/>
      <c r="M5242" s="7"/>
      <c r="N5242" s="7"/>
    </row>
    <row r="5243" spans="9:14" x14ac:dyDescent="0.2">
      <c r="I5243" s="7"/>
      <c r="J5243" s="7"/>
      <c r="K5243" s="7"/>
      <c r="L5243" s="7"/>
      <c r="M5243" s="7"/>
      <c r="N5243" s="7"/>
    </row>
    <row r="5244" spans="9:14" x14ac:dyDescent="0.2">
      <c r="I5244" s="7"/>
      <c r="J5244" s="7"/>
      <c r="K5244" s="7"/>
      <c r="L5244" s="7"/>
      <c r="M5244" s="7"/>
      <c r="N5244" s="7"/>
    </row>
    <row r="5245" spans="9:14" x14ac:dyDescent="0.2">
      <c r="I5245" s="7"/>
      <c r="J5245" s="7"/>
      <c r="K5245" s="7"/>
      <c r="L5245" s="7"/>
      <c r="M5245" s="7"/>
      <c r="N5245" s="7"/>
    </row>
    <row r="5246" spans="9:14" x14ac:dyDescent="0.2">
      <c r="I5246" s="7"/>
      <c r="J5246" s="7"/>
      <c r="K5246" s="7"/>
      <c r="L5246" s="7"/>
      <c r="M5246" s="7"/>
      <c r="N5246" s="7"/>
    </row>
    <row r="5247" spans="9:14" x14ac:dyDescent="0.2">
      <c r="I5247" s="7"/>
      <c r="J5247" s="7"/>
      <c r="K5247" s="7"/>
      <c r="L5247" s="7"/>
      <c r="M5247" s="7"/>
      <c r="N5247" s="7"/>
    </row>
    <row r="5248" spans="9:14" x14ac:dyDescent="0.2">
      <c r="I5248" s="7"/>
      <c r="J5248" s="7"/>
      <c r="K5248" s="7"/>
      <c r="L5248" s="7"/>
      <c r="M5248" s="7"/>
      <c r="N5248" s="7"/>
    </row>
    <row r="5249" spans="9:14" x14ac:dyDescent="0.2">
      <c r="I5249" s="7"/>
      <c r="J5249" s="7"/>
      <c r="K5249" s="7"/>
      <c r="L5249" s="7"/>
      <c r="M5249" s="7"/>
      <c r="N5249" s="7"/>
    </row>
    <row r="5250" spans="9:14" x14ac:dyDescent="0.2">
      <c r="I5250" s="7"/>
      <c r="J5250" s="7"/>
      <c r="K5250" s="7"/>
      <c r="L5250" s="7"/>
      <c r="M5250" s="7"/>
      <c r="N5250" s="7"/>
    </row>
    <row r="5251" spans="9:14" x14ac:dyDescent="0.2">
      <c r="I5251" s="7"/>
      <c r="J5251" s="7"/>
      <c r="K5251" s="7"/>
      <c r="L5251" s="7"/>
      <c r="M5251" s="7"/>
      <c r="N5251" s="7"/>
    </row>
    <row r="5252" spans="9:14" x14ac:dyDescent="0.2">
      <c r="I5252" s="7"/>
      <c r="J5252" s="7"/>
      <c r="K5252" s="7"/>
      <c r="L5252" s="7"/>
      <c r="M5252" s="7"/>
      <c r="N5252" s="7"/>
    </row>
    <row r="5253" spans="9:14" x14ac:dyDescent="0.2">
      <c r="I5253" s="7"/>
      <c r="J5253" s="7"/>
      <c r="K5253" s="7"/>
      <c r="L5253" s="7"/>
      <c r="M5253" s="7"/>
      <c r="N5253" s="7"/>
    </row>
    <row r="5254" spans="9:14" x14ac:dyDescent="0.2">
      <c r="I5254" s="7"/>
      <c r="J5254" s="7"/>
      <c r="K5254" s="7"/>
      <c r="L5254" s="7"/>
      <c r="M5254" s="7"/>
      <c r="N5254" s="7"/>
    </row>
    <row r="5255" spans="9:14" x14ac:dyDescent="0.2">
      <c r="I5255" s="7"/>
      <c r="J5255" s="7"/>
      <c r="K5255" s="7"/>
      <c r="L5255" s="7"/>
      <c r="M5255" s="7"/>
      <c r="N5255" s="7"/>
    </row>
    <row r="5256" spans="9:14" x14ac:dyDescent="0.2">
      <c r="I5256" s="7"/>
      <c r="J5256" s="7"/>
      <c r="K5256" s="7"/>
      <c r="L5256" s="7"/>
      <c r="M5256" s="7"/>
      <c r="N5256" s="7"/>
    </row>
    <row r="5257" spans="9:14" x14ac:dyDescent="0.2">
      <c r="I5257" s="7"/>
      <c r="J5257" s="7"/>
      <c r="K5257" s="7"/>
      <c r="L5257" s="7"/>
      <c r="M5257" s="7"/>
      <c r="N5257" s="7"/>
    </row>
    <row r="5258" spans="9:14" x14ac:dyDescent="0.2">
      <c r="I5258" s="7"/>
      <c r="J5258" s="7"/>
      <c r="K5258" s="7"/>
      <c r="L5258" s="7"/>
      <c r="M5258" s="7"/>
      <c r="N5258" s="7"/>
    </row>
    <row r="5259" spans="9:14" x14ac:dyDescent="0.2">
      <c r="I5259" s="7"/>
      <c r="J5259" s="7"/>
      <c r="K5259" s="7"/>
      <c r="L5259" s="7"/>
      <c r="M5259" s="7"/>
      <c r="N5259" s="7"/>
    </row>
    <row r="5260" spans="9:14" x14ac:dyDescent="0.2">
      <c r="I5260" s="7"/>
      <c r="J5260" s="7"/>
      <c r="K5260" s="7"/>
      <c r="L5260" s="7"/>
      <c r="M5260" s="7"/>
      <c r="N5260" s="7"/>
    </row>
    <row r="5261" spans="9:14" x14ac:dyDescent="0.2">
      <c r="I5261" s="7"/>
      <c r="J5261" s="7"/>
      <c r="K5261" s="7"/>
      <c r="L5261" s="7"/>
      <c r="M5261" s="7"/>
      <c r="N5261" s="7"/>
    </row>
    <row r="5262" spans="9:14" x14ac:dyDescent="0.2">
      <c r="I5262" s="7"/>
      <c r="J5262" s="7"/>
      <c r="K5262" s="7"/>
      <c r="L5262" s="7"/>
      <c r="M5262" s="7"/>
      <c r="N5262" s="7"/>
    </row>
    <row r="5263" spans="9:14" x14ac:dyDescent="0.2">
      <c r="I5263" s="7"/>
      <c r="J5263" s="7"/>
      <c r="K5263" s="7"/>
      <c r="L5263" s="7"/>
      <c r="M5263" s="7"/>
      <c r="N5263" s="7"/>
    </row>
    <row r="5264" spans="9:14" x14ac:dyDescent="0.2">
      <c r="I5264" s="7"/>
      <c r="J5264" s="7"/>
      <c r="K5264" s="7"/>
      <c r="L5264" s="7"/>
      <c r="M5264" s="7"/>
      <c r="N5264" s="7"/>
    </row>
    <row r="5265" spans="9:14" x14ac:dyDescent="0.2">
      <c r="I5265" s="7"/>
      <c r="J5265" s="7"/>
      <c r="K5265" s="7"/>
      <c r="L5265" s="7"/>
      <c r="M5265" s="7"/>
      <c r="N5265" s="7"/>
    </row>
    <row r="5266" spans="9:14" x14ac:dyDescent="0.2">
      <c r="I5266" s="7"/>
      <c r="J5266" s="7"/>
      <c r="K5266" s="7"/>
      <c r="L5266" s="7"/>
      <c r="M5266" s="7"/>
      <c r="N5266" s="7"/>
    </row>
    <row r="5267" spans="9:14" x14ac:dyDescent="0.2">
      <c r="I5267" s="7"/>
      <c r="J5267" s="7"/>
      <c r="K5267" s="7"/>
      <c r="L5267" s="7"/>
      <c r="M5267" s="7"/>
      <c r="N5267" s="7"/>
    </row>
    <row r="5268" spans="9:14" x14ac:dyDescent="0.2">
      <c r="I5268" s="7"/>
      <c r="J5268" s="7"/>
      <c r="K5268" s="7"/>
      <c r="L5268" s="7"/>
      <c r="M5268" s="7"/>
      <c r="N5268" s="7"/>
    </row>
    <row r="5269" spans="9:14" x14ac:dyDescent="0.2">
      <c r="I5269" s="7"/>
      <c r="J5269" s="7"/>
      <c r="K5269" s="7"/>
      <c r="L5269" s="7"/>
      <c r="M5269" s="7"/>
      <c r="N5269" s="7"/>
    </row>
    <row r="5270" spans="9:14" x14ac:dyDescent="0.2">
      <c r="I5270" s="7"/>
      <c r="J5270" s="7"/>
      <c r="K5270" s="7"/>
      <c r="L5270" s="7"/>
      <c r="M5270" s="7"/>
      <c r="N5270" s="7"/>
    </row>
    <row r="5271" spans="9:14" x14ac:dyDescent="0.2">
      <c r="I5271" s="7"/>
      <c r="J5271" s="7"/>
      <c r="K5271" s="7"/>
      <c r="L5271" s="7"/>
      <c r="M5271" s="7"/>
      <c r="N5271" s="7"/>
    </row>
    <row r="5272" spans="9:14" x14ac:dyDescent="0.2">
      <c r="I5272" s="7"/>
      <c r="J5272" s="7"/>
      <c r="K5272" s="7"/>
      <c r="L5272" s="7"/>
      <c r="M5272" s="7"/>
      <c r="N5272" s="7"/>
    </row>
    <row r="5273" spans="9:14" x14ac:dyDescent="0.2">
      <c r="I5273" s="7"/>
      <c r="J5273" s="7"/>
      <c r="K5273" s="7"/>
      <c r="L5273" s="7"/>
      <c r="M5273" s="7"/>
      <c r="N5273" s="7"/>
    </row>
    <row r="5274" spans="9:14" x14ac:dyDescent="0.2">
      <c r="I5274" s="7"/>
      <c r="J5274" s="7"/>
      <c r="K5274" s="7"/>
      <c r="L5274" s="7"/>
      <c r="M5274" s="7"/>
      <c r="N5274" s="7"/>
    </row>
    <row r="5275" spans="9:14" x14ac:dyDescent="0.2">
      <c r="I5275" s="7"/>
      <c r="J5275" s="7"/>
      <c r="K5275" s="7"/>
      <c r="L5275" s="7"/>
      <c r="M5275" s="7"/>
      <c r="N5275" s="7"/>
    </row>
    <row r="5276" spans="9:14" x14ac:dyDescent="0.2">
      <c r="I5276" s="7"/>
      <c r="J5276" s="7"/>
      <c r="K5276" s="7"/>
      <c r="L5276" s="7"/>
      <c r="M5276" s="7"/>
      <c r="N5276" s="7"/>
    </row>
    <row r="5277" spans="9:14" x14ac:dyDescent="0.2">
      <c r="I5277" s="7"/>
      <c r="J5277" s="7"/>
      <c r="K5277" s="7"/>
      <c r="L5277" s="7"/>
      <c r="M5277" s="7"/>
      <c r="N5277" s="7"/>
    </row>
    <row r="5278" spans="9:14" x14ac:dyDescent="0.2">
      <c r="I5278" s="7"/>
      <c r="J5278" s="7"/>
      <c r="K5278" s="7"/>
      <c r="L5278" s="7"/>
      <c r="M5278" s="7"/>
      <c r="N5278" s="7"/>
    </row>
    <row r="5279" spans="9:14" x14ac:dyDescent="0.2">
      <c r="I5279" s="7"/>
      <c r="J5279" s="7"/>
      <c r="K5279" s="7"/>
      <c r="L5279" s="7"/>
      <c r="M5279" s="7"/>
      <c r="N5279" s="7"/>
    </row>
    <row r="5280" spans="9:14" x14ac:dyDescent="0.2">
      <c r="I5280" s="7"/>
      <c r="J5280" s="7"/>
      <c r="K5280" s="7"/>
      <c r="L5280" s="7"/>
      <c r="M5280" s="7"/>
      <c r="N5280" s="7"/>
    </row>
    <row r="5281" spans="9:14" x14ac:dyDescent="0.2">
      <c r="I5281" s="7"/>
      <c r="J5281" s="7"/>
      <c r="K5281" s="7"/>
      <c r="L5281" s="7"/>
      <c r="M5281" s="7"/>
      <c r="N5281" s="7"/>
    </row>
    <row r="5282" spans="9:14" x14ac:dyDescent="0.2">
      <c r="I5282" s="7"/>
      <c r="J5282" s="7"/>
      <c r="K5282" s="7"/>
      <c r="L5282" s="7"/>
      <c r="M5282" s="7"/>
      <c r="N5282" s="7"/>
    </row>
    <row r="5283" spans="9:14" x14ac:dyDescent="0.2">
      <c r="I5283" s="7"/>
      <c r="J5283" s="7"/>
      <c r="K5283" s="7"/>
      <c r="L5283" s="7"/>
      <c r="M5283" s="7"/>
      <c r="N5283" s="7"/>
    </row>
    <row r="5284" spans="9:14" x14ac:dyDescent="0.2">
      <c r="I5284" s="7"/>
      <c r="J5284" s="7"/>
      <c r="K5284" s="7"/>
      <c r="L5284" s="7"/>
      <c r="M5284" s="7"/>
      <c r="N5284" s="7"/>
    </row>
    <row r="5285" spans="9:14" x14ac:dyDescent="0.2">
      <c r="I5285" s="7"/>
      <c r="J5285" s="7"/>
      <c r="K5285" s="7"/>
      <c r="L5285" s="7"/>
      <c r="M5285" s="7"/>
      <c r="N5285" s="7"/>
    </row>
    <row r="5286" spans="9:14" x14ac:dyDescent="0.2">
      <c r="I5286" s="7"/>
      <c r="J5286" s="7"/>
      <c r="K5286" s="7"/>
      <c r="L5286" s="7"/>
      <c r="M5286" s="7"/>
      <c r="N5286" s="7"/>
    </row>
    <row r="5287" spans="9:14" x14ac:dyDescent="0.2">
      <c r="I5287" s="7"/>
      <c r="J5287" s="7"/>
      <c r="K5287" s="7"/>
      <c r="L5287" s="7"/>
      <c r="M5287" s="7"/>
      <c r="N5287" s="7"/>
    </row>
    <row r="5288" spans="9:14" x14ac:dyDescent="0.2">
      <c r="I5288" s="7"/>
      <c r="J5288" s="7"/>
      <c r="K5288" s="7"/>
      <c r="L5288" s="7"/>
      <c r="M5288" s="7"/>
      <c r="N5288" s="7"/>
    </row>
    <row r="5289" spans="9:14" x14ac:dyDescent="0.2">
      <c r="I5289" s="7"/>
      <c r="J5289" s="7"/>
      <c r="K5289" s="7"/>
      <c r="L5289" s="7"/>
      <c r="M5289" s="7"/>
      <c r="N5289" s="7"/>
    </row>
    <row r="5290" spans="9:14" x14ac:dyDescent="0.2">
      <c r="I5290" s="7"/>
      <c r="J5290" s="7"/>
      <c r="K5290" s="7"/>
      <c r="L5290" s="7"/>
      <c r="M5290" s="7"/>
      <c r="N5290" s="7"/>
    </row>
    <row r="5291" spans="9:14" x14ac:dyDescent="0.2">
      <c r="I5291" s="7"/>
      <c r="J5291" s="7"/>
      <c r="K5291" s="7"/>
      <c r="L5291" s="7"/>
      <c r="M5291" s="7"/>
      <c r="N5291" s="7"/>
    </row>
    <row r="5292" spans="9:14" x14ac:dyDescent="0.2">
      <c r="I5292" s="7"/>
      <c r="J5292" s="7"/>
      <c r="K5292" s="7"/>
      <c r="L5292" s="7"/>
      <c r="M5292" s="7"/>
      <c r="N5292" s="7"/>
    </row>
    <row r="5293" spans="9:14" x14ac:dyDescent="0.2">
      <c r="I5293" s="7"/>
      <c r="J5293" s="7"/>
      <c r="K5293" s="7"/>
      <c r="L5293" s="7"/>
      <c r="M5293" s="7"/>
      <c r="N5293" s="7"/>
    </row>
    <row r="5294" spans="9:14" x14ac:dyDescent="0.2">
      <c r="I5294" s="7"/>
      <c r="J5294" s="7"/>
      <c r="K5294" s="7"/>
      <c r="L5294" s="7"/>
      <c r="M5294" s="7"/>
      <c r="N5294" s="7"/>
    </row>
    <row r="5295" spans="9:14" x14ac:dyDescent="0.2">
      <c r="I5295" s="7"/>
      <c r="J5295" s="7"/>
      <c r="K5295" s="7"/>
      <c r="L5295" s="7"/>
      <c r="M5295" s="7"/>
      <c r="N5295" s="7"/>
    </row>
    <row r="5296" spans="9:14" x14ac:dyDescent="0.2">
      <c r="I5296" s="7"/>
      <c r="J5296" s="7"/>
      <c r="K5296" s="7"/>
      <c r="L5296" s="7"/>
      <c r="M5296" s="7"/>
      <c r="N5296" s="7"/>
    </row>
    <row r="5297" spans="9:14" x14ac:dyDescent="0.2">
      <c r="I5297" s="7"/>
      <c r="J5297" s="7"/>
      <c r="K5297" s="7"/>
      <c r="L5297" s="7"/>
      <c r="M5297" s="7"/>
      <c r="N5297" s="7"/>
    </row>
    <row r="5298" spans="9:14" x14ac:dyDescent="0.2">
      <c r="I5298" s="7"/>
      <c r="J5298" s="7"/>
      <c r="K5298" s="7"/>
      <c r="L5298" s="7"/>
      <c r="M5298" s="7"/>
      <c r="N5298" s="7"/>
    </row>
    <row r="5299" spans="9:14" x14ac:dyDescent="0.2">
      <c r="I5299" s="7"/>
      <c r="J5299" s="7"/>
      <c r="K5299" s="7"/>
      <c r="L5299" s="7"/>
      <c r="M5299" s="7"/>
      <c r="N5299" s="7"/>
    </row>
    <row r="5300" spans="9:14" x14ac:dyDescent="0.2">
      <c r="I5300" s="7"/>
      <c r="J5300" s="7"/>
      <c r="K5300" s="7"/>
      <c r="L5300" s="7"/>
      <c r="M5300" s="7"/>
      <c r="N5300" s="7"/>
    </row>
    <row r="5301" spans="9:14" x14ac:dyDescent="0.2">
      <c r="I5301" s="7"/>
      <c r="J5301" s="7"/>
      <c r="K5301" s="7"/>
      <c r="L5301" s="7"/>
      <c r="M5301" s="7"/>
      <c r="N5301" s="7"/>
    </row>
    <row r="5302" spans="9:14" x14ac:dyDescent="0.2">
      <c r="I5302" s="7"/>
      <c r="J5302" s="7"/>
      <c r="K5302" s="7"/>
      <c r="L5302" s="7"/>
      <c r="M5302" s="7"/>
      <c r="N5302" s="7"/>
    </row>
    <row r="5303" spans="9:14" x14ac:dyDescent="0.2">
      <c r="I5303" s="7"/>
      <c r="J5303" s="7"/>
      <c r="K5303" s="7"/>
      <c r="L5303" s="7"/>
      <c r="M5303" s="7"/>
      <c r="N5303" s="7"/>
    </row>
    <row r="5304" spans="9:14" x14ac:dyDescent="0.2">
      <c r="I5304" s="7"/>
      <c r="J5304" s="7"/>
      <c r="K5304" s="7"/>
      <c r="L5304" s="7"/>
      <c r="M5304" s="7"/>
      <c r="N5304" s="7"/>
    </row>
    <row r="5305" spans="9:14" x14ac:dyDescent="0.2">
      <c r="I5305" s="7"/>
      <c r="J5305" s="7"/>
      <c r="K5305" s="7"/>
      <c r="L5305" s="7"/>
      <c r="M5305" s="7"/>
      <c r="N5305" s="7"/>
    </row>
    <row r="5306" spans="9:14" x14ac:dyDescent="0.2">
      <c r="I5306" s="7"/>
      <c r="J5306" s="7"/>
      <c r="K5306" s="7"/>
      <c r="L5306" s="7"/>
      <c r="M5306" s="7"/>
      <c r="N5306" s="7"/>
    </row>
    <row r="5307" spans="9:14" x14ac:dyDescent="0.2">
      <c r="I5307" s="7"/>
      <c r="J5307" s="7"/>
      <c r="K5307" s="7"/>
      <c r="L5307" s="7"/>
      <c r="M5307" s="7"/>
      <c r="N5307" s="7"/>
    </row>
    <row r="5308" spans="9:14" x14ac:dyDescent="0.2">
      <c r="I5308" s="7"/>
      <c r="J5308" s="7"/>
      <c r="K5308" s="7"/>
      <c r="L5308" s="7"/>
      <c r="M5308" s="7"/>
      <c r="N5308" s="7"/>
    </row>
    <row r="5309" spans="9:14" x14ac:dyDescent="0.2">
      <c r="I5309" s="7"/>
      <c r="J5309" s="7"/>
      <c r="K5309" s="7"/>
      <c r="L5309" s="7"/>
      <c r="M5309" s="7"/>
      <c r="N5309" s="7"/>
    </row>
    <row r="5310" spans="9:14" x14ac:dyDescent="0.2">
      <c r="I5310" s="7"/>
      <c r="J5310" s="7"/>
      <c r="K5310" s="7"/>
      <c r="L5310" s="7"/>
      <c r="M5310" s="7"/>
      <c r="N5310" s="7"/>
    </row>
    <row r="5311" spans="9:14" x14ac:dyDescent="0.2">
      <c r="I5311" s="7"/>
      <c r="J5311" s="7"/>
      <c r="K5311" s="7"/>
      <c r="L5311" s="7"/>
      <c r="M5311" s="7"/>
      <c r="N5311" s="7"/>
    </row>
    <row r="5312" spans="9:14" x14ac:dyDescent="0.2">
      <c r="I5312" s="7"/>
      <c r="J5312" s="7"/>
      <c r="K5312" s="7"/>
      <c r="L5312" s="7"/>
      <c r="M5312" s="7"/>
      <c r="N5312" s="7"/>
    </row>
    <row r="5313" spans="9:14" x14ac:dyDescent="0.2">
      <c r="I5313" s="7"/>
      <c r="J5313" s="7"/>
      <c r="K5313" s="7"/>
      <c r="L5313" s="7"/>
      <c r="M5313" s="7"/>
      <c r="N5313" s="7"/>
    </row>
    <row r="5314" spans="9:14" x14ac:dyDescent="0.2">
      <c r="I5314" s="7"/>
      <c r="J5314" s="7"/>
      <c r="K5314" s="7"/>
      <c r="L5314" s="7"/>
      <c r="M5314" s="7"/>
      <c r="N5314" s="7"/>
    </row>
    <row r="5315" spans="9:14" x14ac:dyDescent="0.2">
      <c r="I5315" s="7"/>
      <c r="J5315" s="7"/>
      <c r="K5315" s="7"/>
      <c r="L5315" s="7"/>
      <c r="M5315" s="7"/>
      <c r="N5315" s="7"/>
    </row>
    <row r="5316" spans="9:14" x14ac:dyDescent="0.2">
      <c r="I5316" s="7"/>
      <c r="J5316" s="7"/>
      <c r="K5316" s="7"/>
      <c r="L5316" s="7"/>
      <c r="M5316" s="7"/>
      <c r="N5316" s="7"/>
    </row>
    <row r="5317" spans="9:14" x14ac:dyDescent="0.2">
      <c r="I5317" s="7"/>
      <c r="J5317" s="7"/>
      <c r="K5317" s="7"/>
      <c r="L5317" s="7"/>
      <c r="M5317" s="7"/>
      <c r="N5317" s="7"/>
    </row>
    <row r="5318" spans="9:14" x14ac:dyDescent="0.2">
      <c r="I5318" s="7"/>
      <c r="J5318" s="7"/>
      <c r="K5318" s="7"/>
      <c r="L5318" s="7"/>
      <c r="M5318" s="7"/>
      <c r="N5318" s="7"/>
    </row>
    <row r="5319" spans="9:14" x14ac:dyDescent="0.2">
      <c r="I5319" s="7"/>
      <c r="J5319" s="7"/>
      <c r="K5319" s="7"/>
      <c r="L5319" s="7"/>
      <c r="M5319" s="7"/>
      <c r="N5319" s="7"/>
    </row>
    <row r="5320" spans="9:14" x14ac:dyDescent="0.2">
      <c r="I5320" s="7"/>
      <c r="J5320" s="7"/>
      <c r="K5320" s="7"/>
      <c r="L5320" s="7"/>
      <c r="M5320" s="7"/>
      <c r="N5320" s="7"/>
    </row>
    <row r="5321" spans="9:14" x14ac:dyDescent="0.2">
      <c r="I5321" s="7"/>
      <c r="J5321" s="7"/>
      <c r="K5321" s="7"/>
      <c r="L5321" s="7"/>
      <c r="M5321" s="7"/>
      <c r="N5321" s="7"/>
    </row>
    <row r="5322" spans="9:14" x14ac:dyDescent="0.2">
      <c r="I5322" s="7"/>
      <c r="J5322" s="7"/>
      <c r="K5322" s="7"/>
      <c r="L5322" s="7"/>
      <c r="M5322" s="7"/>
      <c r="N5322" s="7"/>
    </row>
    <row r="5323" spans="9:14" x14ac:dyDescent="0.2">
      <c r="I5323" s="7"/>
      <c r="J5323" s="7"/>
      <c r="K5323" s="7"/>
      <c r="L5323" s="7"/>
      <c r="M5323" s="7"/>
      <c r="N5323" s="7"/>
    </row>
    <row r="5324" spans="9:14" x14ac:dyDescent="0.2">
      <c r="I5324" s="7"/>
      <c r="J5324" s="7"/>
      <c r="K5324" s="7"/>
      <c r="L5324" s="7"/>
      <c r="M5324" s="7"/>
      <c r="N5324" s="7"/>
    </row>
    <row r="5325" spans="9:14" x14ac:dyDescent="0.2">
      <c r="I5325" s="7"/>
      <c r="J5325" s="7"/>
      <c r="K5325" s="7"/>
      <c r="L5325" s="7"/>
      <c r="M5325" s="7"/>
      <c r="N5325" s="7"/>
    </row>
    <row r="5326" spans="9:14" x14ac:dyDescent="0.2">
      <c r="I5326" s="7"/>
      <c r="J5326" s="7"/>
      <c r="K5326" s="7"/>
      <c r="L5326" s="7"/>
      <c r="M5326" s="7"/>
      <c r="N5326" s="7"/>
    </row>
    <row r="5327" spans="9:14" x14ac:dyDescent="0.2">
      <c r="I5327" s="7"/>
      <c r="J5327" s="7"/>
      <c r="K5327" s="7"/>
      <c r="L5327" s="7"/>
      <c r="M5327" s="7"/>
      <c r="N5327" s="7"/>
    </row>
    <row r="5328" spans="9:14" x14ac:dyDescent="0.2">
      <c r="I5328" s="7"/>
      <c r="J5328" s="7"/>
      <c r="K5328" s="7"/>
      <c r="L5328" s="7"/>
      <c r="M5328" s="7"/>
      <c r="N5328" s="7"/>
    </row>
    <row r="5329" spans="9:14" x14ac:dyDescent="0.2">
      <c r="I5329" s="7"/>
      <c r="J5329" s="7"/>
      <c r="K5329" s="7"/>
      <c r="L5329" s="7"/>
      <c r="M5329" s="7"/>
      <c r="N5329" s="7"/>
    </row>
    <row r="5330" spans="9:14" x14ac:dyDescent="0.2">
      <c r="I5330" s="7"/>
      <c r="J5330" s="7"/>
      <c r="K5330" s="7"/>
      <c r="L5330" s="7"/>
      <c r="M5330" s="7"/>
      <c r="N5330" s="7"/>
    </row>
    <row r="5331" spans="9:14" x14ac:dyDescent="0.2">
      <c r="I5331" s="7"/>
      <c r="J5331" s="7"/>
      <c r="K5331" s="7"/>
      <c r="L5331" s="7"/>
      <c r="M5331" s="7"/>
      <c r="N5331" s="7"/>
    </row>
    <row r="5332" spans="9:14" x14ac:dyDescent="0.2">
      <c r="I5332" s="7"/>
      <c r="J5332" s="7"/>
      <c r="K5332" s="7"/>
      <c r="L5332" s="7"/>
      <c r="M5332" s="7"/>
      <c r="N5332" s="7"/>
    </row>
    <row r="5333" spans="9:14" x14ac:dyDescent="0.2">
      <c r="I5333" s="7"/>
      <c r="J5333" s="7"/>
      <c r="K5333" s="7"/>
      <c r="L5333" s="7"/>
      <c r="M5333" s="7"/>
      <c r="N5333" s="7"/>
    </row>
    <row r="5334" spans="9:14" x14ac:dyDescent="0.2">
      <c r="I5334" s="7"/>
      <c r="J5334" s="7"/>
      <c r="K5334" s="7"/>
      <c r="L5334" s="7"/>
      <c r="M5334" s="7"/>
      <c r="N5334" s="7"/>
    </row>
    <row r="5335" spans="9:14" x14ac:dyDescent="0.2">
      <c r="I5335" s="7"/>
      <c r="J5335" s="7"/>
      <c r="K5335" s="7"/>
      <c r="L5335" s="7"/>
      <c r="M5335" s="7"/>
      <c r="N5335" s="7"/>
    </row>
    <row r="5336" spans="9:14" x14ac:dyDescent="0.2">
      <c r="I5336" s="7"/>
      <c r="J5336" s="7"/>
      <c r="K5336" s="7"/>
      <c r="L5336" s="7"/>
      <c r="M5336" s="7"/>
      <c r="N5336" s="7"/>
    </row>
    <row r="5337" spans="9:14" x14ac:dyDescent="0.2">
      <c r="I5337" s="7"/>
      <c r="J5337" s="7"/>
      <c r="K5337" s="7"/>
      <c r="L5337" s="7"/>
      <c r="M5337" s="7"/>
      <c r="N5337" s="7"/>
    </row>
    <row r="5338" spans="9:14" x14ac:dyDescent="0.2">
      <c r="I5338" s="7"/>
      <c r="J5338" s="7"/>
      <c r="K5338" s="7"/>
      <c r="L5338" s="7"/>
      <c r="M5338" s="7"/>
      <c r="N5338" s="7"/>
    </row>
    <row r="5339" spans="9:14" x14ac:dyDescent="0.2">
      <c r="I5339" s="7"/>
      <c r="J5339" s="7"/>
      <c r="K5339" s="7"/>
      <c r="L5339" s="7"/>
      <c r="M5339" s="7"/>
      <c r="N5339" s="7"/>
    </row>
    <row r="5340" spans="9:14" x14ac:dyDescent="0.2">
      <c r="I5340" s="7"/>
      <c r="J5340" s="7"/>
      <c r="K5340" s="7"/>
      <c r="L5340" s="7"/>
      <c r="M5340" s="7"/>
      <c r="N5340" s="7"/>
    </row>
    <row r="5341" spans="9:14" x14ac:dyDescent="0.2">
      <c r="I5341" s="7"/>
      <c r="J5341" s="7"/>
      <c r="K5341" s="7"/>
      <c r="L5341" s="7"/>
      <c r="M5341" s="7"/>
      <c r="N5341" s="7"/>
    </row>
    <row r="5342" spans="9:14" x14ac:dyDescent="0.2">
      <c r="I5342" s="7"/>
      <c r="J5342" s="7"/>
      <c r="K5342" s="7"/>
      <c r="L5342" s="7"/>
      <c r="M5342" s="7"/>
      <c r="N5342" s="7"/>
    </row>
    <row r="5343" spans="9:14" x14ac:dyDescent="0.2">
      <c r="I5343" s="7"/>
      <c r="J5343" s="7"/>
      <c r="K5343" s="7"/>
      <c r="L5343" s="7"/>
      <c r="M5343" s="7"/>
      <c r="N5343" s="7"/>
    </row>
    <row r="5344" spans="9:14" x14ac:dyDescent="0.2">
      <c r="I5344" s="7"/>
      <c r="J5344" s="7"/>
      <c r="K5344" s="7"/>
      <c r="L5344" s="7"/>
      <c r="M5344" s="7"/>
      <c r="N5344" s="7"/>
    </row>
    <row r="5345" spans="9:14" x14ac:dyDescent="0.2">
      <c r="I5345" s="7"/>
      <c r="J5345" s="7"/>
      <c r="K5345" s="7"/>
      <c r="L5345" s="7"/>
      <c r="M5345" s="7"/>
      <c r="N5345" s="7"/>
    </row>
    <row r="5346" spans="9:14" x14ac:dyDescent="0.2">
      <c r="I5346" s="7"/>
      <c r="J5346" s="7"/>
      <c r="K5346" s="7"/>
      <c r="L5346" s="7"/>
      <c r="M5346" s="7"/>
      <c r="N5346" s="7"/>
    </row>
    <row r="5347" spans="9:14" x14ac:dyDescent="0.2">
      <c r="I5347" s="7"/>
      <c r="J5347" s="7"/>
      <c r="K5347" s="7"/>
      <c r="L5347" s="7"/>
      <c r="M5347" s="7"/>
      <c r="N5347" s="7"/>
    </row>
    <row r="5348" spans="9:14" x14ac:dyDescent="0.2">
      <c r="I5348" s="7"/>
      <c r="J5348" s="7"/>
      <c r="K5348" s="7"/>
      <c r="L5348" s="7"/>
      <c r="M5348" s="7"/>
      <c r="N5348" s="7"/>
    </row>
    <row r="5349" spans="9:14" x14ac:dyDescent="0.2">
      <c r="I5349" s="7"/>
      <c r="J5349" s="7"/>
      <c r="K5349" s="7"/>
      <c r="L5349" s="7"/>
      <c r="M5349" s="7"/>
      <c r="N5349" s="7"/>
    </row>
    <row r="5350" spans="9:14" x14ac:dyDescent="0.2">
      <c r="I5350" s="7"/>
      <c r="J5350" s="7"/>
      <c r="K5350" s="7"/>
      <c r="L5350" s="7"/>
      <c r="M5350" s="7"/>
      <c r="N5350" s="7"/>
    </row>
    <row r="5351" spans="9:14" x14ac:dyDescent="0.2">
      <c r="I5351" s="7"/>
      <c r="J5351" s="7"/>
      <c r="K5351" s="7"/>
      <c r="L5351" s="7"/>
      <c r="M5351" s="7"/>
      <c r="N5351" s="7"/>
    </row>
    <row r="5352" spans="9:14" x14ac:dyDescent="0.2">
      <c r="I5352" s="7"/>
      <c r="J5352" s="7"/>
      <c r="K5352" s="7"/>
      <c r="L5352" s="7"/>
      <c r="M5352" s="7"/>
      <c r="N5352" s="7"/>
    </row>
    <row r="5353" spans="9:14" x14ac:dyDescent="0.2">
      <c r="I5353" s="7"/>
      <c r="J5353" s="7"/>
      <c r="K5353" s="7"/>
      <c r="L5353" s="7"/>
      <c r="M5353" s="7"/>
      <c r="N5353" s="7"/>
    </row>
    <row r="5354" spans="9:14" x14ac:dyDescent="0.2">
      <c r="I5354" s="7"/>
      <c r="J5354" s="7"/>
      <c r="K5354" s="7"/>
      <c r="L5354" s="7"/>
      <c r="M5354" s="7"/>
      <c r="N5354" s="7"/>
    </row>
    <row r="5355" spans="9:14" x14ac:dyDescent="0.2">
      <c r="I5355" s="7"/>
      <c r="J5355" s="7"/>
      <c r="K5355" s="7"/>
      <c r="L5355" s="7"/>
      <c r="M5355" s="7"/>
      <c r="N5355" s="7"/>
    </row>
    <row r="5356" spans="9:14" x14ac:dyDescent="0.2">
      <c r="I5356" s="7"/>
      <c r="J5356" s="7"/>
      <c r="K5356" s="7"/>
      <c r="L5356" s="7"/>
      <c r="M5356" s="7"/>
      <c r="N5356" s="7"/>
    </row>
    <row r="5357" spans="9:14" x14ac:dyDescent="0.2">
      <c r="I5357" s="7"/>
      <c r="J5357" s="7"/>
      <c r="K5357" s="7"/>
      <c r="L5357" s="7"/>
      <c r="M5357" s="7"/>
      <c r="N5357" s="7"/>
    </row>
    <row r="5358" spans="9:14" x14ac:dyDescent="0.2">
      <c r="I5358" s="7"/>
      <c r="J5358" s="7"/>
      <c r="K5358" s="7"/>
      <c r="L5358" s="7"/>
      <c r="M5358" s="7"/>
      <c r="N5358" s="7"/>
    </row>
    <row r="5359" spans="9:14" x14ac:dyDescent="0.2">
      <c r="I5359" s="7"/>
      <c r="J5359" s="7"/>
      <c r="K5359" s="7"/>
      <c r="L5359" s="7"/>
      <c r="M5359" s="7"/>
      <c r="N5359" s="7"/>
    </row>
    <row r="5360" spans="9:14" x14ac:dyDescent="0.2">
      <c r="I5360" s="7"/>
      <c r="J5360" s="7"/>
      <c r="K5360" s="7"/>
      <c r="L5360" s="7"/>
      <c r="M5360" s="7"/>
      <c r="N5360" s="7"/>
    </row>
    <row r="5361" spans="9:14" x14ac:dyDescent="0.2">
      <c r="I5361" s="7"/>
      <c r="J5361" s="7"/>
      <c r="K5361" s="7"/>
      <c r="L5361" s="7"/>
      <c r="M5361" s="7"/>
      <c r="N5361" s="7"/>
    </row>
    <row r="5362" spans="9:14" x14ac:dyDescent="0.2">
      <c r="I5362" s="7"/>
      <c r="J5362" s="7"/>
      <c r="K5362" s="7"/>
      <c r="L5362" s="7"/>
      <c r="M5362" s="7"/>
      <c r="N5362" s="7"/>
    </row>
    <row r="5363" spans="9:14" x14ac:dyDescent="0.2">
      <c r="I5363" s="7"/>
      <c r="J5363" s="7"/>
      <c r="K5363" s="7"/>
      <c r="L5363" s="7"/>
      <c r="M5363" s="7"/>
      <c r="N5363" s="7"/>
    </row>
    <row r="5364" spans="9:14" x14ac:dyDescent="0.2">
      <c r="I5364" s="7"/>
      <c r="J5364" s="7"/>
      <c r="K5364" s="7"/>
      <c r="L5364" s="7"/>
      <c r="M5364" s="7"/>
      <c r="N5364" s="7"/>
    </row>
    <row r="5365" spans="9:14" x14ac:dyDescent="0.2">
      <c r="I5365" s="7"/>
      <c r="J5365" s="7"/>
      <c r="K5365" s="7"/>
      <c r="L5365" s="7"/>
      <c r="M5365" s="7"/>
      <c r="N5365" s="7"/>
    </row>
    <row r="5366" spans="9:14" x14ac:dyDescent="0.2">
      <c r="I5366" s="7"/>
      <c r="J5366" s="7"/>
      <c r="K5366" s="7"/>
      <c r="L5366" s="7"/>
      <c r="M5366" s="7"/>
      <c r="N5366" s="7"/>
    </row>
    <row r="5367" spans="9:14" x14ac:dyDescent="0.2">
      <c r="I5367" s="7"/>
      <c r="J5367" s="7"/>
      <c r="K5367" s="7"/>
      <c r="L5367" s="7"/>
      <c r="M5367" s="7"/>
      <c r="N5367" s="7"/>
    </row>
    <row r="5368" spans="9:14" x14ac:dyDescent="0.2">
      <c r="I5368" s="7"/>
      <c r="J5368" s="7"/>
      <c r="K5368" s="7"/>
      <c r="L5368" s="7"/>
      <c r="M5368" s="7"/>
      <c r="N5368" s="7"/>
    </row>
    <row r="5369" spans="9:14" x14ac:dyDescent="0.2">
      <c r="I5369" s="7"/>
      <c r="J5369" s="7"/>
      <c r="K5369" s="7"/>
      <c r="L5369" s="7"/>
      <c r="M5369" s="7"/>
      <c r="N5369" s="7"/>
    </row>
    <row r="5370" spans="9:14" x14ac:dyDescent="0.2">
      <c r="I5370" s="7"/>
      <c r="J5370" s="7"/>
      <c r="K5370" s="7"/>
      <c r="L5370" s="7"/>
      <c r="M5370" s="7"/>
      <c r="N5370" s="7"/>
    </row>
    <row r="5371" spans="9:14" x14ac:dyDescent="0.2">
      <c r="I5371" s="7"/>
      <c r="J5371" s="7"/>
      <c r="K5371" s="7"/>
      <c r="L5371" s="7"/>
      <c r="M5371" s="7"/>
      <c r="N5371" s="7"/>
    </row>
    <row r="5372" spans="9:14" x14ac:dyDescent="0.2">
      <c r="I5372" s="7"/>
      <c r="J5372" s="7"/>
      <c r="K5372" s="7"/>
      <c r="L5372" s="7"/>
      <c r="M5372" s="7"/>
      <c r="N5372" s="7"/>
    </row>
    <row r="5373" spans="9:14" x14ac:dyDescent="0.2">
      <c r="I5373" s="7"/>
      <c r="J5373" s="7"/>
      <c r="K5373" s="7"/>
      <c r="L5373" s="7"/>
      <c r="M5373" s="7"/>
      <c r="N5373" s="7"/>
    </row>
    <row r="5374" spans="9:14" x14ac:dyDescent="0.2">
      <c r="I5374" s="7"/>
      <c r="J5374" s="7"/>
      <c r="K5374" s="7"/>
      <c r="L5374" s="7"/>
      <c r="M5374" s="7"/>
      <c r="N5374" s="7"/>
    </row>
    <row r="5375" spans="9:14" x14ac:dyDescent="0.2">
      <c r="I5375" s="7"/>
      <c r="J5375" s="7"/>
      <c r="K5375" s="7"/>
      <c r="L5375" s="7"/>
      <c r="M5375" s="7"/>
      <c r="N5375" s="7"/>
    </row>
    <row r="5376" spans="9:14" x14ac:dyDescent="0.2">
      <c r="I5376" s="7"/>
      <c r="J5376" s="7"/>
      <c r="K5376" s="7"/>
      <c r="L5376" s="7"/>
      <c r="M5376" s="7"/>
      <c r="N5376" s="7"/>
    </row>
    <row r="5377" spans="9:14" x14ac:dyDescent="0.2">
      <c r="I5377" s="7"/>
      <c r="J5377" s="7"/>
      <c r="K5377" s="7"/>
      <c r="L5377" s="7"/>
      <c r="M5377" s="7"/>
      <c r="N5377" s="7"/>
    </row>
    <row r="5378" spans="9:14" x14ac:dyDescent="0.2">
      <c r="I5378" s="7"/>
      <c r="J5378" s="7"/>
      <c r="K5378" s="7"/>
      <c r="L5378" s="7"/>
      <c r="M5378" s="7"/>
      <c r="N5378" s="7"/>
    </row>
    <row r="5379" spans="9:14" x14ac:dyDescent="0.2">
      <c r="I5379" s="7"/>
      <c r="J5379" s="7"/>
      <c r="K5379" s="7"/>
      <c r="L5379" s="7"/>
      <c r="M5379" s="7"/>
      <c r="N5379" s="7"/>
    </row>
    <row r="5380" spans="9:14" x14ac:dyDescent="0.2">
      <c r="I5380" s="7"/>
      <c r="J5380" s="7"/>
      <c r="K5380" s="7"/>
      <c r="L5380" s="7"/>
      <c r="M5380" s="7"/>
      <c r="N5380" s="7"/>
    </row>
    <row r="5381" spans="9:14" x14ac:dyDescent="0.2">
      <c r="I5381" s="7"/>
      <c r="J5381" s="7"/>
      <c r="K5381" s="7"/>
      <c r="L5381" s="7"/>
      <c r="M5381" s="7"/>
      <c r="N5381" s="7"/>
    </row>
    <row r="5382" spans="9:14" x14ac:dyDescent="0.2">
      <c r="I5382" s="7"/>
      <c r="J5382" s="7"/>
      <c r="K5382" s="7"/>
      <c r="L5382" s="7"/>
      <c r="M5382" s="7"/>
      <c r="N5382" s="7"/>
    </row>
    <row r="5383" spans="9:14" x14ac:dyDescent="0.2">
      <c r="I5383" s="7"/>
      <c r="J5383" s="7"/>
      <c r="K5383" s="7"/>
      <c r="L5383" s="7"/>
      <c r="M5383" s="7"/>
      <c r="N5383" s="7"/>
    </row>
    <row r="5384" spans="9:14" x14ac:dyDescent="0.2">
      <c r="I5384" s="7"/>
      <c r="J5384" s="7"/>
      <c r="K5384" s="7"/>
      <c r="L5384" s="7"/>
      <c r="M5384" s="7"/>
      <c r="N5384" s="7"/>
    </row>
    <row r="5385" spans="9:14" x14ac:dyDescent="0.2">
      <c r="I5385" s="7"/>
      <c r="J5385" s="7"/>
      <c r="K5385" s="7"/>
      <c r="L5385" s="7"/>
      <c r="M5385" s="7"/>
      <c r="N5385" s="7"/>
    </row>
    <row r="5386" spans="9:14" x14ac:dyDescent="0.2">
      <c r="I5386" s="7"/>
      <c r="J5386" s="7"/>
      <c r="K5386" s="7"/>
      <c r="L5386" s="7"/>
      <c r="M5386" s="7"/>
      <c r="N5386" s="7"/>
    </row>
    <row r="5387" spans="9:14" x14ac:dyDescent="0.2">
      <c r="I5387" s="7"/>
      <c r="J5387" s="7"/>
      <c r="K5387" s="7"/>
      <c r="L5387" s="7"/>
      <c r="M5387" s="7"/>
      <c r="N5387" s="7"/>
    </row>
    <row r="5388" spans="9:14" x14ac:dyDescent="0.2">
      <c r="I5388" s="7"/>
      <c r="J5388" s="7"/>
      <c r="K5388" s="7"/>
      <c r="L5388" s="7"/>
      <c r="M5388" s="7"/>
      <c r="N5388" s="7"/>
    </row>
    <row r="5389" spans="9:14" x14ac:dyDescent="0.2">
      <c r="I5389" s="7"/>
      <c r="J5389" s="7"/>
      <c r="K5389" s="7"/>
      <c r="L5389" s="7"/>
      <c r="M5389" s="7"/>
      <c r="N5389" s="7"/>
    </row>
    <row r="5390" spans="9:14" x14ac:dyDescent="0.2">
      <c r="I5390" s="7"/>
      <c r="J5390" s="7"/>
      <c r="K5390" s="7"/>
      <c r="L5390" s="7"/>
      <c r="M5390" s="7"/>
      <c r="N5390" s="7"/>
    </row>
    <row r="5391" spans="9:14" x14ac:dyDescent="0.2">
      <c r="I5391" s="7"/>
      <c r="J5391" s="7"/>
      <c r="K5391" s="7"/>
      <c r="L5391" s="7"/>
      <c r="M5391" s="7"/>
      <c r="N5391" s="7"/>
    </row>
    <row r="5392" spans="9:14" x14ac:dyDescent="0.2">
      <c r="I5392" s="7"/>
      <c r="J5392" s="7"/>
      <c r="K5392" s="7"/>
      <c r="L5392" s="7"/>
      <c r="M5392" s="7"/>
      <c r="N5392" s="7"/>
    </row>
    <row r="5393" spans="9:14" x14ac:dyDescent="0.2">
      <c r="I5393" s="7"/>
      <c r="J5393" s="7"/>
      <c r="K5393" s="7"/>
      <c r="L5393" s="7"/>
      <c r="M5393" s="7"/>
      <c r="N5393" s="7"/>
    </row>
    <row r="5394" spans="9:14" x14ac:dyDescent="0.2">
      <c r="I5394" s="7"/>
      <c r="J5394" s="7"/>
      <c r="K5394" s="7"/>
      <c r="L5394" s="7"/>
      <c r="M5394" s="7"/>
      <c r="N5394" s="7"/>
    </row>
    <row r="5395" spans="9:14" x14ac:dyDescent="0.2">
      <c r="I5395" s="7"/>
      <c r="J5395" s="7"/>
      <c r="K5395" s="7"/>
      <c r="L5395" s="7"/>
      <c r="M5395" s="7"/>
      <c r="N5395" s="7"/>
    </row>
    <row r="5396" spans="9:14" x14ac:dyDescent="0.2">
      <c r="I5396" s="7"/>
      <c r="J5396" s="7"/>
      <c r="K5396" s="7"/>
      <c r="L5396" s="7"/>
      <c r="M5396" s="7"/>
      <c r="N5396" s="7"/>
    </row>
    <row r="5397" spans="9:14" x14ac:dyDescent="0.2">
      <c r="I5397" s="7"/>
      <c r="J5397" s="7"/>
      <c r="K5397" s="7"/>
      <c r="L5397" s="7"/>
      <c r="M5397" s="7"/>
      <c r="N5397" s="7"/>
    </row>
    <row r="5398" spans="9:14" x14ac:dyDescent="0.2">
      <c r="I5398" s="7"/>
      <c r="J5398" s="7"/>
      <c r="K5398" s="7"/>
      <c r="L5398" s="7"/>
      <c r="M5398" s="7"/>
      <c r="N5398" s="7"/>
    </row>
    <row r="5399" spans="9:14" x14ac:dyDescent="0.2">
      <c r="I5399" s="7"/>
      <c r="J5399" s="7"/>
      <c r="K5399" s="7"/>
      <c r="L5399" s="7"/>
      <c r="M5399" s="7"/>
      <c r="N5399" s="7"/>
    </row>
    <row r="5400" spans="9:14" x14ac:dyDescent="0.2">
      <c r="I5400" s="7"/>
      <c r="J5400" s="7"/>
      <c r="K5400" s="7"/>
      <c r="L5400" s="7"/>
      <c r="M5400" s="7"/>
      <c r="N5400" s="7"/>
    </row>
    <row r="5401" spans="9:14" x14ac:dyDescent="0.2">
      <c r="I5401" s="7"/>
      <c r="J5401" s="7"/>
      <c r="K5401" s="7"/>
      <c r="L5401" s="7"/>
      <c r="M5401" s="7"/>
      <c r="N5401" s="7"/>
    </row>
    <row r="5402" spans="9:14" x14ac:dyDescent="0.2">
      <c r="I5402" s="7"/>
      <c r="J5402" s="7"/>
      <c r="K5402" s="7"/>
      <c r="L5402" s="7"/>
      <c r="M5402" s="7"/>
      <c r="N5402" s="7"/>
    </row>
    <row r="5403" spans="9:14" x14ac:dyDescent="0.2">
      <c r="I5403" s="7"/>
      <c r="J5403" s="7"/>
      <c r="K5403" s="7"/>
      <c r="L5403" s="7"/>
      <c r="M5403" s="7"/>
      <c r="N5403" s="7"/>
    </row>
    <row r="5404" spans="9:14" x14ac:dyDescent="0.2">
      <c r="I5404" s="7"/>
      <c r="J5404" s="7"/>
      <c r="K5404" s="7"/>
      <c r="L5404" s="7"/>
      <c r="M5404" s="7"/>
      <c r="N5404" s="7"/>
    </row>
    <row r="5405" spans="9:14" x14ac:dyDescent="0.2">
      <c r="I5405" s="7"/>
      <c r="J5405" s="7"/>
      <c r="K5405" s="7"/>
      <c r="L5405" s="7"/>
      <c r="M5405" s="7"/>
      <c r="N5405" s="7"/>
    </row>
    <row r="5406" spans="9:14" x14ac:dyDescent="0.2">
      <c r="I5406" s="7"/>
      <c r="J5406" s="7"/>
      <c r="K5406" s="7"/>
      <c r="L5406" s="7"/>
      <c r="M5406" s="7"/>
      <c r="N5406" s="7"/>
    </row>
    <row r="5407" spans="9:14" x14ac:dyDescent="0.2">
      <c r="I5407" s="7"/>
      <c r="J5407" s="7"/>
      <c r="K5407" s="7"/>
      <c r="L5407" s="7"/>
      <c r="M5407" s="7"/>
      <c r="N5407" s="7"/>
    </row>
    <row r="5408" spans="9:14" x14ac:dyDescent="0.2">
      <c r="I5408" s="7"/>
      <c r="J5408" s="7"/>
      <c r="K5408" s="7"/>
      <c r="L5408" s="7"/>
      <c r="M5408" s="7"/>
      <c r="N5408" s="7"/>
    </row>
    <row r="5409" spans="9:14" x14ac:dyDescent="0.2">
      <c r="I5409" s="7"/>
      <c r="J5409" s="7"/>
      <c r="K5409" s="7"/>
      <c r="L5409" s="7"/>
      <c r="M5409" s="7"/>
      <c r="N5409" s="7"/>
    </row>
    <row r="5410" spans="9:14" x14ac:dyDescent="0.2">
      <c r="I5410" s="7"/>
      <c r="J5410" s="7"/>
      <c r="K5410" s="7"/>
      <c r="L5410" s="7"/>
      <c r="M5410" s="7"/>
      <c r="N5410" s="7"/>
    </row>
    <row r="5411" spans="9:14" x14ac:dyDescent="0.2">
      <c r="I5411" s="7"/>
      <c r="J5411" s="7"/>
      <c r="K5411" s="7"/>
      <c r="L5411" s="7"/>
      <c r="M5411" s="7"/>
      <c r="N5411" s="7"/>
    </row>
    <row r="5412" spans="9:14" x14ac:dyDescent="0.2">
      <c r="I5412" s="7"/>
      <c r="J5412" s="7"/>
      <c r="K5412" s="7"/>
      <c r="L5412" s="7"/>
      <c r="M5412" s="7"/>
      <c r="N5412" s="7"/>
    </row>
    <row r="5413" spans="9:14" x14ac:dyDescent="0.2">
      <c r="I5413" s="7"/>
      <c r="J5413" s="7"/>
      <c r="K5413" s="7"/>
      <c r="L5413" s="7"/>
      <c r="M5413" s="7"/>
      <c r="N5413" s="7"/>
    </row>
    <row r="5414" spans="9:14" x14ac:dyDescent="0.2">
      <c r="I5414" s="7"/>
      <c r="J5414" s="7"/>
      <c r="K5414" s="7"/>
      <c r="L5414" s="7"/>
      <c r="M5414" s="7"/>
      <c r="N5414" s="7"/>
    </row>
    <row r="5415" spans="9:14" x14ac:dyDescent="0.2">
      <c r="I5415" s="7"/>
      <c r="J5415" s="7"/>
      <c r="K5415" s="7"/>
      <c r="L5415" s="7"/>
      <c r="M5415" s="7"/>
      <c r="N5415" s="7"/>
    </row>
    <row r="5416" spans="9:14" x14ac:dyDescent="0.2">
      <c r="I5416" s="7"/>
      <c r="J5416" s="7"/>
      <c r="K5416" s="7"/>
      <c r="L5416" s="7"/>
      <c r="M5416" s="7"/>
      <c r="N5416" s="7"/>
    </row>
    <row r="5417" spans="9:14" x14ac:dyDescent="0.2">
      <c r="I5417" s="7"/>
      <c r="J5417" s="7"/>
      <c r="K5417" s="7"/>
      <c r="L5417" s="7"/>
      <c r="M5417" s="7"/>
      <c r="N5417" s="7"/>
    </row>
    <row r="5418" spans="9:14" x14ac:dyDescent="0.2">
      <c r="I5418" s="7"/>
      <c r="J5418" s="7"/>
      <c r="K5418" s="7"/>
      <c r="L5418" s="7"/>
      <c r="M5418" s="7"/>
      <c r="N5418" s="7"/>
    </row>
    <row r="5419" spans="9:14" x14ac:dyDescent="0.2">
      <c r="I5419" s="7"/>
      <c r="J5419" s="7"/>
      <c r="K5419" s="7"/>
      <c r="L5419" s="7"/>
      <c r="M5419" s="7"/>
      <c r="N5419" s="7"/>
    </row>
    <row r="5420" spans="9:14" x14ac:dyDescent="0.2">
      <c r="I5420" s="7"/>
      <c r="J5420" s="7"/>
      <c r="K5420" s="7"/>
      <c r="L5420" s="7"/>
      <c r="M5420" s="7"/>
      <c r="N5420" s="7"/>
    </row>
    <row r="5421" spans="9:14" x14ac:dyDescent="0.2">
      <c r="I5421" s="7"/>
      <c r="J5421" s="7"/>
      <c r="K5421" s="7"/>
      <c r="L5421" s="7"/>
      <c r="M5421" s="7"/>
      <c r="N5421" s="7"/>
    </row>
    <row r="5422" spans="9:14" x14ac:dyDescent="0.2">
      <c r="I5422" s="7"/>
      <c r="J5422" s="7"/>
      <c r="K5422" s="7"/>
      <c r="L5422" s="7"/>
      <c r="M5422" s="7"/>
      <c r="N5422" s="7"/>
    </row>
    <row r="5423" spans="9:14" x14ac:dyDescent="0.2">
      <c r="I5423" s="7"/>
      <c r="J5423" s="7"/>
      <c r="K5423" s="7"/>
      <c r="L5423" s="7"/>
      <c r="M5423" s="7"/>
      <c r="N5423" s="7"/>
    </row>
    <row r="5424" spans="9:14" x14ac:dyDescent="0.2">
      <c r="I5424" s="7"/>
      <c r="J5424" s="7"/>
      <c r="K5424" s="7"/>
      <c r="L5424" s="7"/>
      <c r="M5424" s="7"/>
      <c r="N5424" s="7"/>
    </row>
    <row r="5425" spans="9:14" x14ac:dyDescent="0.2">
      <c r="I5425" s="7"/>
      <c r="J5425" s="7"/>
      <c r="K5425" s="7"/>
      <c r="L5425" s="7"/>
      <c r="M5425" s="7"/>
      <c r="N5425" s="7"/>
    </row>
    <row r="5426" spans="9:14" x14ac:dyDescent="0.2">
      <c r="I5426" s="7"/>
      <c r="J5426" s="7"/>
      <c r="K5426" s="7"/>
      <c r="L5426" s="7"/>
      <c r="M5426" s="7"/>
      <c r="N5426" s="7"/>
    </row>
    <row r="5427" spans="9:14" x14ac:dyDescent="0.2">
      <c r="I5427" s="7"/>
      <c r="J5427" s="7"/>
      <c r="K5427" s="7"/>
      <c r="L5427" s="7"/>
      <c r="M5427" s="7"/>
      <c r="N5427" s="7"/>
    </row>
    <row r="5428" spans="9:14" x14ac:dyDescent="0.2">
      <c r="I5428" s="7"/>
      <c r="J5428" s="7"/>
      <c r="K5428" s="7"/>
      <c r="L5428" s="7"/>
      <c r="M5428" s="7"/>
      <c r="N5428" s="7"/>
    </row>
    <row r="5429" spans="9:14" x14ac:dyDescent="0.2">
      <c r="I5429" s="7"/>
      <c r="J5429" s="7"/>
      <c r="K5429" s="7"/>
      <c r="L5429" s="7"/>
      <c r="M5429" s="7"/>
      <c r="N5429" s="7"/>
    </row>
    <row r="5430" spans="9:14" x14ac:dyDescent="0.2">
      <c r="I5430" s="7"/>
      <c r="J5430" s="7"/>
      <c r="K5430" s="7"/>
      <c r="L5430" s="7"/>
      <c r="M5430" s="7"/>
      <c r="N5430" s="7"/>
    </row>
    <row r="5431" spans="9:14" x14ac:dyDescent="0.2">
      <c r="I5431" s="7"/>
      <c r="J5431" s="7"/>
      <c r="K5431" s="7"/>
      <c r="L5431" s="7"/>
      <c r="M5431" s="7"/>
      <c r="N5431" s="7"/>
    </row>
    <row r="5432" spans="9:14" x14ac:dyDescent="0.2">
      <c r="I5432" s="7"/>
      <c r="J5432" s="7"/>
      <c r="K5432" s="7"/>
      <c r="L5432" s="7"/>
      <c r="M5432" s="7"/>
      <c r="N5432" s="7"/>
    </row>
    <row r="5433" spans="9:14" x14ac:dyDescent="0.2">
      <c r="I5433" s="7"/>
      <c r="J5433" s="7"/>
      <c r="K5433" s="7"/>
      <c r="L5433" s="7"/>
      <c r="M5433" s="7"/>
      <c r="N5433" s="7"/>
    </row>
    <row r="5434" spans="9:14" x14ac:dyDescent="0.2">
      <c r="I5434" s="7"/>
      <c r="J5434" s="7"/>
      <c r="K5434" s="7"/>
      <c r="L5434" s="7"/>
      <c r="M5434" s="7"/>
      <c r="N5434" s="7"/>
    </row>
    <row r="5435" spans="9:14" x14ac:dyDescent="0.2">
      <c r="I5435" s="7"/>
      <c r="J5435" s="7"/>
      <c r="K5435" s="7"/>
      <c r="L5435" s="7"/>
      <c r="M5435" s="7"/>
      <c r="N5435" s="7"/>
    </row>
    <row r="5436" spans="9:14" x14ac:dyDescent="0.2">
      <c r="I5436" s="7"/>
      <c r="J5436" s="7"/>
      <c r="K5436" s="7"/>
      <c r="L5436" s="7"/>
      <c r="M5436" s="7"/>
      <c r="N5436" s="7"/>
    </row>
    <row r="5437" spans="9:14" x14ac:dyDescent="0.2">
      <c r="I5437" s="7"/>
      <c r="J5437" s="7"/>
      <c r="K5437" s="7"/>
      <c r="L5437" s="7"/>
      <c r="M5437" s="7"/>
      <c r="N5437" s="7"/>
    </row>
    <row r="5438" spans="9:14" x14ac:dyDescent="0.2">
      <c r="I5438" s="7"/>
      <c r="J5438" s="7"/>
      <c r="K5438" s="7"/>
      <c r="L5438" s="7"/>
      <c r="M5438" s="7"/>
      <c r="N5438" s="7"/>
    </row>
    <row r="5439" spans="9:14" x14ac:dyDescent="0.2">
      <c r="I5439" s="7"/>
      <c r="J5439" s="7"/>
      <c r="K5439" s="7"/>
      <c r="L5439" s="7"/>
      <c r="M5439" s="7"/>
      <c r="N5439" s="7"/>
    </row>
    <row r="5440" spans="9:14" x14ac:dyDescent="0.2">
      <c r="I5440" s="7"/>
      <c r="J5440" s="7"/>
      <c r="K5440" s="7"/>
      <c r="L5440" s="7"/>
      <c r="M5440" s="7"/>
      <c r="N5440" s="7"/>
    </row>
    <row r="5441" spans="9:14" x14ac:dyDescent="0.2">
      <c r="I5441" s="7"/>
      <c r="J5441" s="7"/>
      <c r="K5441" s="7"/>
      <c r="L5441" s="7"/>
      <c r="M5441" s="7"/>
      <c r="N5441" s="7"/>
    </row>
    <row r="5442" spans="9:14" x14ac:dyDescent="0.2">
      <c r="I5442" s="7"/>
      <c r="J5442" s="7"/>
      <c r="K5442" s="7"/>
      <c r="L5442" s="7"/>
      <c r="M5442" s="7"/>
      <c r="N5442" s="7"/>
    </row>
    <row r="5443" spans="9:14" x14ac:dyDescent="0.2">
      <c r="I5443" s="7"/>
      <c r="J5443" s="7"/>
      <c r="K5443" s="7"/>
      <c r="L5443" s="7"/>
      <c r="M5443" s="7"/>
      <c r="N5443" s="7"/>
    </row>
    <row r="5444" spans="9:14" x14ac:dyDescent="0.2">
      <c r="I5444" s="7"/>
      <c r="J5444" s="7"/>
      <c r="K5444" s="7"/>
      <c r="L5444" s="7"/>
      <c r="M5444" s="7"/>
      <c r="N5444" s="7"/>
    </row>
    <row r="5445" spans="9:14" x14ac:dyDescent="0.2">
      <c r="I5445" s="7"/>
      <c r="J5445" s="7"/>
      <c r="K5445" s="7"/>
      <c r="L5445" s="7"/>
      <c r="M5445" s="7"/>
      <c r="N5445" s="7"/>
    </row>
    <row r="5446" spans="9:14" x14ac:dyDescent="0.2">
      <c r="I5446" s="7"/>
      <c r="J5446" s="7"/>
      <c r="K5446" s="7"/>
      <c r="L5446" s="7"/>
      <c r="M5446" s="7"/>
      <c r="N5446" s="7"/>
    </row>
    <row r="5447" spans="9:14" x14ac:dyDescent="0.2">
      <c r="I5447" s="7"/>
      <c r="J5447" s="7"/>
      <c r="K5447" s="7"/>
      <c r="L5447" s="7"/>
      <c r="M5447" s="7"/>
      <c r="N5447" s="7"/>
    </row>
    <row r="5448" spans="9:14" x14ac:dyDescent="0.2">
      <c r="I5448" s="7"/>
      <c r="J5448" s="7"/>
      <c r="K5448" s="7"/>
      <c r="L5448" s="7"/>
      <c r="M5448" s="7"/>
      <c r="N5448" s="7"/>
    </row>
    <row r="5449" spans="9:14" x14ac:dyDescent="0.2">
      <c r="I5449" s="7"/>
      <c r="J5449" s="7"/>
      <c r="K5449" s="7"/>
      <c r="L5449" s="7"/>
      <c r="M5449" s="7"/>
      <c r="N5449" s="7"/>
    </row>
    <row r="5450" spans="9:14" x14ac:dyDescent="0.2">
      <c r="I5450" s="7"/>
      <c r="J5450" s="7"/>
      <c r="K5450" s="7"/>
      <c r="L5450" s="7"/>
      <c r="M5450" s="7"/>
      <c r="N5450" s="7"/>
    </row>
    <row r="5451" spans="9:14" x14ac:dyDescent="0.2">
      <c r="I5451" s="7"/>
      <c r="J5451" s="7"/>
      <c r="K5451" s="7"/>
      <c r="L5451" s="7"/>
      <c r="M5451" s="7"/>
      <c r="N5451" s="7"/>
    </row>
    <row r="5452" spans="9:14" x14ac:dyDescent="0.2">
      <c r="I5452" s="7"/>
      <c r="J5452" s="7"/>
      <c r="K5452" s="7"/>
      <c r="L5452" s="7"/>
      <c r="M5452" s="7"/>
      <c r="N5452" s="7"/>
    </row>
    <row r="5453" spans="9:14" x14ac:dyDescent="0.2">
      <c r="I5453" s="7"/>
      <c r="J5453" s="7"/>
      <c r="K5453" s="7"/>
      <c r="L5453" s="7"/>
      <c r="M5453" s="7"/>
      <c r="N5453" s="7"/>
    </row>
    <row r="5454" spans="9:14" x14ac:dyDescent="0.2">
      <c r="I5454" s="7"/>
      <c r="J5454" s="7"/>
      <c r="K5454" s="7"/>
      <c r="L5454" s="7"/>
      <c r="M5454" s="7"/>
      <c r="N5454" s="7"/>
    </row>
    <row r="5455" spans="9:14" x14ac:dyDescent="0.2">
      <c r="I5455" s="7"/>
      <c r="J5455" s="7"/>
      <c r="K5455" s="7"/>
      <c r="L5455" s="7"/>
      <c r="M5455" s="7"/>
      <c r="N5455" s="7"/>
    </row>
    <row r="5456" spans="9:14" x14ac:dyDescent="0.2">
      <c r="I5456" s="7"/>
      <c r="J5456" s="7"/>
      <c r="K5456" s="7"/>
      <c r="L5456" s="7"/>
      <c r="M5456" s="7"/>
      <c r="N5456" s="7"/>
    </row>
    <row r="5457" spans="9:14" x14ac:dyDescent="0.2">
      <c r="I5457" s="7"/>
      <c r="J5457" s="7"/>
      <c r="K5457" s="7"/>
      <c r="L5457" s="7"/>
      <c r="M5457" s="7"/>
      <c r="N5457" s="7"/>
    </row>
    <row r="5458" spans="9:14" x14ac:dyDescent="0.2">
      <c r="I5458" s="7"/>
      <c r="J5458" s="7"/>
      <c r="K5458" s="7"/>
      <c r="L5458" s="7"/>
      <c r="M5458" s="7"/>
      <c r="N5458" s="7"/>
    </row>
    <row r="5459" spans="9:14" x14ac:dyDescent="0.2">
      <c r="I5459" s="7"/>
      <c r="J5459" s="7"/>
      <c r="K5459" s="7"/>
      <c r="L5459" s="7"/>
      <c r="M5459" s="7"/>
      <c r="N5459" s="7"/>
    </row>
    <row r="5460" spans="9:14" x14ac:dyDescent="0.2">
      <c r="I5460" s="7"/>
      <c r="J5460" s="7"/>
      <c r="K5460" s="7"/>
      <c r="L5460" s="7"/>
      <c r="M5460" s="7"/>
      <c r="N5460" s="7"/>
    </row>
    <row r="5461" spans="9:14" x14ac:dyDescent="0.2">
      <c r="I5461" s="7"/>
      <c r="J5461" s="7"/>
      <c r="K5461" s="7"/>
      <c r="L5461" s="7"/>
      <c r="M5461" s="7"/>
      <c r="N5461" s="7"/>
    </row>
    <row r="5462" spans="9:14" x14ac:dyDescent="0.2">
      <c r="I5462" s="7"/>
      <c r="J5462" s="7"/>
      <c r="K5462" s="7"/>
      <c r="L5462" s="7"/>
      <c r="M5462" s="7"/>
      <c r="N5462" s="7"/>
    </row>
    <row r="5463" spans="9:14" x14ac:dyDescent="0.2">
      <c r="I5463" s="7"/>
      <c r="J5463" s="7"/>
      <c r="K5463" s="7"/>
      <c r="L5463" s="7"/>
      <c r="M5463" s="7"/>
      <c r="N5463" s="7"/>
    </row>
    <row r="5464" spans="9:14" x14ac:dyDescent="0.2">
      <c r="I5464" s="7"/>
      <c r="J5464" s="7"/>
      <c r="K5464" s="7"/>
      <c r="L5464" s="7"/>
      <c r="M5464" s="7"/>
      <c r="N5464" s="7"/>
    </row>
    <row r="5465" spans="9:14" x14ac:dyDescent="0.2">
      <c r="I5465" s="7"/>
      <c r="J5465" s="7"/>
      <c r="K5465" s="7"/>
      <c r="L5465" s="7"/>
      <c r="M5465" s="7"/>
      <c r="N5465" s="7"/>
    </row>
    <row r="5466" spans="9:14" x14ac:dyDescent="0.2">
      <c r="I5466" s="7"/>
      <c r="J5466" s="7"/>
      <c r="K5466" s="7"/>
      <c r="L5466" s="7"/>
      <c r="M5466" s="7"/>
      <c r="N5466" s="7"/>
    </row>
    <row r="5467" spans="9:14" x14ac:dyDescent="0.2">
      <c r="I5467" s="7"/>
      <c r="J5467" s="7"/>
      <c r="K5467" s="7"/>
      <c r="L5467" s="7"/>
      <c r="M5467" s="7"/>
      <c r="N5467" s="7"/>
    </row>
    <row r="5468" spans="9:14" x14ac:dyDescent="0.2">
      <c r="I5468" s="7"/>
      <c r="J5468" s="7"/>
      <c r="K5468" s="7"/>
      <c r="L5468" s="7"/>
      <c r="M5468" s="7"/>
      <c r="N5468" s="7"/>
    </row>
    <row r="5469" spans="9:14" x14ac:dyDescent="0.2">
      <c r="I5469" s="7"/>
      <c r="J5469" s="7"/>
      <c r="K5469" s="7"/>
      <c r="L5469" s="7"/>
      <c r="M5469" s="7"/>
      <c r="N5469" s="7"/>
    </row>
    <row r="5470" spans="9:14" x14ac:dyDescent="0.2">
      <c r="I5470" s="7"/>
      <c r="J5470" s="7"/>
      <c r="K5470" s="7"/>
      <c r="L5470" s="7"/>
      <c r="M5470" s="7"/>
      <c r="N5470" s="7"/>
    </row>
    <row r="5471" spans="9:14" x14ac:dyDescent="0.2">
      <c r="I5471" s="7"/>
      <c r="J5471" s="7"/>
      <c r="K5471" s="7"/>
      <c r="L5471" s="7"/>
      <c r="M5471" s="7"/>
      <c r="N5471" s="7"/>
    </row>
    <row r="5472" spans="9:14" x14ac:dyDescent="0.2">
      <c r="I5472" s="7"/>
      <c r="J5472" s="7"/>
      <c r="K5472" s="7"/>
      <c r="L5472" s="7"/>
      <c r="M5472" s="7"/>
      <c r="N5472" s="7"/>
    </row>
    <row r="5473" spans="9:14" x14ac:dyDescent="0.2">
      <c r="I5473" s="7"/>
      <c r="J5473" s="7"/>
      <c r="K5473" s="7"/>
      <c r="L5473" s="7"/>
      <c r="M5473" s="7"/>
      <c r="N5473" s="7"/>
    </row>
    <row r="5474" spans="9:14" x14ac:dyDescent="0.2">
      <c r="I5474" s="7"/>
      <c r="J5474" s="7"/>
      <c r="K5474" s="7"/>
      <c r="L5474" s="7"/>
      <c r="M5474" s="7"/>
      <c r="N5474" s="7"/>
    </row>
    <row r="5475" spans="9:14" x14ac:dyDescent="0.2">
      <c r="I5475" s="7"/>
      <c r="J5475" s="7"/>
      <c r="K5475" s="7"/>
      <c r="L5475" s="7"/>
      <c r="M5475" s="7"/>
      <c r="N5475" s="7"/>
    </row>
    <row r="5476" spans="9:14" x14ac:dyDescent="0.2">
      <c r="I5476" s="7"/>
      <c r="J5476" s="7"/>
      <c r="K5476" s="7"/>
      <c r="L5476" s="7"/>
      <c r="M5476" s="7"/>
      <c r="N5476" s="7"/>
    </row>
    <row r="5477" spans="9:14" x14ac:dyDescent="0.2">
      <c r="I5477" s="7"/>
      <c r="J5477" s="7"/>
      <c r="K5477" s="7"/>
      <c r="L5477" s="7"/>
      <c r="M5477" s="7"/>
      <c r="N5477" s="7"/>
    </row>
    <row r="5478" spans="9:14" x14ac:dyDescent="0.2">
      <c r="I5478" s="7"/>
      <c r="J5478" s="7"/>
      <c r="K5478" s="7"/>
      <c r="L5478" s="7"/>
      <c r="M5478" s="7"/>
      <c r="N5478" s="7"/>
    </row>
    <row r="5479" spans="9:14" x14ac:dyDescent="0.2">
      <c r="I5479" s="7"/>
      <c r="J5479" s="7"/>
      <c r="K5479" s="7"/>
      <c r="L5479" s="7"/>
      <c r="M5479" s="7"/>
      <c r="N5479" s="7"/>
    </row>
    <row r="5480" spans="9:14" x14ac:dyDescent="0.2">
      <c r="I5480" s="7"/>
      <c r="J5480" s="7"/>
      <c r="K5480" s="7"/>
      <c r="L5480" s="7"/>
      <c r="M5480" s="7"/>
      <c r="N5480" s="7"/>
    </row>
    <row r="5481" spans="9:14" x14ac:dyDescent="0.2">
      <c r="I5481" s="7"/>
      <c r="J5481" s="7"/>
      <c r="K5481" s="7"/>
      <c r="L5481" s="7"/>
      <c r="M5481" s="7"/>
      <c r="N5481" s="7"/>
    </row>
    <row r="5482" spans="9:14" x14ac:dyDescent="0.2">
      <c r="I5482" s="7"/>
      <c r="J5482" s="7"/>
      <c r="K5482" s="7"/>
      <c r="L5482" s="7"/>
      <c r="M5482" s="7"/>
      <c r="N5482" s="7"/>
    </row>
    <row r="5483" spans="9:14" x14ac:dyDescent="0.2">
      <c r="I5483" s="7"/>
      <c r="J5483" s="7"/>
      <c r="K5483" s="7"/>
      <c r="L5483" s="7"/>
      <c r="M5483" s="7"/>
      <c r="N5483" s="7"/>
    </row>
    <row r="5484" spans="9:14" x14ac:dyDescent="0.2">
      <c r="I5484" s="7"/>
      <c r="J5484" s="7"/>
      <c r="K5484" s="7"/>
      <c r="L5484" s="7"/>
      <c r="M5484" s="7"/>
      <c r="N5484" s="7"/>
    </row>
    <row r="5485" spans="9:14" x14ac:dyDescent="0.2">
      <c r="I5485" s="7"/>
      <c r="J5485" s="7"/>
      <c r="K5485" s="7"/>
      <c r="L5485" s="7"/>
      <c r="M5485" s="7"/>
      <c r="N5485" s="7"/>
    </row>
    <row r="5486" spans="9:14" x14ac:dyDescent="0.2">
      <c r="I5486" s="7"/>
      <c r="J5486" s="7"/>
      <c r="K5486" s="7"/>
      <c r="L5486" s="7"/>
      <c r="M5486" s="7"/>
      <c r="N5486" s="7"/>
    </row>
    <row r="5487" spans="9:14" x14ac:dyDescent="0.2">
      <c r="I5487" s="7"/>
      <c r="J5487" s="7"/>
      <c r="K5487" s="7"/>
      <c r="L5487" s="7"/>
      <c r="M5487" s="7"/>
      <c r="N5487" s="7"/>
    </row>
    <row r="5488" spans="9:14" x14ac:dyDescent="0.2">
      <c r="I5488" s="7"/>
      <c r="J5488" s="7"/>
      <c r="K5488" s="7"/>
      <c r="L5488" s="7"/>
      <c r="M5488" s="7"/>
      <c r="N5488" s="7"/>
    </row>
    <row r="5489" spans="9:14" x14ac:dyDescent="0.2">
      <c r="I5489" s="7"/>
      <c r="J5489" s="7"/>
      <c r="K5489" s="7"/>
      <c r="L5489" s="7"/>
      <c r="M5489" s="7"/>
      <c r="N5489" s="7"/>
    </row>
    <row r="5490" spans="9:14" x14ac:dyDescent="0.2">
      <c r="I5490" s="7"/>
      <c r="J5490" s="7"/>
      <c r="K5490" s="7"/>
      <c r="L5490" s="7"/>
      <c r="M5490" s="7"/>
      <c r="N5490" s="7"/>
    </row>
    <row r="5491" spans="9:14" x14ac:dyDescent="0.2">
      <c r="I5491" s="7"/>
      <c r="J5491" s="7"/>
      <c r="K5491" s="7"/>
      <c r="L5491" s="7"/>
      <c r="M5491" s="7"/>
      <c r="N5491" s="7"/>
    </row>
    <row r="5492" spans="9:14" x14ac:dyDescent="0.2">
      <c r="I5492" s="7"/>
      <c r="J5492" s="7"/>
      <c r="K5492" s="7"/>
      <c r="L5492" s="7"/>
      <c r="M5492" s="7"/>
      <c r="N5492" s="7"/>
    </row>
    <row r="5493" spans="9:14" x14ac:dyDescent="0.2">
      <c r="I5493" s="7"/>
      <c r="J5493" s="7"/>
      <c r="K5493" s="7"/>
      <c r="L5493" s="7"/>
      <c r="M5493" s="7"/>
      <c r="N5493" s="7"/>
    </row>
    <row r="5494" spans="9:14" x14ac:dyDescent="0.2">
      <c r="I5494" s="7"/>
      <c r="J5494" s="7"/>
      <c r="K5494" s="7"/>
      <c r="L5494" s="7"/>
      <c r="M5494" s="7"/>
      <c r="N5494" s="7"/>
    </row>
    <row r="5495" spans="9:14" x14ac:dyDescent="0.2">
      <c r="I5495" s="7"/>
      <c r="J5495" s="7"/>
      <c r="K5495" s="7"/>
      <c r="L5495" s="7"/>
      <c r="M5495" s="7"/>
      <c r="N5495" s="7"/>
    </row>
    <row r="5496" spans="9:14" x14ac:dyDescent="0.2">
      <c r="I5496" s="7"/>
      <c r="J5496" s="7"/>
      <c r="K5496" s="7"/>
      <c r="L5496" s="7"/>
      <c r="M5496" s="7"/>
      <c r="N5496" s="7"/>
    </row>
    <row r="5497" spans="9:14" x14ac:dyDescent="0.2">
      <c r="I5497" s="7"/>
      <c r="J5497" s="7"/>
      <c r="K5497" s="7"/>
      <c r="L5497" s="7"/>
      <c r="M5497" s="7"/>
      <c r="N5497" s="7"/>
    </row>
    <row r="5498" spans="9:14" x14ac:dyDescent="0.2">
      <c r="I5498" s="7"/>
      <c r="J5498" s="7"/>
      <c r="K5498" s="7"/>
      <c r="L5498" s="7"/>
      <c r="M5498" s="7"/>
      <c r="N5498" s="7"/>
    </row>
    <row r="5499" spans="9:14" x14ac:dyDescent="0.2">
      <c r="I5499" s="7"/>
      <c r="J5499" s="7"/>
      <c r="K5499" s="7"/>
      <c r="L5499" s="7"/>
      <c r="M5499" s="7"/>
      <c r="N5499" s="7"/>
    </row>
    <row r="5500" spans="9:14" x14ac:dyDescent="0.2">
      <c r="I5500" s="7"/>
      <c r="J5500" s="7"/>
      <c r="K5500" s="7"/>
      <c r="L5500" s="7"/>
      <c r="M5500" s="7"/>
      <c r="N5500" s="7"/>
    </row>
    <row r="5501" spans="9:14" x14ac:dyDescent="0.2">
      <c r="I5501" s="7"/>
      <c r="J5501" s="7"/>
      <c r="K5501" s="7"/>
      <c r="L5501" s="7"/>
      <c r="M5501" s="7"/>
      <c r="N5501" s="7"/>
    </row>
    <row r="5502" spans="9:14" x14ac:dyDescent="0.2">
      <c r="I5502" s="7"/>
      <c r="J5502" s="7"/>
      <c r="K5502" s="7"/>
      <c r="L5502" s="7"/>
      <c r="M5502" s="7"/>
      <c r="N5502" s="7"/>
    </row>
    <row r="5503" spans="9:14" x14ac:dyDescent="0.2">
      <c r="I5503" s="7"/>
      <c r="J5503" s="7"/>
      <c r="K5503" s="7"/>
      <c r="L5503" s="7"/>
      <c r="M5503" s="7"/>
      <c r="N5503" s="7"/>
    </row>
    <row r="5504" spans="9:14" x14ac:dyDescent="0.2">
      <c r="I5504" s="7"/>
      <c r="J5504" s="7"/>
      <c r="K5504" s="7"/>
      <c r="L5504" s="7"/>
      <c r="M5504" s="7"/>
      <c r="N5504" s="7"/>
    </row>
    <row r="5505" spans="9:14" x14ac:dyDescent="0.2">
      <c r="I5505" s="7"/>
      <c r="J5505" s="7"/>
      <c r="K5505" s="7"/>
      <c r="L5505" s="7"/>
      <c r="M5505" s="7"/>
      <c r="N5505" s="7"/>
    </row>
    <row r="5506" spans="9:14" x14ac:dyDescent="0.2">
      <c r="I5506" s="7"/>
      <c r="J5506" s="7"/>
      <c r="K5506" s="7"/>
      <c r="L5506" s="7"/>
      <c r="M5506" s="7"/>
      <c r="N5506" s="7"/>
    </row>
    <row r="5507" spans="9:14" x14ac:dyDescent="0.2">
      <c r="I5507" s="7"/>
      <c r="J5507" s="7"/>
      <c r="K5507" s="7"/>
      <c r="L5507" s="7"/>
      <c r="M5507" s="7"/>
      <c r="N5507" s="7"/>
    </row>
    <row r="5508" spans="9:14" x14ac:dyDescent="0.2">
      <c r="I5508" s="7"/>
      <c r="J5508" s="7"/>
      <c r="K5508" s="7"/>
      <c r="L5508" s="7"/>
      <c r="M5508" s="7"/>
      <c r="N5508" s="7"/>
    </row>
    <row r="5509" spans="9:14" x14ac:dyDescent="0.2">
      <c r="I5509" s="7"/>
      <c r="J5509" s="7"/>
      <c r="K5509" s="7"/>
      <c r="L5509" s="7"/>
      <c r="M5509" s="7"/>
      <c r="N5509" s="7"/>
    </row>
    <row r="5510" spans="9:14" x14ac:dyDescent="0.2">
      <c r="I5510" s="7"/>
      <c r="J5510" s="7"/>
      <c r="K5510" s="7"/>
      <c r="L5510" s="7"/>
      <c r="M5510" s="7"/>
      <c r="N5510" s="7"/>
    </row>
    <row r="5511" spans="9:14" x14ac:dyDescent="0.2">
      <c r="I5511" s="7"/>
      <c r="J5511" s="7"/>
      <c r="K5511" s="7"/>
      <c r="L5511" s="7"/>
      <c r="M5511" s="7"/>
      <c r="N5511" s="7"/>
    </row>
    <row r="5512" spans="9:14" x14ac:dyDescent="0.2">
      <c r="I5512" s="7"/>
      <c r="J5512" s="7"/>
      <c r="K5512" s="7"/>
      <c r="L5512" s="7"/>
      <c r="M5512" s="7"/>
      <c r="N5512" s="7"/>
    </row>
    <row r="5513" spans="9:14" x14ac:dyDescent="0.2">
      <c r="I5513" s="7"/>
      <c r="J5513" s="7"/>
      <c r="K5513" s="7"/>
      <c r="L5513" s="7"/>
      <c r="M5513" s="7"/>
      <c r="N5513" s="7"/>
    </row>
    <row r="5514" spans="9:14" x14ac:dyDescent="0.2">
      <c r="I5514" s="7"/>
      <c r="J5514" s="7"/>
      <c r="K5514" s="7"/>
      <c r="L5514" s="7"/>
      <c r="M5514" s="7"/>
      <c r="N5514" s="7"/>
    </row>
    <row r="5515" spans="9:14" x14ac:dyDescent="0.2">
      <c r="I5515" s="7"/>
      <c r="J5515" s="7"/>
      <c r="K5515" s="7"/>
      <c r="L5515" s="7"/>
      <c r="M5515" s="7"/>
      <c r="N5515" s="7"/>
    </row>
    <row r="5516" spans="9:14" x14ac:dyDescent="0.2">
      <c r="I5516" s="7"/>
      <c r="J5516" s="7"/>
      <c r="K5516" s="7"/>
      <c r="L5516" s="7"/>
      <c r="M5516" s="7"/>
      <c r="N5516" s="7"/>
    </row>
    <row r="5517" spans="9:14" x14ac:dyDescent="0.2">
      <c r="I5517" s="7"/>
      <c r="J5517" s="7"/>
      <c r="K5517" s="7"/>
      <c r="L5517" s="7"/>
      <c r="M5517" s="7"/>
      <c r="N5517" s="7"/>
    </row>
    <row r="5518" spans="9:14" x14ac:dyDescent="0.2">
      <c r="I5518" s="7"/>
      <c r="J5518" s="7"/>
      <c r="K5518" s="7"/>
      <c r="L5518" s="7"/>
      <c r="M5518" s="7"/>
      <c r="N5518" s="7"/>
    </row>
    <row r="5519" spans="9:14" x14ac:dyDescent="0.2">
      <c r="I5519" s="7"/>
      <c r="J5519" s="7"/>
      <c r="K5519" s="7"/>
      <c r="L5519" s="7"/>
      <c r="M5519" s="7"/>
      <c r="N5519" s="7"/>
    </row>
    <row r="5520" spans="9:14" x14ac:dyDescent="0.2">
      <c r="I5520" s="7"/>
      <c r="J5520" s="7"/>
      <c r="K5520" s="7"/>
      <c r="L5520" s="7"/>
      <c r="M5520" s="7"/>
      <c r="N5520" s="7"/>
    </row>
    <row r="5521" spans="9:14" x14ac:dyDescent="0.2">
      <c r="I5521" s="7"/>
      <c r="J5521" s="7"/>
      <c r="K5521" s="7"/>
      <c r="L5521" s="7"/>
      <c r="M5521" s="7"/>
      <c r="N5521" s="7"/>
    </row>
    <row r="5522" spans="9:14" x14ac:dyDescent="0.2">
      <c r="I5522" s="7"/>
      <c r="J5522" s="7"/>
      <c r="K5522" s="7"/>
      <c r="L5522" s="7"/>
      <c r="M5522" s="7"/>
      <c r="N5522" s="7"/>
    </row>
    <row r="5523" spans="9:14" x14ac:dyDescent="0.2">
      <c r="I5523" s="7"/>
      <c r="J5523" s="7"/>
      <c r="K5523" s="7"/>
      <c r="L5523" s="7"/>
      <c r="M5523" s="7"/>
      <c r="N5523" s="7"/>
    </row>
    <row r="5524" spans="9:14" x14ac:dyDescent="0.2">
      <c r="I5524" s="7"/>
      <c r="J5524" s="7"/>
      <c r="K5524" s="7"/>
      <c r="L5524" s="7"/>
      <c r="M5524" s="7"/>
      <c r="N5524" s="7"/>
    </row>
    <row r="5525" spans="9:14" x14ac:dyDescent="0.2">
      <c r="I5525" s="7"/>
      <c r="J5525" s="7"/>
      <c r="K5525" s="7"/>
      <c r="L5525" s="7"/>
      <c r="M5525" s="7"/>
      <c r="N5525" s="7"/>
    </row>
    <row r="5526" spans="9:14" x14ac:dyDescent="0.2">
      <c r="I5526" s="7"/>
      <c r="J5526" s="7"/>
      <c r="K5526" s="7"/>
      <c r="L5526" s="7"/>
      <c r="M5526" s="7"/>
      <c r="N5526" s="7"/>
    </row>
    <row r="5527" spans="9:14" x14ac:dyDescent="0.2">
      <c r="I5527" s="7"/>
      <c r="J5527" s="7"/>
      <c r="K5527" s="7"/>
      <c r="L5527" s="7"/>
      <c r="M5527" s="7"/>
      <c r="N5527" s="7"/>
    </row>
    <row r="5528" spans="9:14" x14ac:dyDescent="0.2">
      <c r="I5528" s="7"/>
      <c r="J5528" s="7"/>
      <c r="K5528" s="7"/>
      <c r="L5528" s="7"/>
      <c r="M5528" s="7"/>
      <c r="N5528" s="7"/>
    </row>
    <row r="5529" spans="9:14" x14ac:dyDescent="0.2">
      <c r="I5529" s="7"/>
      <c r="J5529" s="7"/>
      <c r="K5529" s="7"/>
      <c r="L5529" s="7"/>
      <c r="M5529" s="7"/>
      <c r="N5529" s="7"/>
    </row>
    <row r="5530" spans="9:14" x14ac:dyDescent="0.2">
      <c r="I5530" s="7"/>
      <c r="J5530" s="7"/>
      <c r="K5530" s="7"/>
      <c r="L5530" s="7"/>
      <c r="M5530" s="7"/>
      <c r="N5530" s="7"/>
    </row>
    <row r="5531" spans="9:14" x14ac:dyDescent="0.2">
      <c r="I5531" s="7"/>
      <c r="J5531" s="7"/>
      <c r="K5531" s="7"/>
      <c r="L5531" s="7"/>
      <c r="M5531" s="7"/>
      <c r="N5531" s="7"/>
    </row>
    <row r="5532" spans="9:14" x14ac:dyDescent="0.2">
      <c r="I5532" s="7"/>
      <c r="J5532" s="7"/>
      <c r="K5532" s="7"/>
      <c r="L5532" s="7"/>
      <c r="M5532" s="7"/>
      <c r="N5532" s="7"/>
    </row>
    <row r="5533" spans="9:14" x14ac:dyDescent="0.2">
      <c r="I5533" s="7"/>
      <c r="J5533" s="7"/>
      <c r="K5533" s="7"/>
      <c r="L5533" s="7"/>
      <c r="M5533" s="7"/>
      <c r="N5533" s="7"/>
    </row>
    <row r="5534" spans="9:14" x14ac:dyDescent="0.2">
      <c r="I5534" s="7"/>
      <c r="J5534" s="7"/>
      <c r="K5534" s="7"/>
      <c r="L5534" s="7"/>
      <c r="M5534" s="7"/>
      <c r="N5534" s="7"/>
    </row>
    <row r="5535" spans="9:14" x14ac:dyDescent="0.2">
      <c r="I5535" s="7"/>
      <c r="J5535" s="7"/>
      <c r="K5535" s="7"/>
      <c r="L5535" s="7"/>
      <c r="M5535" s="7"/>
      <c r="N5535" s="7"/>
    </row>
    <row r="5536" spans="9:14" x14ac:dyDescent="0.2">
      <c r="I5536" s="7"/>
      <c r="J5536" s="7"/>
      <c r="K5536" s="7"/>
      <c r="L5536" s="7"/>
      <c r="M5536" s="7"/>
      <c r="N5536" s="7"/>
    </row>
    <row r="5537" spans="9:14" x14ac:dyDescent="0.2">
      <c r="I5537" s="7"/>
      <c r="J5537" s="7"/>
      <c r="K5537" s="7"/>
      <c r="L5537" s="7"/>
      <c r="M5537" s="7"/>
      <c r="N5537" s="7"/>
    </row>
    <row r="5538" spans="9:14" x14ac:dyDescent="0.2">
      <c r="I5538" s="7"/>
      <c r="J5538" s="7"/>
      <c r="K5538" s="7"/>
      <c r="L5538" s="7"/>
      <c r="M5538" s="7"/>
      <c r="N5538" s="7"/>
    </row>
    <row r="5539" spans="9:14" x14ac:dyDescent="0.2">
      <c r="I5539" s="7"/>
      <c r="J5539" s="7"/>
      <c r="K5539" s="7"/>
      <c r="L5539" s="7"/>
      <c r="M5539" s="7"/>
      <c r="N5539" s="7"/>
    </row>
    <row r="5540" spans="9:14" x14ac:dyDescent="0.2">
      <c r="I5540" s="7"/>
      <c r="J5540" s="7"/>
      <c r="K5540" s="7"/>
      <c r="L5540" s="7"/>
      <c r="M5540" s="7"/>
      <c r="N5540" s="7"/>
    </row>
    <row r="5541" spans="9:14" x14ac:dyDescent="0.2">
      <c r="I5541" s="7"/>
      <c r="J5541" s="7"/>
      <c r="K5541" s="7"/>
      <c r="L5541" s="7"/>
      <c r="M5541" s="7"/>
      <c r="N5541" s="7"/>
    </row>
    <row r="5542" spans="9:14" x14ac:dyDescent="0.2">
      <c r="I5542" s="7"/>
      <c r="J5542" s="7"/>
      <c r="K5542" s="7"/>
      <c r="L5542" s="7"/>
      <c r="M5542" s="7"/>
      <c r="N5542" s="7"/>
    </row>
    <row r="5543" spans="9:14" x14ac:dyDescent="0.2">
      <c r="I5543" s="7"/>
      <c r="J5543" s="7"/>
      <c r="K5543" s="7"/>
      <c r="L5543" s="7"/>
      <c r="M5543" s="7"/>
      <c r="N5543" s="7"/>
    </row>
    <row r="5544" spans="9:14" x14ac:dyDescent="0.2">
      <c r="I5544" s="7"/>
      <c r="J5544" s="7"/>
      <c r="K5544" s="7"/>
      <c r="L5544" s="7"/>
      <c r="M5544" s="7"/>
      <c r="N5544" s="7"/>
    </row>
    <row r="5545" spans="9:14" x14ac:dyDescent="0.2">
      <c r="I5545" s="7"/>
      <c r="J5545" s="7"/>
      <c r="K5545" s="7"/>
      <c r="L5545" s="7"/>
      <c r="M5545" s="7"/>
      <c r="N5545" s="7"/>
    </row>
    <row r="5546" spans="9:14" x14ac:dyDescent="0.2">
      <c r="I5546" s="7"/>
      <c r="J5546" s="7"/>
      <c r="K5546" s="7"/>
      <c r="L5546" s="7"/>
      <c r="M5546" s="7"/>
      <c r="N5546" s="7"/>
    </row>
    <row r="5547" spans="9:14" x14ac:dyDescent="0.2">
      <c r="I5547" s="7"/>
      <c r="J5547" s="7"/>
      <c r="K5547" s="7"/>
      <c r="L5547" s="7"/>
      <c r="M5547" s="7"/>
      <c r="N5547" s="7"/>
    </row>
    <row r="5548" spans="9:14" x14ac:dyDescent="0.2">
      <c r="I5548" s="7"/>
      <c r="J5548" s="7"/>
      <c r="K5548" s="7"/>
      <c r="L5548" s="7"/>
      <c r="M5548" s="7"/>
      <c r="N5548" s="7"/>
    </row>
    <row r="5549" spans="9:14" x14ac:dyDescent="0.2">
      <c r="I5549" s="7"/>
      <c r="J5549" s="7"/>
      <c r="K5549" s="7"/>
      <c r="L5549" s="7"/>
      <c r="M5549" s="7"/>
      <c r="N5549" s="7"/>
    </row>
    <row r="5550" spans="9:14" x14ac:dyDescent="0.2">
      <c r="I5550" s="7"/>
      <c r="J5550" s="7"/>
      <c r="K5550" s="7"/>
      <c r="L5550" s="7"/>
      <c r="M5550" s="7"/>
      <c r="N5550" s="7"/>
    </row>
    <row r="5551" spans="9:14" x14ac:dyDescent="0.2">
      <c r="I5551" s="7"/>
      <c r="J5551" s="7"/>
      <c r="K5551" s="7"/>
      <c r="L5551" s="7"/>
      <c r="M5551" s="7"/>
      <c r="N5551" s="7"/>
    </row>
    <row r="5552" spans="9:14" x14ac:dyDescent="0.2">
      <c r="I5552" s="7"/>
      <c r="J5552" s="7"/>
      <c r="K5552" s="7"/>
      <c r="L5552" s="7"/>
      <c r="M5552" s="7"/>
      <c r="N5552" s="7"/>
    </row>
    <row r="5553" spans="9:14" x14ac:dyDescent="0.2">
      <c r="I5553" s="7"/>
      <c r="J5553" s="7"/>
      <c r="K5553" s="7"/>
      <c r="L5553" s="7"/>
      <c r="M5553" s="7"/>
      <c r="N5553" s="7"/>
    </row>
    <row r="5554" spans="9:14" x14ac:dyDescent="0.2">
      <c r="I5554" s="7"/>
      <c r="J5554" s="7"/>
      <c r="K5554" s="7"/>
      <c r="L5554" s="7"/>
      <c r="M5554" s="7"/>
      <c r="N5554" s="7"/>
    </row>
    <row r="5555" spans="9:14" x14ac:dyDescent="0.2">
      <c r="I5555" s="7"/>
      <c r="J5555" s="7"/>
      <c r="K5555" s="7"/>
      <c r="L5555" s="7"/>
      <c r="M5555" s="7"/>
      <c r="N5555" s="7"/>
    </row>
    <row r="5556" spans="9:14" x14ac:dyDescent="0.2">
      <c r="I5556" s="7"/>
      <c r="J5556" s="7"/>
      <c r="K5556" s="7"/>
      <c r="L5556" s="7"/>
      <c r="M5556" s="7"/>
      <c r="N5556" s="7"/>
    </row>
    <row r="5557" spans="9:14" x14ac:dyDescent="0.2">
      <c r="I5557" s="7"/>
      <c r="J5557" s="7"/>
      <c r="K5557" s="7"/>
      <c r="L5557" s="7"/>
      <c r="M5557" s="7"/>
      <c r="N5557" s="7"/>
    </row>
    <row r="5558" spans="9:14" x14ac:dyDescent="0.2">
      <c r="I5558" s="7"/>
      <c r="J5558" s="7"/>
      <c r="K5558" s="7"/>
      <c r="L5558" s="7"/>
      <c r="M5558" s="7"/>
      <c r="N5558" s="7"/>
    </row>
    <row r="5559" spans="9:14" x14ac:dyDescent="0.2">
      <c r="I5559" s="7"/>
      <c r="J5559" s="7"/>
      <c r="K5559" s="7"/>
      <c r="L5559" s="7"/>
      <c r="M5559" s="7"/>
      <c r="N5559" s="7"/>
    </row>
    <row r="5560" spans="9:14" x14ac:dyDescent="0.2">
      <c r="I5560" s="7"/>
      <c r="J5560" s="7"/>
      <c r="K5560" s="7"/>
      <c r="L5560" s="7"/>
      <c r="M5560" s="7"/>
      <c r="N5560" s="7"/>
    </row>
    <row r="5561" spans="9:14" x14ac:dyDescent="0.2">
      <c r="I5561" s="7"/>
      <c r="J5561" s="7"/>
      <c r="K5561" s="7"/>
      <c r="L5561" s="7"/>
      <c r="M5561" s="7"/>
      <c r="N5561" s="7"/>
    </row>
    <row r="5562" spans="9:14" x14ac:dyDescent="0.2">
      <c r="I5562" s="7"/>
      <c r="J5562" s="7"/>
      <c r="K5562" s="7"/>
      <c r="L5562" s="7"/>
      <c r="M5562" s="7"/>
      <c r="N5562" s="7"/>
    </row>
    <row r="5563" spans="9:14" x14ac:dyDescent="0.2">
      <c r="I5563" s="7"/>
      <c r="J5563" s="7"/>
      <c r="K5563" s="7"/>
      <c r="L5563" s="7"/>
      <c r="M5563" s="7"/>
      <c r="N5563" s="7"/>
    </row>
    <row r="5564" spans="9:14" x14ac:dyDescent="0.2">
      <c r="I5564" s="7"/>
      <c r="J5564" s="7"/>
      <c r="K5564" s="7"/>
      <c r="L5564" s="7"/>
      <c r="M5564" s="7"/>
      <c r="N5564" s="7"/>
    </row>
    <row r="5565" spans="9:14" x14ac:dyDescent="0.2">
      <c r="I5565" s="7"/>
      <c r="J5565" s="7"/>
      <c r="K5565" s="7"/>
      <c r="L5565" s="7"/>
      <c r="M5565" s="7"/>
      <c r="N5565" s="7"/>
    </row>
    <row r="5566" spans="9:14" x14ac:dyDescent="0.2">
      <c r="I5566" s="7"/>
      <c r="J5566" s="7"/>
      <c r="K5566" s="7"/>
      <c r="L5566" s="7"/>
      <c r="M5566" s="7"/>
      <c r="N5566" s="7"/>
    </row>
    <row r="5567" spans="9:14" x14ac:dyDescent="0.2">
      <c r="I5567" s="7"/>
      <c r="J5567" s="7"/>
      <c r="K5567" s="7"/>
      <c r="L5567" s="7"/>
      <c r="M5567" s="7"/>
      <c r="N5567" s="7"/>
    </row>
    <row r="5568" spans="9:14" x14ac:dyDescent="0.2">
      <c r="I5568" s="7"/>
      <c r="J5568" s="7"/>
      <c r="K5568" s="7"/>
      <c r="L5568" s="7"/>
      <c r="M5568" s="7"/>
      <c r="N5568" s="7"/>
    </row>
    <row r="5569" spans="9:14" x14ac:dyDescent="0.2">
      <c r="I5569" s="7"/>
      <c r="J5569" s="7"/>
      <c r="K5569" s="7"/>
      <c r="L5569" s="7"/>
      <c r="M5569" s="7"/>
      <c r="N5569" s="7"/>
    </row>
    <row r="5570" spans="9:14" x14ac:dyDescent="0.2">
      <c r="I5570" s="7"/>
      <c r="J5570" s="7"/>
      <c r="K5570" s="7"/>
      <c r="L5570" s="7"/>
      <c r="M5570" s="7"/>
      <c r="N5570" s="7"/>
    </row>
    <row r="5571" spans="9:14" x14ac:dyDescent="0.2">
      <c r="I5571" s="7"/>
      <c r="J5571" s="7"/>
      <c r="K5571" s="7"/>
      <c r="L5571" s="7"/>
      <c r="M5571" s="7"/>
      <c r="N5571" s="7"/>
    </row>
    <row r="5572" spans="9:14" x14ac:dyDescent="0.2">
      <c r="I5572" s="7"/>
      <c r="J5572" s="7"/>
      <c r="K5572" s="7"/>
      <c r="L5572" s="7"/>
      <c r="M5572" s="7"/>
      <c r="N5572" s="7"/>
    </row>
    <row r="5573" spans="9:14" x14ac:dyDescent="0.2">
      <c r="I5573" s="7"/>
      <c r="J5573" s="7"/>
      <c r="K5573" s="7"/>
      <c r="L5573" s="7"/>
      <c r="M5573" s="7"/>
      <c r="N5573" s="7"/>
    </row>
    <row r="5574" spans="9:14" x14ac:dyDescent="0.2">
      <c r="I5574" s="7"/>
      <c r="J5574" s="7"/>
      <c r="K5574" s="7"/>
      <c r="L5574" s="7"/>
      <c r="M5574" s="7"/>
      <c r="N5574" s="7"/>
    </row>
    <row r="5575" spans="9:14" x14ac:dyDescent="0.2">
      <c r="I5575" s="7"/>
      <c r="J5575" s="7"/>
      <c r="K5575" s="7"/>
      <c r="L5575" s="7"/>
      <c r="M5575" s="7"/>
      <c r="N5575" s="7"/>
    </row>
    <row r="5576" spans="9:14" x14ac:dyDescent="0.2">
      <c r="I5576" s="7"/>
      <c r="J5576" s="7"/>
      <c r="K5576" s="7"/>
      <c r="L5576" s="7"/>
      <c r="M5576" s="7"/>
      <c r="N5576" s="7"/>
    </row>
    <row r="5577" spans="9:14" x14ac:dyDescent="0.2">
      <c r="I5577" s="7"/>
      <c r="J5577" s="7"/>
      <c r="K5577" s="7"/>
      <c r="L5577" s="7"/>
      <c r="M5577" s="7"/>
      <c r="N5577" s="7"/>
    </row>
    <row r="5578" spans="9:14" x14ac:dyDescent="0.2">
      <c r="I5578" s="7"/>
      <c r="J5578" s="7"/>
      <c r="K5578" s="7"/>
      <c r="L5578" s="7"/>
      <c r="M5578" s="7"/>
      <c r="N5578" s="7"/>
    </row>
    <row r="5579" spans="9:14" x14ac:dyDescent="0.2">
      <c r="I5579" s="7"/>
      <c r="J5579" s="7"/>
      <c r="K5579" s="7"/>
      <c r="L5579" s="7"/>
      <c r="M5579" s="7"/>
      <c r="N5579" s="7"/>
    </row>
    <row r="5580" spans="9:14" x14ac:dyDescent="0.2">
      <c r="I5580" s="7"/>
      <c r="J5580" s="7"/>
      <c r="K5580" s="7"/>
      <c r="L5580" s="7"/>
      <c r="M5580" s="7"/>
      <c r="N5580" s="7"/>
    </row>
    <row r="5581" spans="9:14" x14ac:dyDescent="0.2">
      <c r="I5581" s="7"/>
      <c r="J5581" s="7"/>
      <c r="K5581" s="7"/>
      <c r="L5581" s="7"/>
      <c r="M5581" s="7"/>
      <c r="N5581" s="7"/>
    </row>
    <row r="5582" spans="9:14" x14ac:dyDescent="0.2">
      <c r="I5582" s="7"/>
      <c r="J5582" s="7"/>
      <c r="K5582" s="7"/>
      <c r="L5582" s="7"/>
      <c r="M5582" s="7"/>
      <c r="N5582" s="7"/>
    </row>
    <row r="5583" spans="9:14" x14ac:dyDescent="0.2">
      <c r="I5583" s="7"/>
      <c r="J5583" s="7"/>
      <c r="K5583" s="7"/>
      <c r="L5583" s="7"/>
      <c r="M5583" s="7"/>
      <c r="N5583" s="7"/>
    </row>
    <row r="5584" spans="9:14" x14ac:dyDescent="0.2">
      <c r="I5584" s="7"/>
      <c r="J5584" s="7"/>
      <c r="K5584" s="7"/>
      <c r="L5584" s="7"/>
      <c r="M5584" s="7"/>
      <c r="N5584" s="7"/>
    </row>
    <row r="5585" spans="9:14" x14ac:dyDescent="0.2">
      <c r="I5585" s="7"/>
      <c r="J5585" s="7"/>
      <c r="K5585" s="7"/>
      <c r="L5585" s="7"/>
      <c r="M5585" s="7"/>
      <c r="N5585" s="7"/>
    </row>
    <row r="5586" spans="9:14" x14ac:dyDescent="0.2">
      <c r="I5586" s="7"/>
      <c r="J5586" s="7"/>
      <c r="K5586" s="7"/>
      <c r="L5586" s="7"/>
      <c r="M5586" s="7"/>
      <c r="N5586" s="7"/>
    </row>
    <row r="5587" spans="9:14" x14ac:dyDescent="0.2">
      <c r="I5587" s="7"/>
      <c r="J5587" s="7"/>
      <c r="K5587" s="7"/>
      <c r="L5587" s="7"/>
      <c r="M5587" s="7"/>
      <c r="N5587" s="7"/>
    </row>
    <row r="5588" spans="9:14" x14ac:dyDescent="0.2">
      <c r="I5588" s="7"/>
      <c r="J5588" s="7"/>
      <c r="K5588" s="7"/>
      <c r="L5588" s="7"/>
      <c r="M5588" s="7"/>
      <c r="N5588" s="7"/>
    </row>
    <row r="5589" spans="9:14" x14ac:dyDescent="0.2">
      <c r="I5589" s="7"/>
      <c r="J5589" s="7"/>
      <c r="K5589" s="7"/>
      <c r="L5589" s="7"/>
      <c r="M5589" s="7"/>
      <c r="N5589" s="7"/>
    </row>
    <row r="5590" spans="9:14" x14ac:dyDescent="0.2">
      <c r="I5590" s="7"/>
      <c r="J5590" s="7"/>
      <c r="K5590" s="7"/>
      <c r="L5590" s="7"/>
      <c r="M5590" s="7"/>
      <c r="N5590" s="7"/>
    </row>
    <row r="5591" spans="9:14" x14ac:dyDescent="0.2">
      <c r="I5591" s="7"/>
      <c r="J5591" s="7"/>
      <c r="K5591" s="7"/>
      <c r="L5591" s="7"/>
      <c r="M5591" s="7"/>
      <c r="N5591" s="7"/>
    </row>
    <row r="5592" spans="9:14" x14ac:dyDescent="0.2">
      <c r="I5592" s="7"/>
      <c r="J5592" s="7"/>
      <c r="K5592" s="7"/>
      <c r="L5592" s="7"/>
      <c r="M5592" s="7"/>
      <c r="N5592" s="7"/>
    </row>
    <row r="5593" spans="9:14" x14ac:dyDescent="0.2">
      <c r="I5593" s="7"/>
      <c r="J5593" s="7"/>
      <c r="K5593" s="7"/>
      <c r="L5593" s="7"/>
      <c r="M5593" s="7"/>
      <c r="N5593" s="7"/>
    </row>
    <row r="5594" spans="9:14" x14ac:dyDescent="0.2">
      <c r="I5594" s="7"/>
      <c r="J5594" s="7"/>
      <c r="K5594" s="7"/>
      <c r="L5594" s="7"/>
      <c r="M5594" s="7"/>
      <c r="N5594" s="7"/>
    </row>
    <row r="5595" spans="9:14" x14ac:dyDescent="0.2">
      <c r="I5595" s="7"/>
      <c r="J5595" s="7"/>
      <c r="K5595" s="7"/>
      <c r="L5595" s="7"/>
      <c r="M5595" s="7"/>
      <c r="N5595" s="7"/>
    </row>
    <row r="5596" spans="9:14" x14ac:dyDescent="0.2">
      <c r="I5596" s="7"/>
      <c r="J5596" s="7"/>
      <c r="K5596" s="7"/>
      <c r="L5596" s="7"/>
      <c r="M5596" s="7"/>
      <c r="N5596" s="7"/>
    </row>
    <row r="5597" spans="9:14" x14ac:dyDescent="0.2">
      <c r="I5597" s="7"/>
      <c r="J5597" s="7"/>
      <c r="K5597" s="7"/>
      <c r="L5597" s="7"/>
      <c r="M5597" s="7"/>
      <c r="N5597" s="7"/>
    </row>
    <row r="5598" spans="9:14" x14ac:dyDescent="0.2">
      <c r="I5598" s="7"/>
      <c r="J5598" s="7"/>
      <c r="K5598" s="7"/>
      <c r="L5598" s="7"/>
      <c r="M5598" s="7"/>
      <c r="N5598" s="7"/>
    </row>
    <row r="5599" spans="9:14" x14ac:dyDescent="0.2">
      <c r="I5599" s="7"/>
      <c r="J5599" s="7"/>
      <c r="K5599" s="7"/>
      <c r="L5599" s="7"/>
      <c r="M5599" s="7"/>
      <c r="N5599" s="7"/>
    </row>
    <row r="5600" spans="9:14" x14ac:dyDescent="0.2">
      <c r="I5600" s="7"/>
      <c r="J5600" s="7"/>
      <c r="K5600" s="7"/>
      <c r="L5600" s="7"/>
      <c r="M5600" s="7"/>
      <c r="N5600" s="7"/>
    </row>
    <row r="5601" spans="9:14" x14ac:dyDescent="0.2">
      <c r="I5601" s="7"/>
      <c r="J5601" s="7"/>
      <c r="K5601" s="7"/>
      <c r="L5601" s="7"/>
      <c r="M5601" s="7"/>
      <c r="N5601" s="7"/>
    </row>
    <row r="5602" spans="9:14" x14ac:dyDescent="0.2">
      <c r="I5602" s="7"/>
      <c r="J5602" s="7"/>
      <c r="K5602" s="7"/>
      <c r="L5602" s="7"/>
      <c r="M5602" s="7"/>
      <c r="N5602" s="7"/>
    </row>
    <row r="5603" spans="9:14" x14ac:dyDescent="0.2">
      <c r="I5603" s="7"/>
      <c r="J5603" s="7"/>
      <c r="K5603" s="7"/>
      <c r="L5603" s="7"/>
      <c r="M5603" s="7"/>
      <c r="N5603" s="7"/>
    </row>
    <row r="5604" spans="9:14" x14ac:dyDescent="0.2">
      <c r="I5604" s="7"/>
      <c r="J5604" s="7"/>
      <c r="K5604" s="7"/>
      <c r="L5604" s="7"/>
      <c r="M5604" s="7"/>
      <c r="N5604" s="7"/>
    </row>
    <row r="5605" spans="9:14" x14ac:dyDescent="0.2">
      <c r="I5605" s="7"/>
      <c r="J5605" s="7"/>
      <c r="K5605" s="7"/>
      <c r="L5605" s="7"/>
      <c r="M5605" s="7"/>
      <c r="N5605" s="7"/>
    </row>
    <row r="5606" spans="9:14" x14ac:dyDescent="0.2">
      <c r="I5606" s="7"/>
      <c r="J5606" s="7"/>
      <c r="K5606" s="7"/>
      <c r="L5606" s="7"/>
      <c r="M5606" s="7"/>
      <c r="N5606" s="7"/>
    </row>
    <row r="5607" spans="9:14" x14ac:dyDescent="0.2">
      <c r="I5607" s="7"/>
      <c r="J5607" s="7"/>
      <c r="K5607" s="7"/>
      <c r="L5607" s="7"/>
      <c r="M5607" s="7"/>
      <c r="N5607" s="7"/>
    </row>
    <row r="5608" spans="9:14" x14ac:dyDescent="0.2">
      <c r="I5608" s="7"/>
      <c r="J5608" s="7"/>
      <c r="K5608" s="7"/>
      <c r="L5608" s="7"/>
      <c r="M5608" s="7"/>
      <c r="N5608" s="7"/>
    </row>
    <row r="5609" spans="9:14" x14ac:dyDescent="0.2">
      <c r="I5609" s="7"/>
      <c r="J5609" s="7"/>
      <c r="K5609" s="7"/>
      <c r="L5609" s="7"/>
      <c r="M5609" s="7"/>
      <c r="N5609" s="7"/>
    </row>
    <row r="5610" spans="9:14" x14ac:dyDescent="0.2">
      <c r="I5610" s="7"/>
      <c r="J5610" s="7"/>
      <c r="K5610" s="7"/>
      <c r="L5610" s="7"/>
      <c r="M5610" s="7"/>
      <c r="N5610" s="7"/>
    </row>
    <row r="5611" spans="9:14" x14ac:dyDescent="0.2">
      <c r="I5611" s="7"/>
      <c r="J5611" s="7"/>
      <c r="K5611" s="7"/>
      <c r="L5611" s="7"/>
      <c r="M5611" s="7"/>
      <c r="N5611" s="7"/>
    </row>
    <row r="5612" spans="9:14" x14ac:dyDescent="0.2">
      <c r="I5612" s="7"/>
      <c r="J5612" s="7"/>
      <c r="K5612" s="7"/>
      <c r="L5612" s="7"/>
      <c r="M5612" s="7"/>
      <c r="N5612" s="7"/>
    </row>
    <row r="5613" spans="9:14" x14ac:dyDescent="0.2">
      <c r="I5613" s="7"/>
      <c r="J5613" s="7"/>
      <c r="K5613" s="7"/>
      <c r="L5613" s="7"/>
      <c r="M5613" s="7"/>
      <c r="N5613" s="7"/>
    </row>
    <row r="5614" spans="9:14" x14ac:dyDescent="0.2">
      <c r="I5614" s="7"/>
      <c r="J5614" s="7"/>
      <c r="K5614" s="7"/>
      <c r="L5614" s="7"/>
      <c r="M5614" s="7"/>
      <c r="N5614" s="7"/>
    </row>
    <row r="5615" spans="9:14" x14ac:dyDescent="0.2">
      <c r="I5615" s="7"/>
      <c r="J5615" s="7"/>
      <c r="K5615" s="7"/>
      <c r="L5615" s="7"/>
      <c r="M5615" s="7"/>
      <c r="N5615" s="7"/>
    </row>
    <row r="5616" spans="9:14" x14ac:dyDescent="0.2">
      <c r="I5616" s="7"/>
      <c r="J5616" s="7"/>
      <c r="K5616" s="7"/>
      <c r="L5616" s="7"/>
      <c r="M5616" s="7"/>
      <c r="N5616" s="7"/>
    </row>
    <row r="5617" spans="9:14" x14ac:dyDescent="0.2">
      <c r="I5617" s="7"/>
      <c r="J5617" s="7"/>
      <c r="K5617" s="7"/>
      <c r="L5617" s="7"/>
      <c r="M5617" s="7"/>
      <c r="N5617" s="7"/>
    </row>
    <row r="5618" spans="9:14" x14ac:dyDescent="0.2">
      <c r="I5618" s="7"/>
      <c r="J5618" s="7"/>
      <c r="K5618" s="7"/>
      <c r="L5618" s="7"/>
      <c r="M5618" s="7"/>
      <c r="N5618" s="7"/>
    </row>
    <row r="5619" spans="9:14" x14ac:dyDescent="0.2">
      <c r="I5619" s="7"/>
      <c r="J5619" s="7"/>
      <c r="K5619" s="7"/>
      <c r="L5619" s="7"/>
      <c r="M5619" s="7"/>
      <c r="N5619" s="7"/>
    </row>
    <row r="5620" spans="9:14" x14ac:dyDescent="0.2">
      <c r="I5620" s="7"/>
      <c r="J5620" s="7"/>
      <c r="K5620" s="7"/>
      <c r="L5620" s="7"/>
      <c r="M5620" s="7"/>
      <c r="N5620" s="7"/>
    </row>
    <row r="5621" spans="9:14" x14ac:dyDescent="0.2">
      <c r="I5621" s="7"/>
      <c r="J5621" s="7"/>
      <c r="K5621" s="7"/>
      <c r="L5621" s="7"/>
      <c r="M5621" s="7"/>
      <c r="N5621" s="7"/>
    </row>
    <row r="5622" spans="9:14" x14ac:dyDescent="0.2">
      <c r="I5622" s="7"/>
      <c r="J5622" s="7"/>
      <c r="K5622" s="7"/>
      <c r="L5622" s="7"/>
      <c r="M5622" s="7"/>
      <c r="N5622" s="7"/>
    </row>
    <row r="5623" spans="9:14" x14ac:dyDescent="0.2">
      <c r="I5623" s="7"/>
      <c r="J5623" s="7"/>
      <c r="K5623" s="7"/>
      <c r="L5623" s="7"/>
      <c r="M5623" s="7"/>
      <c r="N5623" s="7"/>
    </row>
    <row r="5624" spans="9:14" x14ac:dyDescent="0.2">
      <c r="I5624" s="7"/>
      <c r="J5624" s="7"/>
      <c r="K5624" s="7"/>
      <c r="L5624" s="7"/>
      <c r="M5624" s="7"/>
      <c r="N5624" s="7"/>
    </row>
    <row r="5625" spans="9:14" x14ac:dyDescent="0.2">
      <c r="I5625" s="7"/>
      <c r="J5625" s="7"/>
      <c r="K5625" s="7"/>
      <c r="L5625" s="7"/>
      <c r="M5625" s="7"/>
      <c r="N5625" s="7"/>
    </row>
    <row r="5626" spans="9:14" x14ac:dyDescent="0.2">
      <c r="I5626" s="7"/>
      <c r="J5626" s="7"/>
      <c r="K5626" s="7"/>
      <c r="L5626" s="7"/>
      <c r="M5626" s="7"/>
      <c r="N5626" s="7"/>
    </row>
    <row r="5627" spans="9:14" x14ac:dyDescent="0.2">
      <c r="I5627" s="7"/>
      <c r="J5627" s="7"/>
      <c r="K5627" s="7"/>
      <c r="L5627" s="7"/>
      <c r="M5627" s="7"/>
      <c r="N5627" s="7"/>
    </row>
    <row r="5628" spans="9:14" x14ac:dyDescent="0.2">
      <c r="I5628" s="7"/>
      <c r="J5628" s="7"/>
      <c r="K5628" s="7"/>
      <c r="L5628" s="7"/>
      <c r="M5628" s="7"/>
      <c r="N5628" s="7"/>
    </row>
    <row r="5629" spans="9:14" x14ac:dyDescent="0.2">
      <c r="I5629" s="7"/>
      <c r="J5629" s="7"/>
      <c r="K5629" s="7"/>
      <c r="L5629" s="7"/>
      <c r="M5629" s="7"/>
      <c r="N5629" s="7"/>
    </row>
    <row r="5630" spans="9:14" x14ac:dyDescent="0.2">
      <c r="I5630" s="7"/>
      <c r="J5630" s="7"/>
      <c r="K5630" s="7"/>
      <c r="L5630" s="7"/>
      <c r="M5630" s="7"/>
      <c r="N5630" s="7"/>
    </row>
    <row r="5631" spans="9:14" x14ac:dyDescent="0.2">
      <c r="I5631" s="7"/>
      <c r="J5631" s="7"/>
      <c r="K5631" s="7"/>
      <c r="L5631" s="7"/>
      <c r="M5631" s="7"/>
      <c r="N5631" s="7"/>
    </row>
    <row r="5632" spans="9:14" x14ac:dyDescent="0.2">
      <c r="I5632" s="7"/>
      <c r="J5632" s="7"/>
      <c r="K5632" s="7"/>
      <c r="L5632" s="7"/>
      <c r="M5632" s="7"/>
      <c r="N5632" s="7"/>
    </row>
    <row r="5633" spans="9:14" x14ac:dyDescent="0.2">
      <c r="I5633" s="7"/>
      <c r="J5633" s="7"/>
      <c r="K5633" s="7"/>
      <c r="L5633" s="7"/>
      <c r="M5633" s="7"/>
      <c r="N5633" s="7"/>
    </row>
    <row r="5634" spans="9:14" x14ac:dyDescent="0.2">
      <c r="I5634" s="7"/>
      <c r="J5634" s="7"/>
      <c r="K5634" s="7"/>
      <c r="L5634" s="7"/>
      <c r="M5634" s="7"/>
      <c r="N5634" s="7"/>
    </row>
    <row r="5635" spans="9:14" x14ac:dyDescent="0.2">
      <c r="I5635" s="7"/>
      <c r="J5635" s="7"/>
      <c r="K5635" s="7"/>
      <c r="L5635" s="7"/>
      <c r="M5635" s="7"/>
      <c r="N5635" s="7"/>
    </row>
    <row r="5636" spans="9:14" x14ac:dyDescent="0.2">
      <c r="I5636" s="7"/>
      <c r="J5636" s="7"/>
      <c r="K5636" s="7"/>
      <c r="L5636" s="7"/>
      <c r="M5636" s="7"/>
      <c r="N5636" s="7"/>
    </row>
    <row r="5637" spans="9:14" x14ac:dyDescent="0.2">
      <c r="I5637" s="7"/>
      <c r="J5637" s="7"/>
      <c r="K5637" s="7"/>
      <c r="L5637" s="7"/>
      <c r="M5637" s="7"/>
      <c r="N5637" s="7"/>
    </row>
    <row r="5638" spans="9:14" x14ac:dyDescent="0.2">
      <c r="I5638" s="7"/>
      <c r="J5638" s="7"/>
      <c r="K5638" s="7"/>
      <c r="L5638" s="7"/>
      <c r="M5638" s="7"/>
      <c r="N5638" s="7"/>
    </row>
    <row r="5639" spans="9:14" x14ac:dyDescent="0.2">
      <c r="I5639" s="7"/>
      <c r="J5639" s="7"/>
      <c r="K5639" s="7"/>
      <c r="L5639" s="7"/>
      <c r="M5639" s="7"/>
      <c r="N5639" s="7"/>
    </row>
    <row r="5640" spans="9:14" x14ac:dyDescent="0.2">
      <c r="I5640" s="7"/>
      <c r="J5640" s="7"/>
      <c r="K5640" s="7"/>
      <c r="L5640" s="7"/>
      <c r="M5640" s="7"/>
      <c r="N5640" s="7"/>
    </row>
    <row r="5641" spans="9:14" x14ac:dyDescent="0.2">
      <c r="I5641" s="7"/>
      <c r="J5641" s="7"/>
      <c r="K5641" s="7"/>
      <c r="L5641" s="7"/>
      <c r="M5641" s="7"/>
      <c r="N5641" s="7"/>
    </row>
    <row r="5642" spans="9:14" x14ac:dyDescent="0.2">
      <c r="I5642" s="7"/>
      <c r="J5642" s="7"/>
      <c r="K5642" s="7"/>
      <c r="L5642" s="7"/>
      <c r="M5642" s="7"/>
      <c r="N5642" s="7"/>
    </row>
    <row r="5643" spans="9:14" x14ac:dyDescent="0.2">
      <c r="I5643" s="7"/>
      <c r="J5643" s="7"/>
      <c r="K5643" s="7"/>
      <c r="L5643" s="7"/>
      <c r="M5643" s="7"/>
      <c r="N5643" s="7"/>
    </row>
    <row r="5644" spans="9:14" x14ac:dyDescent="0.2">
      <c r="I5644" s="7"/>
      <c r="J5644" s="7"/>
      <c r="K5644" s="7"/>
      <c r="L5644" s="7"/>
      <c r="M5644" s="7"/>
      <c r="N5644" s="7"/>
    </row>
    <row r="5645" spans="9:14" x14ac:dyDescent="0.2">
      <c r="I5645" s="7"/>
      <c r="J5645" s="7"/>
      <c r="K5645" s="7"/>
      <c r="L5645" s="7"/>
      <c r="M5645" s="7"/>
      <c r="N5645" s="7"/>
    </row>
    <row r="5646" spans="9:14" x14ac:dyDescent="0.2">
      <c r="I5646" s="7"/>
      <c r="J5646" s="7"/>
      <c r="K5646" s="7"/>
      <c r="L5646" s="7"/>
      <c r="M5646" s="7"/>
      <c r="N5646" s="7"/>
    </row>
    <row r="5647" spans="9:14" x14ac:dyDescent="0.2">
      <c r="I5647" s="7"/>
      <c r="J5647" s="7"/>
      <c r="K5647" s="7"/>
      <c r="L5647" s="7"/>
      <c r="M5647" s="7"/>
      <c r="N5647" s="7"/>
    </row>
    <row r="5648" spans="9:14" x14ac:dyDescent="0.2">
      <c r="I5648" s="7"/>
      <c r="J5648" s="7"/>
      <c r="K5648" s="7"/>
      <c r="L5648" s="7"/>
      <c r="M5648" s="7"/>
      <c r="N5648" s="7"/>
    </row>
    <row r="5649" spans="9:14" x14ac:dyDescent="0.2">
      <c r="I5649" s="7"/>
      <c r="J5649" s="7"/>
      <c r="K5649" s="7"/>
      <c r="L5649" s="7"/>
      <c r="M5649" s="7"/>
      <c r="N5649" s="7"/>
    </row>
    <row r="5650" spans="9:14" x14ac:dyDescent="0.2">
      <c r="I5650" s="7"/>
      <c r="J5650" s="7"/>
      <c r="K5650" s="7"/>
      <c r="L5650" s="7"/>
      <c r="M5650" s="7"/>
      <c r="N5650" s="7"/>
    </row>
    <row r="5651" spans="9:14" x14ac:dyDescent="0.2">
      <c r="I5651" s="7"/>
      <c r="J5651" s="7"/>
      <c r="K5651" s="7"/>
      <c r="L5651" s="7"/>
      <c r="M5651" s="7"/>
      <c r="N5651" s="7"/>
    </row>
    <row r="5652" spans="9:14" x14ac:dyDescent="0.2">
      <c r="I5652" s="7"/>
      <c r="J5652" s="7"/>
      <c r="K5652" s="7"/>
      <c r="L5652" s="7"/>
      <c r="M5652" s="7"/>
      <c r="N5652" s="7"/>
    </row>
    <row r="5653" spans="9:14" x14ac:dyDescent="0.2">
      <c r="I5653" s="7"/>
      <c r="J5653" s="7"/>
      <c r="K5653" s="7"/>
      <c r="L5653" s="7"/>
      <c r="M5653" s="7"/>
      <c r="N5653" s="7"/>
    </row>
    <row r="5654" spans="9:14" x14ac:dyDescent="0.2">
      <c r="I5654" s="7"/>
      <c r="J5654" s="7"/>
      <c r="K5654" s="7"/>
      <c r="L5654" s="7"/>
      <c r="M5654" s="7"/>
      <c r="N5654" s="7"/>
    </row>
    <row r="5655" spans="9:14" x14ac:dyDescent="0.2">
      <c r="I5655" s="7"/>
      <c r="J5655" s="7"/>
      <c r="K5655" s="7"/>
      <c r="L5655" s="7"/>
      <c r="M5655" s="7"/>
      <c r="N5655" s="7"/>
    </row>
    <row r="5656" spans="9:14" x14ac:dyDescent="0.2">
      <c r="I5656" s="7"/>
      <c r="J5656" s="7"/>
      <c r="K5656" s="7"/>
      <c r="L5656" s="7"/>
      <c r="M5656" s="7"/>
      <c r="N5656" s="7"/>
    </row>
    <row r="5657" spans="9:14" x14ac:dyDescent="0.2">
      <c r="I5657" s="7"/>
      <c r="J5657" s="7"/>
      <c r="K5657" s="7"/>
      <c r="L5657" s="7"/>
      <c r="M5657" s="7"/>
      <c r="N5657" s="7"/>
    </row>
    <row r="5658" spans="9:14" x14ac:dyDescent="0.2">
      <c r="I5658" s="7"/>
      <c r="J5658" s="7"/>
      <c r="K5658" s="7"/>
      <c r="L5658" s="7"/>
      <c r="M5658" s="7"/>
      <c r="N5658" s="7"/>
    </row>
    <row r="5659" spans="9:14" x14ac:dyDescent="0.2">
      <c r="I5659" s="7"/>
      <c r="J5659" s="7"/>
      <c r="K5659" s="7"/>
      <c r="L5659" s="7"/>
      <c r="M5659" s="7"/>
      <c r="N5659" s="7"/>
    </row>
    <row r="5660" spans="9:14" x14ac:dyDescent="0.2">
      <c r="I5660" s="7"/>
      <c r="J5660" s="7"/>
      <c r="K5660" s="7"/>
      <c r="L5660" s="7"/>
      <c r="M5660" s="7"/>
      <c r="N5660" s="7"/>
    </row>
    <row r="5661" spans="9:14" x14ac:dyDescent="0.2">
      <c r="I5661" s="7"/>
      <c r="J5661" s="7"/>
      <c r="K5661" s="7"/>
      <c r="L5661" s="7"/>
      <c r="M5661" s="7"/>
      <c r="N5661" s="7"/>
    </row>
    <row r="5662" spans="9:14" x14ac:dyDescent="0.2">
      <c r="I5662" s="7"/>
      <c r="J5662" s="7"/>
      <c r="K5662" s="7"/>
      <c r="L5662" s="7"/>
      <c r="M5662" s="7"/>
      <c r="N5662" s="7"/>
    </row>
    <row r="5663" spans="9:14" x14ac:dyDescent="0.2">
      <c r="I5663" s="7"/>
      <c r="J5663" s="7"/>
      <c r="K5663" s="7"/>
      <c r="L5663" s="7"/>
      <c r="M5663" s="7"/>
      <c r="N5663" s="7"/>
    </row>
    <row r="5664" spans="9:14" x14ac:dyDescent="0.2">
      <c r="I5664" s="7"/>
      <c r="J5664" s="7"/>
      <c r="K5664" s="7"/>
      <c r="L5664" s="7"/>
      <c r="M5664" s="7"/>
      <c r="N5664" s="7"/>
    </row>
    <row r="5665" spans="9:14" x14ac:dyDescent="0.2">
      <c r="I5665" s="7"/>
      <c r="J5665" s="7"/>
      <c r="K5665" s="7"/>
      <c r="L5665" s="7"/>
      <c r="M5665" s="7"/>
      <c r="N5665" s="7"/>
    </row>
    <row r="5666" spans="9:14" x14ac:dyDescent="0.2">
      <c r="I5666" s="7"/>
      <c r="J5666" s="7"/>
      <c r="K5666" s="7"/>
      <c r="L5666" s="7"/>
      <c r="M5666" s="7"/>
      <c r="N5666" s="7"/>
    </row>
    <row r="5667" spans="9:14" x14ac:dyDescent="0.2">
      <c r="I5667" s="7"/>
      <c r="J5667" s="7"/>
      <c r="K5667" s="7"/>
      <c r="L5667" s="7"/>
      <c r="M5667" s="7"/>
      <c r="N5667" s="7"/>
    </row>
    <row r="5668" spans="9:14" x14ac:dyDescent="0.2">
      <c r="I5668" s="7"/>
      <c r="J5668" s="7"/>
      <c r="K5668" s="7"/>
      <c r="L5668" s="7"/>
      <c r="M5668" s="7"/>
      <c r="N5668" s="7"/>
    </row>
    <row r="5669" spans="9:14" x14ac:dyDescent="0.2">
      <c r="I5669" s="7"/>
      <c r="J5669" s="7"/>
      <c r="K5669" s="7"/>
      <c r="L5669" s="7"/>
      <c r="M5669" s="7"/>
      <c r="N5669" s="7"/>
    </row>
    <row r="5670" spans="9:14" x14ac:dyDescent="0.2">
      <c r="I5670" s="7"/>
      <c r="J5670" s="7"/>
      <c r="K5670" s="7"/>
      <c r="L5670" s="7"/>
      <c r="M5670" s="7"/>
      <c r="N5670" s="7"/>
    </row>
    <row r="5671" spans="9:14" x14ac:dyDescent="0.2">
      <c r="I5671" s="7"/>
      <c r="J5671" s="7"/>
      <c r="K5671" s="7"/>
      <c r="L5671" s="7"/>
      <c r="M5671" s="7"/>
      <c r="N5671" s="7"/>
    </row>
    <row r="5672" spans="9:14" x14ac:dyDescent="0.2">
      <c r="I5672" s="7"/>
      <c r="J5672" s="7"/>
      <c r="K5672" s="7"/>
      <c r="L5672" s="7"/>
      <c r="M5672" s="7"/>
      <c r="N5672" s="7"/>
    </row>
    <row r="5673" spans="9:14" x14ac:dyDescent="0.2">
      <c r="I5673" s="7"/>
      <c r="J5673" s="7"/>
      <c r="K5673" s="7"/>
      <c r="L5673" s="7"/>
      <c r="M5673" s="7"/>
      <c r="N5673" s="7"/>
    </row>
    <row r="5674" spans="9:14" x14ac:dyDescent="0.2">
      <c r="I5674" s="7"/>
      <c r="J5674" s="7"/>
      <c r="K5674" s="7"/>
      <c r="L5674" s="7"/>
      <c r="M5674" s="7"/>
      <c r="N5674" s="7"/>
    </row>
    <row r="5675" spans="9:14" x14ac:dyDescent="0.2">
      <c r="I5675" s="7"/>
      <c r="J5675" s="7"/>
      <c r="K5675" s="7"/>
      <c r="L5675" s="7"/>
      <c r="M5675" s="7"/>
      <c r="N5675" s="7"/>
    </row>
    <row r="5676" spans="9:14" x14ac:dyDescent="0.2">
      <c r="I5676" s="7"/>
      <c r="J5676" s="7"/>
      <c r="K5676" s="7"/>
      <c r="L5676" s="7"/>
      <c r="M5676" s="7"/>
      <c r="N5676" s="7"/>
    </row>
    <row r="5677" spans="9:14" x14ac:dyDescent="0.2">
      <c r="I5677" s="7"/>
      <c r="J5677" s="7"/>
      <c r="K5677" s="7"/>
      <c r="L5677" s="7"/>
      <c r="M5677" s="7"/>
      <c r="N5677" s="7"/>
    </row>
    <row r="5678" spans="9:14" x14ac:dyDescent="0.2">
      <c r="I5678" s="7"/>
      <c r="J5678" s="7"/>
      <c r="K5678" s="7"/>
      <c r="L5678" s="7"/>
      <c r="M5678" s="7"/>
      <c r="N5678" s="7"/>
    </row>
    <row r="5679" spans="9:14" x14ac:dyDescent="0.2">
      <c r="I5679" s="7"/>
      <c r="J5679" s="7"/>
      <c r="K5679" s="7"/>
      <c r="L5679" s="7"/>
      <c r="M5679" s="7"/>
      <c r="N5679" s="7"/>
    </row>
    <row r="5680" spans="9:14" x14ac:dyDescent="0.2">
      <c r="I5680" s="7"/>
      <c r="J5680" s="7"/>
      <c r="K5680" s="7"/>
      <c r="L5680" s="7"/>
      <c r="M5680" s="7"/>
      <c r="N5680" s="7"/>
    </row>
    <row r="5681" spans="9:14" x14ac:dyDescent="0.2">
      <c r="I5681" s="7"/>
      <c r="J5681" s="7"/>
      <c r="K5681" s="7"/>
      <c r="L5681" s="7"/>
      <c r="M5681" s="7"/>
      <c r="N5681" s="7"/>
    </row>
    <row r="5682" spans="9:14" x14ac:dyDescent="0.2">
      <c r="I5682" s="7"/>
      <c r="J5682" s="7"/>
      <c r="K5682" s="7"/>
      <c r="L5682" s="7"/>
      <c r="M5682" s="7"/>
      <c r="N5682" s="7"/>
    </row>
    <row r="5683" spans="9:14" x14ac:dyDescent="0.2">
      <c r="I5683" s="7"/>
      <c r="J5683" s="7"/>
      <c r="K5683" s="7"/>
      <c r="L5683" s="7"/>
      <c r="M5683" s="7"/>
      <c r="N5683" s="7"/>
    </row>
    <row r="5684" spans="9:14" x14ac:dyDescent="0.2">
      <c r="I5684" s="7"/>
      <c r="J5684" s="7"/>
      <c r="K5684" s="7"/>
      <c r="L5684" s="7"/>
      <c r="M5684" s="7"/>
      <c r="N5684" s="7"/>
    </row>
    <row r="5685" spans="9:14" x14ac:dyDescent="0.2">
      <c r="I5685" s="7"/>
      <c r="J5685" s="7"/>
      <c r="K5685" s="7"/>
      <c r="L5685" s="7"/>
      <c r="M5685" s="7"/>
      <c r="N5685" s="7"/>
    </row>
    <row r="5686" spans="9:14" x14ac:dyDescent="0.2">
      <c r="I5686" s="7"/>
      <c r="J5686" s="7"/>
      <c r="K5686" s="7"/>
      <c r="L5686" s="7"/>
      <c r="M5686" s="7"/>
      <c r="N5686" s="7"/>
    </row>
    <row r="5687" spans="9:14" x14ac:dyDescent="0.2">
      <c r="I5687" s="7"/>
      <c r="J5687" s="7"/>
      <c r="K5687" s="7"/>
      <c r="L5687" s="7"/>
      <c r="M5687" s="7"/>
      <c r="N5687" s="7"/>
    </row>
    <row r="5688" spans="9:14" x14ac:dyDescent="0.2">
      <c r="I5688" s="7"/>
      <c r="J5688" s="7"/>
      <c r="K5688" s="7"/>
      <c r="L5688" s="7"/>
      <c r="M5688" s="7"/>
      <c r="N5688" s="7"/>
    </row>
    <row r="5689" spans="9:14" x14ac:dyDescent="0.2">
      <c r="I5689" s="7"/>
      <c r="J5689" s="7"/>
      <c r="K5689" s="7"/>
      <c r="L5689" s="7"/>
      <c r="M5689" s="7"/>
      <c r="N5689" s="7"/>
    </row>
    <row r="5690" spans="9:14" x14ac:dyDescent="0.2">
      <c r="I5690" s="7"/>
      <c r="J5690" s="7"/>
      <c r="K5690" s="7"/>
      <c r="L5690" s="7"/>
      <c r="M5690" s="7"/>
      <c r="N5690" s="7"/>
    </row>
    <row r="5691" spans="9:14" x14ac:dyDescent="0.2">
      <c r="I5691" s="7"/>
      <c r="J5691" s="7"/>
      <c r="K5691" s="7"/>
      <c r="L5691" s="7"/>
      <c r="M5691" s="7"/>
      <c r="N5691" s="7"/>
    </row>
    <row r="5692" spans="9:14" x14ac:dyDescent="0.2">
      <c r="I5692" s="7"/>
      <c r="J5692" s="7"/>
      <c r="K5692" s="7"/>
      <c r="L5692" s="7"/>
      <c r="M5692" s="7"/>
      <c r="N5692" s="7"/>
    </row>
    <row r="5693" spans="9:14" x14ac:dyDescent="0.2">
      <c r="I5693" s="7"/>
      <c r="J5693" s="7"/>
      <c r="K5693" s="7"/>
      <c r="L5693" s="7"/>
      <c r="M5693" s="7"/>
      <c r="N5693" s="7"/>
    </row>
    <row r="5694" spans="9:14" x14ac:dyDescent="0.2">
      <c r="I5694" s="7"/>
      <c r="J5694" s="7"/>
      <c r="K5694" s="7"/>
      <c r="L5694" s="7"/>
      <c r="M5694" s="7"/>
      <c r="N5694" s="7"/>
    </row>
    <row r="5695" spans="9:14" x14ac:dyDescent="0.2">
      <c r="I5695" s="7"/>
      <c r="J5695" s="7"/>
      <c r="K5695" s="7"/>
      <c r="L5695" s="7"/>
      <c r="M5695" s="7"/>
      <c r="N5695" s="7"/>
    </row>
    <row r="5696" spans="9:14" x14ac:dyDescent="0.2">
      <c r="I5696" s="7"/>
      <c r="J5696" s="7"/>
      <c r="K5696" s="7"/>
      <c r="L5696" s="7"/>
      <c r="M5696" s="7"/>
      <c r="N5696" s="7"/>
    </row>
    <row r="5697" spans="9:14" x14ac:dyDescent="0.2">
      <c r="I5697" s="7"/>
      <c r="J5697" s="7"/>
      <c r="K5697" s="7"/>
      <c r="L5697" s="7"/>
      <c r="M5697" s="7"/>
      <c r="N5697" s="7"/>
    </row>
    <row r="5698" spans="9:14" x14ac:dyDescent="0.2">
      <c r="I5698" s="7"/>
      <c r="J5698" s="7"/>
      <c r="K5698" s="7"/>
      <c r="L5698" s="7"/>
      <c r="M5698" s="7"/>
      <c r="N5698" s="7"/>
    </row>
    <row r="5699" spans="9:14" x14ac:dyDescent="0.2">
      <c r="I5699" s="7"/>
      <c r="J5699" s="7"/>
      <c r="K5699" s="7"/>
      <c r="L5699" s="7"/>
      <c r="M5699" s="7"/>
      <c r="N5699" s="7"/>
    </row>
    <row r="5700" spans="9:14" x14ac:dyDescent="0.2">
      <c r="I5700" s="7"/>
      <c r="J5700" s="7"/>
      <c r="K5700" s="7"/>
      <c r="L5700" s="7"/>
      <c r="M5700" s="7"/>
      <c r="N5700" s="7"/>
    </row>
    <row r="5701" spans="9:14" x14ac:dyDescent="0.2">
      <c r="I5701" s="7"/>
      <c r="J5701" s="7"/>
      <c r="K5701" s="7"/>
      <c r="L5701" s="7"/>
      <c r="M5701" s="7"/>
      <c r="N5701" s="7"/>
    </row>
    <row r="5702" spans="9:14" x14ac:dyDescent="0.2">
      <c r="I5702" s="7"/>
      <c r="J5702" s="7"/>
      <c r="K5702" s="7"/>
      <c r="L5702" s="7"/>
      <c r="M5702" s="7"/>
      <c r="N5702" s="7"/>
    </row>
    <row r="5703" spans="9:14" x14ac:dyDescent="0.2">
      <c r="I5703" s="7"/>
      <c r="J5703" s="7"/>
      <c r="K5703" s="7"/>
      <c r="L5703" s="7"/>
      <c r="M5703" s="7"/>
      <c r="N5703" s="7"/>
    </row>
    <row r="5704" spans="9:14" x14ac:dyDescent="0.2">
      <c r="I5704" s="7"/>
      <c r="J5704" s="7"/>
      <c r="K5704" s="7"/>
      <c r="L5704" s="7"/>
      <c r="M5704" s="7"/>
      <c r="N5704" s="7"/>
    </row>
    <row r="5705" spans="9:14" x14ac:dyDescent="0.2">
      <c r="I5705" s="7"/>
      <c r="J5705" s="7"/>
      <c r="K5705" s="7"/>
      <c r="L5705" s="7"/>
      <c r="M5705" s="7"/>
      <c r="N5705" s="7"/>
    </row>
    <row r="5706" spans="9:14" x14ac:dyDescent="0.2">
      <c r="I5706" s="7"/>
      <c r="J5706" s="7"/>
      <c r="K5706" s="7"/>
      <c r="L5706" s="7"/>
      <c r="M5706" s="7"/>
      <c r="N5706" s="7"/>
    </row>
    <row r="5707" spans="9:14" x14ac:dyDescent="0.2">
      <c r="I5707" s="7"/>
      <c r="J5707" s="7"/>
      <c r="K5707" s="7"/>
      <c r="L5707" s="7"/>
      <c r="M5707" s="7"/>
      <c r="N5707" s="7"/>
    </row>
    <row r="5708" spans="9:14" x14ac:dyDescent="0.2">
      <c r="I5708" s="7"/>
      <c r="J5708" s="7"/>
      <c r="K5708" s="7"/>
      <c r="L5708" s="7"/>
      <c r="M5708" s="7"/>
      <c r="N5708" s="7"/>
    </row>
    <row r="5709" spans="9:14" x14ac:dyDescent="0.2">
      <c r="I5709" s="7"/>
      <c r="J5709" s="7"/>
      <c r="K5709" s="7"/>
      <c r="L5709" s="7"/>
      <c r="M5709" s="7"/>
      <c r="N5709" s="7"/>
    </row>
    <row r="5710" spans="9:14" x14ac:dyDescent="0.2">
      <c r="I5710" s="7"/>
      <c r="J5710" s="7"/>
      <c r="K5710" s="7"/>
      <c r="L5710" s="7"/>
      <c r="M5710" s="7"/>
      <c r="N5710" s="7"/>
    </row>
    <row r="5711" spans="9:14" x14ac:dyDescent="0.2">
      <c r="I5711" s="7"/>
      <c r="J5711" s="7"/>
      <c r="K5711" s="7"/>
      <c r="L5711" s="7"/>
      <c r="M5711" s="7"/>
      <c r="N5711" s="7"/>
    </row>
    <row r="5712" spans="9:14" x14ac:dyDescent="0.2">
      <c r="I5712" s="7"/>
      <c r="J5712" s="7"/>
      <c r="K5712" s="7"/>
      <c r="L5712" s="7"/>
      <c r="M5712" s="7"/>
      <c r="N5712" s="7"/>
    </row>
    <row r="5713" spans="9:14" x14ac:dyDescent="0.2">
      <c r="I5713" s="7"/>
      <c r="J5713" s="7"/>
      <c r="K5713" s="7"/>
      <c r="L5713" s="7"/>
      <c r="M5713" s="7"/>
      <c r="N5713" s="7"/>
    </row>
    <row r="5714" spans="9:14" x14ac:dyDescent="0.2">
      <c r="I5714" s="7"/>
      <c r="J5714" s="7"/>
      <c r="K5714" s="7"/>
      <c r="L5714" s="7"/>
      <c r="M5714" s="7"/>
      <c r="N5714" s="7"/>
    </row>
    <row r="5715" spans="9:14" x14ac:dyDescent="0.2">
      <c r="I5715" s="7"/>
      <c r="J5715" s="7"/>
      <c r="K5715" s="7"/>
      <c r="L5715" s="7"/>
      <c r="M5715" s="7"/>
      <c r="N5715" s="7"/>
    </row>
    <row r="5716" spans="9:14" x14ac:dyDescent="0.2">
      <c r="I5716" s="7"/>
      <c r="J5716" s="7"/>
      <c r="K5716" s="7"/>
      <c r="L5716" s="7"/>
      <c r="M5716" s="7"/>
      <c r="N5716" s="7"/>
    </row>
    <row r="5717" spans="9:14" x14ac:dyDescent="0.2">
      <c r="I5717" s="7"/>
      <c r="J5717" s="7"/>
      <c r="K5717" s="7"/>
      <c r="L5717" s="7"/>
      <c r="M5717" s="7"/>
      <c r="N5717" s="7"/>
    </row>
    <row r="5718" spans="9:14" x14ac:dyDescent="0.2">
      <c r="I5718" s="7"/>
      <c r="J5718" s="7"/>
      <c r="K5718" s="7"/>
      <c r="L5718" s="7"/>
      <c r="M5718" s="7"/>
      <c r="N5718" s="7"/>
    </row>
    <row r="5719" spans="9:14" x14ac:dyDescent="0.2">
      <c r="I5719" s="7"/>
      <c r="J5719" s="7"/>
      <c r="K5719" s="7"/>
      <c r="L5719" s="7"/>
      <c r="M5719" s="7"/>
      <c r="N5719" s="7"/>
    </row>
    <row r="5720" spans="9:14" x14ac:dyDescent="0.2">
      <c r="I5720" s="7"/>
      <c r="J5720" s="7"/>
      <c r="K5720" s="7"/>
      <c r="L5720" s="7"/>
      <c r="M5720" s="7"/>
      <c r="N5720" s="7"/>
    </row>
    <row r="5721" spans="9:14" x14ac:dyDescent="0.2">
      <c r="I5721" s="7"/>
      <c r="J5721" s="7"/>
      <c r="K5721" s="7"/>
      <c r="L5721" s="7"/>
      <c r="M5721" s="7"/>
      <c r="N5721" s="7"/>
    </row>
    <row r="5722" spans="9:14" x14ac:dyDescent="0.2">
      <c r="I5722" s="7"/>
      <c r="J5722" s="7"/>
      <c r="K5722" s="7"/>
      <c r="L5722" s="7"/>
      <c r="M5722" s="7"/>
      <c r="N5722" s="7"/>
    </row>
    <row r="5723" spans="9:14" x14ac:dyDescent="0.2">
      <c r="I5723" s="7"/>
      <c r="J5723" s="7"/>
      <c r="K5723" s="7"/>
      <c r="L5723" s="7"/>
      <c r="M5723" s="7"/>
      <c r="N5723" s="7"/>
    </row>
    <row r="5724" spans="9:14" x14ac:dyDescent="0.2">
      <c r="I5724" s="7"/>
      <c r="J5724" s="7"/>
      <c r="K5724" s="7"/>
      <c r="L5724" s="7"/>
      <c r="M5724" s="7"/>
      <c r="N5724" s="7"/>
    </row>
    <row r="5725" spans="9:14" x14ac:dyDescent="0.2">
      <c r="I5725" s="7"/>
      <c r="J5725" s="7"/>
      <c r="K5725" s="7"/>
      <c r="L5725" s="7"/>
      <c r="M5725" s="7"/>
      <c r="N5725" s="7"/>
    </row>
    <row r="5726" spans="9:14" x14ac:dyDescent="0.2">
      <c r="I5726" s="7"/>
      <c r="J5726" s="7"/>
      <c r="K5726" s="7"/>
      <c r="L5726" s="7"/>
      <c r="M5726" s="7"/>
      <c r="N5726" s="7"/>
    </row>
    <row r="5727" spans="9:14" x14ac:dyDescent="0.2">
      <c r="I5727" s="7"/>
      <c r="J5727" s="7"/>
      <c r="K5727" s="7"/>
      <c r="L5727" s="7"/>
      <c r="M5727" s="7"/>
      <c r="N5727" s="7"/>
    </row>
    <row r="5728" spans="9:14" x14ac:dyDescent="0.2">
      <c r="I5728" s="7"/>
      <c r="J5728" s="7"/>
      <c r="K5728" s="7"/>
      <c r="L5728" s="7"/>
      <c r="M5728" s="7"/>
      <c r="N5728" s="7"/>
    </row>
    <row r="5729" spans="9:14" x14ac:dyDescent="0.2">
      <c r="I5729" s="7"/>
      <c r="J5729" s="7"/>
      <c r="K5729" s="7"/>
      <c r="L5729" s="7"/>
      <c r="M5729" s="7"/>
      <c r="N5729" s="7"/>
    </row>
    <row r="5730" spans="9:14" x14ac:dyDescent="0.2">
      <c r="I5730" s="7"/>
      <c r="J5730" s="7"/>
      <c r="K5730" s="7"/>
      <c r="L5730" s="7"/>
      <c r="M5730" s="7"/>
      <c r="N5730" s="7"/>
    </row>
    <row r="5731" spans="9:14" x14ac:dyDescent="0.2">
      <c r="I5731" s="7"/>
      <c r="J5731" s="7"/>
      <c r="K5731" s="7"/>
      <c r="L5731" s="7"/>
      <c r="M5731" s="7"/>
      <c r="N5731" s="7"/>
    </row>
    <row r="5732" spans="9:14" x14ac:dyDescent="0.2">
      <c r="I5732" s="7"/>
      <c r="J5732" s="7"/>
      <c r="K5732" s="7"/>
      <c r="L5732" s="7"/>
      <c r="M5732" s="7"/>
      <c r="N5732" s="7"/>
    </row>
    <row r="5733" spans="9:14" x14ac:dyDescent="0.2">
      <c r="I5733" s="7"/>
      <c r="J5733" s="7"/>
      <c r="K5733" s="7"/>
      <c r="L5733" s="7"/>
      <c r="M5733" s="7"/>
      <c r="N5733" s="7"/>
    </row>
    <row r="5734" spans="9:14" x14ac:dyDescent="0.2">
      <c r="I5734" s="7"/>
      <c r="J5734" s="7"/>
      <c r="K5734" s="7"/>
      <c r="L5734" s="7"/>
      <c r="M5734" s="7"/>
      <c r="N5734" s="7"/>
    </row>
    <row r="5735" spans="9:14" x14ac:dyDescent="0.2">
      <c r="I5735" s="7"/>
      <c r="J5735" s="7"/>
      <c r="K5735" s="7"/>
      <c r="L5735" s="7"/>
      <c r="M5735" s="7"/>
      <c r="N5735" s="7"/>
    </row>
    <row r="5736" spans="9:14" x14ac:dyDescent="0.2">
      <c r="I5736" s="7"/>
      <c r="J5736" s="7"/>
      <c r="K5736" s="7"/>
      <c r="L5736" s="7"/>
      <c r="M5736" s="7"/>
      <c r="N5736" s="7"/>
    </row>
    <row r="5737" spans="9:14" x14ac:dyDescent="0.2">
      <c r="I5737" s="7"/>
      <c r="J5737" s="7"/>
      <c r="K5737" s="7"/>
      <c r="L5737" s="7"/>
      <c r="M5737" s="7"/>
      <c r="N5737" s="7"/>
    </row>
    <row r="5738" spans="9:14" x14ac:dyDescent="0.2">
      <c r="I5738" s="7"/>
      <c r="J5738" s="7"/>
      <c r="K5738" s="7"/>
      <c r="L5738" s="7"/>
      <c r="M5738" s="7"/>
      <c r="N5738" s="7"/>
    </row>
    <row r="5739" spans="9:14" x14ac:dyDescent="0.2">
      <c r="I5739" s="7"/>
      <c r="J5739" s="7"/>
      <c r="K5739" s="7"/>
      <c r="L5739" s="7"/>
      <c r="M5739" s="7"/>
      <c r="N5739" s="7"/>
    </row>
    <row r="5740" spans="9:14" x14ac:dyDescent="0.2">
      <c r="I5740" s="7"/>
      <c r="J5740" s="7"/>
      <c r="K5740" s="7"/>
      <c r="L5740" s="7"/>
      <c r="M5740" s="7"/>
      <c r="N5740" s="7"/>
    </row>
    <row r="5741" spans="9:14" x14ac:dyDescent="0.2">
      <c r="I5741" s="7"/>
      <c r="J5741" s="7"/>
      <c r="K5741" s="7"/>
      <c r="L5741" s="7"/>
      <c r="M5741" s="7"/>
      <c r="N5741" s="7"/>
    </row>
    <row r="5742" spans="9:14" x14ac:dyDescent="0.2">
      <c r="I5742" s="7"/>
      <c r="J5742" s="7"/>
      <c r="K5742" s="7"/>
      <c r="L5742" s="7"/>
      <c r="M5742" s="7"/>
      <c r="N5742" s="7"/>
    </row>
    <row r="5743" spans="9:14" x14ac:dyDescent="0.2">
      <c r="I5743" s="7"/>
      <c r="J5743" s="7"/>
      <c r="K5743" s="7"/>
      <c r="L5743" s="7"/>
      <c r="M5743" s="7"/>
      <c r="N5743" s="7"/>
    </row>
    <row r="5744" spans="9:14" x14ac:dyDescent="0.2">
      <c r="I5744" s="7"/>
      <c r="J5744" s="7"/>
      <c r="K5744" s="7"/>
      <c r="L5744" s="7"/>
      <c r="M5744" s="7"/>
      <c r="N5744" s="7"/>
    </row>
    <row r="5745" spans="9:14" x14ac:dyDescent="0.2">
      <c r="I5745" s="7"/>
      <c r="J5745" s="7"/>
      <c r="K5745" s="7"/>
      <c r="L5745" s="7"/>
      <c r="M5745" s="7"/>
      <c r="N5745" s="7"/>
    </row>
    <row r="5746" spans="9:14" x14ac:dyDescent="0.2">
      <c r="I5746" s="7"/>
      <c r="J5746" s="7"/>
      <c r="K5746" s="7"/>
      <c r="L5746" s="7"/>
      <c r="M5746" s="7"/>
      <c r="N5746" s="7"/>
    </row>
    <row r="5747" spans="9:14" x14ac:dyDescent="0.2">
      <c r="I5747" s="7"/>
      <c r="J5747" s="7"/>
      <c r="K5747" s="7"/>
      <c r="L5747" s="7"/>
      <c r="M5747" s="7"/>
      <c r="N5747" s="7"/>
    </row>
    <row r="5748" spans="9:14" x14ac:dyDescent="0.2">
      <c r="I5748" s="7"/>
      <c r="J5748" s="7"/>
      <c r="K5748" s="7"/>
      <c r="L5748" s="7"/>
      <c r="M5748" s="7"/>
      <c r="N5748" s="7"/>
    </row>
    <row r="5749" spans="9:14" x14ac:dyDescent="0.2">
      <c r="I5749" s="7"/>
      <c r="J5749" s="7"/>
      <c r="K5749" s="7"/>
      <c r="L5749" s="7"/>
      <c r="M5749" s="7"/>
      <c r="N5749" s="7"/>
    </row>
    <row r="5750" spans="9:14" x14ac:dyDescent="0.2">
      <c r="I5750" s="7"/>
      <c r="J5750" s="7"/>
      <c r="K5750" s="7"/>
      <c r="L5750" s="7"/>
      <c r="M5750" s="7"/>
      <c r="N5750" s="7"/>
    </row>
    <row r="5751" spans="9:14" x14ac:dyDescent="0.2">
      <c r="I5751" s="7"/>
      <c r="J5751" s="7"/>
      <c r="K5751" s="7"/>
      <c r="L5751" s="7"/>
      <c r="M5751" s="7"/>
      <c r="N5751" s="7"/>
    </row>
    <row r="5752" spans="9:14" x14ac:dyDescent="0.2">
      <c r="I5752" s="7"/>
      <c r="J5752" s="7"/>
      <c r="K5752" s="7"/>
      <c r="L5752" s="7"/>
      <c r="M5752" s="7"/>
      <c r="N5752" s="7"/>
    </row>
    <row r="5753" spans="9:14" x14ac:dyDescent="0.2">
      <c r="I5753" s="7"/>
      <c r="J5753" s="7"/>
      <c r="K5753" s="7"/>
      <c r="L5753" s="7"/>
      <c r="M5753" s="7"/>
      <c r="N5753" s="7"/>
    </row>
    <row r="5754" spans="9:14" x14ac:dyDescent="0.2">
      <c r="I5754" s="7"/>
      <c r="J5754" s="7"/>
      <c r="K5754" s="7"/>
      <c r="L5754" s="7"/>
      <c r="M5754" s="7"/>
      <c r="N5754" s="7"/>
    </row>
    <row r="5755" spans="9:14" x14ac:dyDescent="0.2">
      <c r="I5755" s="7"/>
      <c r="J5755" s="7"/>
      <c r="K5755" s="7"/>
      <c r="L5755" s="7"/>
      <c r="M5755" s="7"/>
      <c r="N5755" s="7"/>
    </row>
    <row r="5756" spans="9:14" x14ac:dyDescent="0.2">
      <c r="I5756" s="7"/>
      <c r="J5756" s="7"/>
      <c r="K5756" s="7"/>
      <c r="L5756" s="7"/>
      <c r="M5756" s="7"/>
      <c r="N5756" s="7"/>
    </row>
    <row r="5757" spans="9:14" x14ac:dyDescent="0.2">
      <c r="I5757" s="7"/>
      <c r="J5757" s="7"/>
      <c r="K5757" s="7"/>
      <c r="L5757" s="7"/>
      <c r="M5757" s="7"/>
      <c r="N5757" s="7"/>
    </row>
    <row r="5758" spans="9:14" x14ac:dyDescent="0.2">
      <c r="I5758" s="7"/>
      <c r="J5758" s="7"/>
      <c r="K5758" s="7"/>
      <c r="L5758" s="7"/>
      <c r="M5758" s="7"/>
      <c r="N5758" s="7"/>
    </row>
    <row r="5759" spans="9:14" x14ac:dyDescent="0.2">
      <c r="I5759" s="7"/>
      <c r="J5759" s="7"/>
      <c r="K5759" s="7"/>
      <c r="L5759" s="7"/>
      <c r="M5759" s="7"/>
      <c r="N5759" s="7"/>
    </row>
    <row r="5760" spans="9:14" x14ac:dyDescent="0.2">
      <c r="I5760" s="7"/>
      <c r="J5760" s="7"/>
      <c r="K5760" s="7"/>
      <c r="L5760" s="7"/>
      <c r="M5760" s="7"/>
      <c r="N5760" s="7"/>
    </row>
    <row r="5761" spans="9:14" x14ac:dyDescent="0.2">
      <c r="I5761" s="7"/>
      <c r="J5761" s="7"/>
      <c r="K5761" s="7"/>
      <c r="L5761" s="7"/>
      <c r="M5761" s="7"/>
      <c r="N5761" s="7"/>
    </row>
    <row r="5762" spans="9:14" x14ac:dyDescent="0.2">
      <c r="I5762" s="7"/>
      <c r="J5762" s="7"/>
      <c r="K5762" s="7"/>
      <c r="L5762" s="7"/>
      <c r="M5762" s="7"/>
      <c r="N5762" s="7"/>
    </row>
    <row r="5763" spans="9:14" x14ac:dyDescent="0.2">
      <c r="I5763" s="7"/>
      <c r="J5763" s="7"/>
      <c r="K5763" s="7"/>
      <c r="L5763" s="7"/>
      <c r="M5763" s="7"/>
      <c r="N5763" s="7"/>
    </row>
    <row r="5764" spans="9:14" x14ac:dyDescent="0.2">
      <c r="I5764" s="7"/>
      <c r="J5764" s="7"/>
      <c r="K5764" s="7"/>
      <c r="L5764" s="7"/>
      <c r="M5764" s="7"/>
      <c r="N5764" s="7"/>
    </row>
    <row r="5765" spans="9:14" x14ac:dyDescent="0.2">
      <c r="I5765" s="7"/>
      <c r="J5765" s="7"/>
      <c r="K5765" s="7"/>
      <c r="L5765" s="7"/>
      <c r="M5765" s="7"/>
      <c r="N5765" s="7"/>
    </row>
    <row r="5766" spans="9:14" x14ac:dyDescent="0.2">
      <c r="I5766" s="7"/>
      <c r="J5766" s="7"/>
      <c r="K5766" s="7"/>
      <c r="L5766" s="7"/>
      <c r="M5766" s="7"/>
      <c r="N5766" s="7"/>
    </row>
    <row r="5767" spans="9:14" x14ac:dyDescent="0.2">
      <c r="I5767" s="7"/>
      <c r="J5767" s="7"/>
      <c r="K5767" s="7"/>
      <c r="L5767" s="7"/>
      <c r="M5767" s="7"/>
      <c r="N5767" s="7"/>
    </row>
    <row r="5768" spans="9:14" x14ac:dyDescent="0.2">
      <c r="I5768" s="7"/>
      <c r="J5768" s="7"/>
      <c r="K5768" s="7"/>
      <c r="L5768" s="7"/>
      <c r="M5768" s="7"/>
      <c r="N5768" s="7"/>
    </row>
    <row r="5769" spans="9:14" x14ac:dyDescent="0.2">
      <c r="I5769" s="7"/>
      <c r="J5769" s="7"/>
      <c r="K5769" s="7"/>
      <c r="L5769" s="7"/>
      <c r="M5769" s="7"/>
      <c r="N5769" s="7"/>
    </row>
    <row r="5770" spans="9:14" x14ac:dyDescent="0.2">
      <c r="I5770" s="7"/>
      <c r="J5770" s="7"/>
      <c r="K5770" s="7"/>
      <c r="L5770" s="7"/>
      <c r="M5770" s="7"/>
      <c r="N5770" s="7"/>
    </row>
    <row r="5771" spans="9:14" x14ac:dyDescent="0.2">
      <c r="I5771" s="7"/>
      <c r="J5771" s="7"/>
      <c r="K5771" s="7"/>
      <c r="L5771" s="7"/>
      <c r="M5771" s="7"/>
      <c r="N5771" s="7"/>
    </row>
    <row r="5772" spans="9:14" x14ac:dyDescent="0.2">
      <c r="I5772" s="7"/>
      <c r="J5772" s="7"/>
      <c r="K5772" s="7"/>
      <c r="L5772" s="7"/>
      <c r="M5772" s="7"/>
      <c r="N5772" s="7"/>
    </row>
    <row r="5773" spans="9:14" x14ac:dyDescent="0.2">
      <c r="I5773" s="7"/>
      <c r="J5773" s="7"/>
      <c r="K5773" s="7"/>
      <c r="L5773" s="7"/>
      <c r="M5773" s="7"/>
      <c r="N5773" s="7"/>
    </row>
    <row r="5774" spans="9:14" x14ac:dyDescent="0.2">
      <c r="I5774" s="7"/>
      <c r="J5774" s="7"/>
      <c r="K5774" s="7"/>
      <c r="L5774" s="7"/>
      <c r="M5774" s="7"/>
      <c r="N5774" s="7"/>
    </row>
    <row r="5775" spans="9:14" x14ac:dyDescent="0.2">
      <c r="I5775" s="7"/>
      <c r="J5775" s="7"/>
      <c r="K5775" s="7"/>
      <c r="L5775" s="7"/>
      <c r="M5775" s="7"/>
      <c r="N5775" s="7"/>
    </row>
    <row r="5776" spans="9:14" x14ac:dyDescent="0.2">
      <c r="I5776" s="7"/>
      <c r="J5776" s="7"/>
      <c r="K5776" s="7"/>
      <c r="L5776" s="7"/>
      <c r="M5776" s="7"/>
      <c r="N5776" s="7"/>
    </row>
    <row r="5777" spans="9:14" x14ac:dyDescent="0.2">
      <c r="I5777" s="7"/>
      <c r="J5777" s="7"/>
      <c r="K5777" s="7"/>
      <c r="L5777" s="7"/>
      <c r="M5777" s="7"/>
      <c r="N5777" s="7"/>
    </row>
    <row r="5778" spans="9:14" x14ac:dyDescent="0.2">
      <c r="I5778" s="7"/>
      <c r="J5778" s="7"/>
      <c r="K5778" s="7"/>
      <c r="L5778" s="7"/>
      <c r="M5778" s="7"/>
      <c r="N5778" s="7"/>
    </row>
    <row r="5779" spans="9:14" x14ac:dyDescent="0.2">
      <c r="I5779" s="7"/>
      <c r="J5779" s="7"/>
      <c r="K5779" s="7"/>
      <c r="L5779" s="7"/>
      <c r="M5779" s="7"/>
      <c r="N5779" s="7"/>
    </row>
    <row r="5780" spans="9:14" x14ac:dyDescent="0.2">
      <c r="I5780" s="7"/>
      <c r="J5780" s="7"/>
      <c r="K5780" s="7"/>
      <c r="L5780" s="7"/>
      <c r="M5780" s="7"/>
      <c r="N5780" s="7"/>
    </row>
    <row r="5781" spans="9:14" x14ac:dyDescent="0.2">
      <c r="I5781" s="7"/>
      <c r="J5781" s="7"/>
      <c r="K5781" s="7"/>
      <c r="L5781" s="7"/>
      <c r="M5781" s="7"/>
      <c r="N5781" s="7"/>
    </row>
    <row r="5782" spans="9:14" x14ac:dyDescent="0.2">
      <c r="I5782" s="7"/>
      <c r="J5782" s="7"/>
      <c r="K5782" s="7"/>
      <c r="L5782" s="7"/>
      <c r="M5782" s="7"/>
      <c r="N5782" s="7"/>
    </row>
    <row r="5783" spans="9:14" x14ac:dyDescent="0.2">
      <c r="I5783" s="7"/>
      <c r="J5783" s="7"/>
      <c r="K5783" s="7"/>
      <c r="L5783" s="7"/>
      <c r="M5783" s="7"/>
      <c r="N5783" s="7"/>
    </row>
    <row r="5784" spans="9:14" x14ac:dyDescent="0.2">
      <c r="I5784" s="7"/>
      <c r="J5784" s="7"/>
      <c r="K5784" s="7"/>
      <c r="L5784" s="7"/>
      <c r="M5784" s="7"/>
      <c r="N5784" s="7"/>
    </row>
    <row r="5785" spans="9:14" x14ac:dyDescent="0.2">
      <c r="I5785" s="7"/>
      <c r="J5785" s="7"/>
      <c r="K5785" s="7"/>
      <c r="L5785" s="7"/>
      <c r="M5785" s="7"/>
      <c r="N5785" s="7"/>
    </row>
    <row r="5786" spans="9:14" x14ac:dyDescent="0.2">
      <c r="I5786" s="7"/>
      <c r="J5786" s="7"/>
      <c r="K5786" s="7"/>
      <c r="L5786" s="7"/>
      <c r="M5786" s="7"/>
      <c r="N5786" s="7"/>
    </row>
    <row r="5787" spans="9:14" x14ac:dyDescent="0.2">
      <c r="I5787" s="7"/>
      <c r="J5787" s="7"/>
      <c r="K5787" s="7"/>
      <c r="L5787" s="7"/>
      <c r="M5787" s="7"/>
      <c r="N5787" s="7"/>
    </row>
    <row r="5788" spans="9:14" x14ac:dyDescent="0.2">
      <c r="I5788" s="7"/>
      <c r="J5788" s="7"/>
      <c r="K5788" s="7"/>
      <c r="L5788" s="7"/>
      <c r="M5788" s="7"/>
      <c r="N5788" s="7"/>
    </row>
    <row r="5789" spans="9:14" x14ac:dyDescent="0.2">
      <c r="I5789" s="7"/>
      <c r="J5789" s="7"/>
      <c r="K5789" s="7"/>
      <c r="L5789" s="7"/>
      <c r="M5789" s="7"/>
      <c r="N5789" s="7"/>
    </row>
    <row r="5790" spans="9:14" x14ac:dyDescent="0.2">
      <c r="I5790" s="7"/>
      <c r="J5790" s="7"/>
      <c r="K5790" s="7"/>
      <c r="L5790" s="7"/>
      <c r="M5790" s="7"/>
      <c r="N5790" s="7"/>
    </row>
    <row r="5791" spans="9:14" x14ac:dyDescent="0.2">
      <c r="I5791" s="7"/>
      <c r="J5791" s="7"/>
      <c r="K5791" s="7"/>
      <c r="L5791" s="7"/>
      <c r="M5791" s="7"/>
      <c r="N5791" s="7"/>
    </row>
    <row r="5792" spans="9:14" x14ac:dyDescent="0.2">
      <c r="I5792" s="7"/>
      <c r="J5792" s="7"/>
      <c r="K5792" s="7"/>
      <c r="L5792" s="7"/>
      <c r="M5792" s="7"/>
      <c r="N5792" s="7"/>
    </row>
    <row r="5793" spans="9:14" x14ac:dyDescent="0.2">
      <c r="I5793" s="7"/>
      <c r="J5793" s="7"/>
      <c r="K5793" s="7"/>
      <c r="L5793" s="7"/>
      <c r="M5793" s="7"/>
      <c r="N5793" s="7"/>
    </row>
    <row r="5794" spans="9:14" x14ac:dyDescent="0.2">
      <c r="I5794" s="7"/>
      <c r="J5794" s="7"/>
      <c r="K5794" s="7"/>
      <c r="L5794" s="7"/>
      <c r="M5794" s="7"/>
      <c r="N5794" s="7"/>
    </row>
    <row r="5795" spans="9:14" x14ac:dyDescent="0.2">
      <c r="I5795" s="7"/>
      <c r="J5795" s="7"/>
      <c r="K5795" s="7"/>
      <c r="L5795" s="7"/>
      <c r="M5795" s="7"/>
      <c r="N5795" s="7"/>
    </row>
    <row r="5796" spans="9:14" x14ac:dyDescent="0.2">
      <c r="I5796" s="7"/>
      <c r="J5796" s="7"/>
      <c r="K5796" s="7"/>
      <c r="L5796" s="7"/>
      <c r="M5796" s="7"/>
      <c r="N5796" s="7"/>
    </row>
    <row r="5797" spans="9:14" x14ac:dyDescent="0.2">
      <c r="I5797" s="7"/>
      <c r="J5797" s="7"/>
      <c r="K5797" s="7"/>
      <c r="L5797" s="7"/>
      <c r="M5797" s="7"/>
      <c r="N5797" s="7"/>
    </row>
    <row r="5798" spans="9:14" x14ac:dyDescent="0.2">
      <c r="I5798" s="7"/>
      <c r="J5798" s="7"/>
      <c r="K5798" s="7"/>
      <c r="L5798" s="7"/>
      <c r="M5798" s="7"/>
      <c r="N5798" s="7"/>
    </row>
    <row r="5799" spans="9:14" x14ac:dyDescent="0.2">
      <c r="I5799" s="7"/>
      <c r="J5799" s="7"/>
      <c r="K5799" s="7"/>
      <c r="L5799" s="7"/>
      <c r="M5799" s="7"/>
      <c r="N5799" s="7"/>
    </row>
    <row r="5800" spans="9:14" x14ac:dyDescent="0.2">
      <c r="I5800" s="7"/>
      <c r="J5800" s="7"/>
      <c r="K5800" s="7"/>
      <c r="L5800" s="7"/>
      <c r="M5800" s="7"/>
      <c r="N5800" s="7"/>
    </row>
    <row r="5801" spans="9:14" x14ac:dyDescent="0.2">
      <c r="I5801" s="7"/>
      <c r="J5801" s="7"/>
      <c r="K5801" s="7"/>
      <c r="L5801" s="7"/>
      <c r="M5801" s="7"/>
      <c r="N5801" s="7"/>
    </row>
    <row r="5802" spans="9:14" x14ac:dyDescent="0.2">
      <c r="I5802" s="7"/>
      <c r="J5802" s="7"/>
      <c r="K5802" s="7"/>
      <c r="L5802" s="7"/>
      <c r="M5802" s="7"/>
      <c r="N5802" s="7"/>
    </row>
    <row r="5803" spans="9:14" x14ac:dyDescent="0.2">
      <c r="I5803" s="7"/>
      <c r="J5803" s="7"/>
      <c r="K5803" s="7"/>
      <c r="L5803" s="7"/>
      <c r="M5803" s="7"/>
      <c r="N5803" s="7"/>
    </row>
    <row r="5804" spans="9:14" x14ac:dyDescent="0.2">
      <c r="I5804" s="7"/>
      <c r="J5804" s="7"/>
      <c r="K5804" s="7"/>
      <c r="L5804" s="7"/>
      <c r="M5804" s="7"/>
      <c r="N5804" s="7"/>
    </row>
    <row r="5805" spans="9:14" x14ac:dyDescent="0.2">
      <c r="I5805" s="7"/>
      <c r="J5805" s="7"/>
      <c r="K5805" s="7"/>
      <c r="L5805" s="7"/>
      <c r="M5805" s="7"/>
      <c r="N5805" s="7"/>
    </row>
    <row r="5806" spans="9:14" x14ac:dyDescent="0.2">
      <c r="I5806" s="7"/>
      <c r="J5806" s="7"/>
      <c r="K5806" s="7"/>
      <c r="L5806" s="7"/>
      <c r="M5806" s="7"/>
      <c r="N5806" s="7"/>
    </row>
    <row r="5807" spans="9:14" x14ac:dyDescent="0.2">
      <c r="I5807" s="7"/>
      <c r="J5807" s="7"/>
      <c r="K5807" s="7"/>
      <c r="L5807" s="7"/>
      <c r="M5807" s="7"/>
      <c r="N5807" s="7"/>
    </row>
    <row r="5808" spans="9:14" x14ac:dyDescent="0.2">
      <c r="I5808" s="7"/>
      <c r="J5808" s="7"/>
      <c r="K5808" s="7"/>
      <c r="L5808" s="7"/>
      <c r="M5808" s="7"/>
      <c r="N5808" s="7"/>
    </row>
    <row r="5809" spans="9:14" x14ac:dyDescent="0.2">
      <c r="I5809" s="7"/>
      <c r="J5809" s="7"/>
      <c r="K5809" s="7"/>
      <c r="L5809" s="7"/>
      <c r="M5809" s="7"/>
      <c r="N5809" s="7"/>
    </row>
    <row r="5810" spans="9:14" x14ac:dyDescent="0.2">
      <c r="I5810" s="7"/>
      <c r="J5810" s="7"/>
      <c r="K5810" s="7"/>
      <c r="L5810" s="7"/>
      <c r="M5810" s="7"/>
      <c r="N5810" s="7"/>
    </row>
    <row r="5811" spans="9:14" x14ac:dyDescent="0.2">
      <c r="I5811" s="7"/>
      <c r="J5811" s="7"/>
      <c r="K5811" s="7"/>
      <c r="L5811" s="7"/>
      <c r="M5811" s="7"/>
      <c r="N5811" s="7"/>
    </row>
    <row r="5812" spans="9:14" x14ac:dyDescent="0.2">
      <c r="I5812" s="7"/>
      <c r="J5812" s="7"/>
      <c r="K5812" s="7"/>
      <c r="L5812" s="7"/>
      <c r="M5812" s="7"/>
      <c r="N5812" s="7"/>
    </row>
    <row r="5813" spans="9:14" x14ac:dyDescent="0.2">
      <c r="I5813" s="7"/>
      <c r="J5813" s="7"/>
      <c r="K5813" s="7"/>
      <c r="L5813" s="7"/>
      <c r="M5813" s="7"/>
      <c r="N5813" s="7"/>
    </row>
    <row r="5814" spans="9:14" x14ac:dyDescent="0.2">
      <c r="I5814" s="7"/>
      <c r="J5814" s="7"/>
      <c r="K5814" s="7"/>
      <c r="L5814" s="7"/>
      <c r="M5814" s="7"/>
      <c r="N5814" s="7"/>
    </row>
    <row r="5815" spans="9:14" x14ac:dyDescent="0.2">
      <c r="I5815" s="7"/>
      <c r="J5815" s="7"/>
      <c r="K5815" s="7"/>
      <c r="L5815" s="7"/>
      <c r="M5815" s="7"/>
      <c r="N5815" s="7"/>
    </row>
    <row r="5816" spans="9:14" x14ac:dyDescent="0.2">
      <c r="I5816" s="7"/>
      <c r="J5816" s="7"/>
      <c r="K5816" s="7"/>
      <c r="L5816" s="7"/>
      <c r="M5816" s="7"/>
      <c r="N5816" s="7"/>
    </row>
    <row r="5817" spans="9:14" x14ac:dyDescent="0.2">
      <c r="I5817" s="7"/>
      <c r="J5817" s="7"/>
      <c r="K5817" s="7"/>
      <c r="L5817" s="7"/>
      <c r="M5817" s="7"/>
      <c r="N5817" s="7"/>
    </row>
    <row r="5818" spans="9:14" x14ac:dyDescent="0.2">
      <c r="I5818" s="7"/>
      <c r="J5818" s="7"/>
      <c r="K5818" s="7"/>
      <c r="L5818" s="7"/>
      <c r="M5818" s="7"/>
      <c r="N5818" s="7"/>
    </row>
    <row r="5819" spans="9:14" x14ac:dyDescent="0.2">
      <c r="I5819" s="7"/>
      <c r="J5819" s="7"/>
      <c r="K5819" s="7"/>
      <c r="L5819" s="7"/>
      <c r="M5819" s="7"/>
      <c r="N5819" s="7"/>
    </row>
    <row r="5820" spans="9:14" x14ac:dyDescent="0.2">
      <c r="I5820" s="7"/>
      <c r="J5820" s="7"/>
      <c r="K5820" s="7"/>
      <c r="L5820" s="7"/>
      <c r="M5820" s="7"/>
      <c r="N5820" s="7"/>
    </row>
    <row r="5821" spans="9:14" x14ac:dyDescent="0.2">
      <c r="I5821" s="7"/>
      <c r="J5821" s="7"/>
      <c r="K5821" s="7"/>
      <c r="L5821" s="7"/>
      <c r="M5821" s="7"/>
      <c r="N5821" s="7"/>
    </row>
    <row r="5822" spans="9:14" x14ac:dyDescent="0.2">
      <c r="I5822" s="7"/>
      <c r="J5822" s="7"/>
      <c r="K5822" s="7"/>
      <c r="L5822" s="7"/>
      <c r="M5822" s="7"/>
      <c r="N5822" s="7"/>
    </row>
    <row r="5823" spans="9:14" x14ac:dyDescent="0.2">
      <c r="I5823" s="7"/>
      <c r="J5823" s="7"/>
      <c r="K5823" s="7"/>
      <c r="L5823" s="7"/>
      <c r="M5823" s="7"/>
      <c r="N5823" s="7"/>
    </row>
    <row r="5824" spans="9:14" x14ac:dyDescent="0.2">
      <c r="I5824" s="7"/>
      <c r="J5824" s="7"/>
      <c r="K5824" s="7"/>
      <c r="L5824" s="7"/>
      <c r="M5824" s="7"/>
      <c r="N5824" s="7"/>
    </row>
    <row r="5825" spans="9:14" x14ac:dyDescent="0.2">
      <c r="I5825" s="7"/>
      <c r="J5825" s="7"/>
      <c r="K5825" s="7"/>
      <c r="L5825" s="7"/>
      <c r="M5825" s="7"/>
      <c r="N5825" s="7"/>
    </row>
    <row r="5826" spans="9:14" x14ac:dyDescent="0.2">
      <c r="I5826" s="7"/>
      <c r="J5826" s="7"/>
      <c r="K5826" s="7"/>
      <c r="L5826" s="7"/>
      <c r="M5826" s="7"/>
      <c r="N5826" s="7"/>
    </row>
    <row r="5827" spans="9:14" x14ac:dyDescent="0.2">
      <c r="I5827" s="7"/>
      <c r="J5827" s="7"/>
      <c r="K5827" s="7"/>
      <c r="L5827" s="7"/>
      <c r="M5827" s="7"/>
      <c r="N5827" s="7"/>
    </row>
    <row r="5828" spans="9:14" x14ac:dyDescent="0.2">
      <c r="I5828" s="7"/>
      <c r="J5828" s="7"/>
      <c r="K5828" s="7"/>
      <c r="L5828" s="7"/>
      <c r="M5828" s="7"/>
      <c r="N5828" s="7"/>
    </row>
    <row r="5829" spans="9:14" x14ac:dyDescent="0.2">
      <c r="I5829" s="7"/>
      <c r="J5829" s="7"/>
      <c r="K5829" s="7"/>
      <c r="L5829" s="7"/>
      <c r="M5829" s="7"/>
      <c r="N5829" s="7"/>
    </row>
    <row r="5830" spans="9:14" x14ac:dyDescent="0.2">
      <c r="I5830" s="7"/>
      <c r="J5830" s="7"/>
      <c r="K5830" s="7"/>
      <c r="L5830" s="7"/>
      <c r="M5830" s="7"/>
      <c r="N5830" s="7"/>
    </row>
    <row r="5831" spans="9:14" x14ac:dyDescent="0.2">
      <c r="I5831" s="7"/>
      <c r="J5831" s="7"/>
      <c r="K5831" s="7"/>
      <c r="L5831" s="7"/>
      <c r="M5831" s="7"/>
      <c r="N5831" s="7"/>
    </row>
    <row r="5832" spans="9:14" x14ac:dyDescent="0.2">
      <c r="I5832" s="7"/>
      <c r="J5832" s="7"/>
      <c r="K5832" s="7"/>
      <c r="L5832" s="7"/>
      <c r="M5832" s="7"/>
      <c r="N5832" s="7"/>
    </row>
    <row r="5833" spans="9:14" x14ac:dyDescent="0.2">
      <c r="I5833" s="7"/>
      <c r="J5833" s="7"/>
      <c r="K5833" s="7"/>
      <c r="L5833" s="7"/>
      <c r="M5833" s="7"/>
      <c r="N5833" s="7"/>
    </row>
    <row r="5834" spans="9:14" x14ac:dyDescent="0.2">
      <c r="I5834" s="7"/>
      <c r="J5834" s="7"/>
      <c r="K5834" s="7"/>
      <c r="L5834" s="7"/>
      <c r="M5834" s="7"/>
      <c r="N5834" s="7"/>
    </row>
    <row r="5835" spans="9:14" x14ac:dyDescent="0.2">
      <c r="I5835" s="7"/>
      <c r="J5835" s="7"/>
      <c r="K5835" s="7"/>
      <c r="L5835" s="7"/>
      <c r="M5835" s="7"/>
      <c r="N5835" s="7"/>
    </row>
    <row r="5836" spans="9:14" x14ac:dyDescent="0.2">
      <c r="I5836" s="7"/>
      <c r="J5836" s="7"/>
      <c r="K5836" s="7"/>
      <c r="L5836" s="7"/>
      <c r="M5836" s="7"/>
      <c r="N5836" s="7"/>
    </row>
    <row r="5837" spans="9:14" x14ac:dyDescent="0.2">
      <c r="I5837" s="7"/>
      <c r="J5837" s="7"/>
      <c r="K5837" s="7"/>
      <c r="L5837" s="7"/>
      <c r="M5837" s="7"/>
      <c r="N5837" s="7"/>
    </row>
    <row r="5838" spans="9:14" x14ac:dyDescent="0.2">
      <c r="I5838" s="7"/>
      <c r="J5838" s="7"/>
      <c r="K5838" s="7"/>
      <c r="L5838" s="7"/>
      <c r="M5838" s="7"/>
      <c r="N5838" s="7"/>
    </row>
    <row r="5839" spans="9:14" x14ac:dyDescent="0.2">
      <c r="I5839" s="7"/>
      <c r="J5839" s="7"/>
      <c r="K5839" s="7"/>
      <c r="L5839" s="7"/>
      <c r="M5839" s="7"/>
      <c r="N5839" s="7"/>
    </row>
    <row r="5840" spans="9:14" x14ac:dyDescent="0.2">
      <c r="I5840" s="7"/>
      <c r="J5840" s="7"/>
      <c r="K5840" s="7"/>
      <c r="L5840" s="7"/>
      <c r="M5840" s="7"/>
      <c r="N5840" s="7"/>
    </row>
    <row r="5841" spans="9:14" x14ac:dyDescent="0.2">
      <c r="I5841" s="7"/>
      <c r="J5841" s="7"/>
      <c r="K5841" s="7"/>
      <c r="L5841" s="7"/>
      <c r="M5841" s="7"/>
      <c r="N5841" s="7"/>
    </row>
    <row r="5842" spans="9:14" x14ac:dyDescent="0.2">
      <c r="I5842" s="7"/>
      <c r="J5842" s="7"/>
      <c r="K5842" s="7"/>
      <c r="L5842" s="7"/>
      <c r="M5842" s="7"/>
      <c r="N5842" s="7"/>
    </row>
    <row r="5843" spans="9:14" x14ac:dyDescent="0.2">
      <c r="I5843" s="7"/>
      <c r="J5843" s="7"/>
      <c r="K5843" s="7"/>
      <c r="L5843" s="7"/>
      <c r="M5843" s="7"/>
      <c r="N5843" s="7"/>
    </row>
    <row r="5844" spans="9:14" x14ac:dyDescent="0.2">
      <c r="I5844" s="7"/>
      <c r="J5844" s="7"/>
      <c r="K5844" s="7"/>
      <c r="L5844" s="7"/>
      <c r="M5844" s="7"/>
      <c r="N5844" s="7"/>
    </row>
    <row r="5845" spans="9:14" x14ac:dyDescent="0.2">
      <c r="I5845" s="7"/>
      <c r="J5845" s="7"/>
      <c r="K5845" s="7"/>
      <c r="L5845" s="7"/>
      <c r="M5845" s="7"/>
      <c r="N5845" s="7"/>
    </row>
    <row r="5846" spans="9:14" x14ac:dyDescent="0.2">
      <c r="I5846" s="7"/>
      <c r="J5846" s="7"/>
      <c r="K5846" s="7"/>
      <c r="L5846" s="7"/>
      <c r="M5846" s="7"/>
      <c r="N5846" s="7"/>
    </row>
    <row r="5847" spans="9:14" x14ac:dyDescent="0.2">
      <c r="I5847" s="7"/>
      <c r="J5847" s="7"/>
      <c r="K5847" s="7"/>
      <c r="L5847" s="7"/>
      <c r="M5847" s="7"/>
      <c r="N5847" s="7"/>
    </row>
    <row r="5848" spans="9:14" x14ac:dyDescent="0.2">
      <c r="I5848" s="7"/>
      <c r="J5848" s="7"/>
      <c r="K5848" s="7"/>
      <c r="L5848" s="7"/>
      <c r="M5848" s="7"/>
      <c r="N5848" s="7"/>
    </row>
    <row r="5849" spans="9:14" x14ac:dyDescent="0.2">
      <c r="I5849" s="7"/>
      <c r="J5849" s="7"/>
      <c r="K5849" s="7"/>
      <c r="L5849" s="7"/>
      <c r="M5849" s="7"/>
      <c r="N5849" s="7"/>
    </row>
    <row r="5850" spans="9:14" x14ac:dyDescent="0.2">
      <c r="I5850" s="7"/>
      <c r="J5850" s="7"/>
      <c r="K5850" s="7"/>
      <c r="L5850" s="7"/>
      <c r="M5850" s="7"/>
      <c r="N5850" s="7"/>
    </row>
    <row r="5851" spans="9:14" x14ac:dyDescent="0.2">
      <c r="I5851" s="7"/>
      <c r="J5851" s="7"/>
      <c r="K5851" s="7"/>
      <c r="L5851" s="7"/>
      <c r="M5851" s="7"/>
      <c r="N5851" s="7"/>
    </row>
    <row r="5852" spans="9:14" x14ac:dyDescent="0.2">
      <c r="I5852" s="7"/>
      <c r="J5852" s="7"/>
      <c r="K5852" s="7"/>
      <c r="L5852" s="7"/>
      <c r="M5852" s="7"/>
      <c r="N5852" s="7"/>
    </row>
    <row r="5853" spans="9:14" x14ac:dyDescent="0.2">
      <c r="I5853" s="7"/>
      <c r="J5853" s="7"/>
      <c r="K5853" s="7"/>
      <c r="L5853" s="7"/>
      <c r="M5853" s="7"/>
      <c r="N5853" s="7"/>
    </row>
    <row r="5854" spans="9:14" x14ac:dyDescent="0.2">
      <c r="I5854" s="7"/>
      <c r="J5854" s="7"/>
      <c r="K5854" s="7"/>
      <c r="L5854" s="7"/>
      <c r="M5854" s="7"/>
      <c r="N5854" s="7"/>
    </row>
    <row r="5855" spans="9:14" x14ac:dyDescent="0.2">
      <c r="I5855" s="7"/>
      <c r="J5855" s="7"/>
      <c r="K5855" s="7"/>
      <c r="L5855" s="7"/>
      <c r="M5855" s="7"/>
      <c r="N5855" s="7"/>
    </row>
    <row r="5856" spans="9:14" x14ac:dyDescent="0.2">
      <c r="I5856" s="7"/>
      <c r="J5856" s="7"/>
      <c r="K5856" s="7"/>
      <c r="L5856" s="7"/>
      <c r="M5856" s="7"/>
      <c r="N5856" s="7"/>
    </row>
    <row r="5857" spans="9:14" x14ac:dyDescent="0.2">
      <c r="I5857" s="7"/>
      <c r="J5857" s="7"/>
      <c r="K5857" s="7"/>
      <c r="L5857" s="7"/>
      <c r="M5857" s="7"/>
      <c r="N5857" s="7"/>
    </row>
    <row r="5858" spans="9:14" x14ac:dyDescent="0.2">
      <c r="I5858" s="7"/>
      <c r="J5858" s="7"/>
      <c r="K5858" s="7"/>
      <c r="L5858" s="7"/>
      <c r="M5858" s="7"/>
      <c r="N5858" s="7"/>
    </row>
    <row r="5859" spans="9:14" x14ac:dyDescent="0.2">
      <c r="I5859" s="7"/>
      <c r="J5859" s="7"/>
      <c r="K5859" s="7"/>
      <c r="L5859" s="7"/>
      <c r="M5859" s="7"/>
      <c r="N5859" s="7"/>
    </row>
    <row r="5860" spans="9:14" x14ac:dyDescent="0.2">
      <c r="I5860" s="7"/>
      <c r="J5860" s="7"/>
      <c r="K5860" s="7"/>
      <c r="L5860" s="7"/>
      <c r="M5860" s="7"/>
      <c r="N5860" s="7"/>
    </row>
    <row r="5861" spans="9:14" x14ac:dyDescent="0.2">
      <c r="I5861" s="7"/>
      <c r="J5861" s="7"/>
      <c r="K5861" s="7"/>
      <c r="L5861" s="7"/>
      <c r="M5861" s="7"/>
      <c r="N5861" s="7"/>
    </row>
    <row r="5862" spans="9:14" x14ac:dyDescent="0.2">
      <c r="I5862" s="7"/>
      <c r="J5862" s="7"/>
      <c r="K5862" s="7"/>
      <c r="L5862" s="7"/>
      <c r="M5862" s="7"/>
      <c r="N5862" s="7"/>
    </row>
    <row r="5863" spans="9:14" x14ac:dyDescent="0.2">
      <c r="I5863" s="7"/>
      <c r="J5863" s="7"/>
      <c r="K5863" s="7"/>
      <c r="L5863" s="7"/>
      <c r="M5863" s="7"/>
      <c r="N5863" s="7"/>
    </row>
    <row r="5864" spans="9:14" x14ac:dyDescent="0.2">
      <c r="I5864" s="7"/>
      <c r="J5864" s="7"/>
      <c r="K5864" s="7"/>
      <c r="L5864" s="7"/>
      <c r="M5864" s="7"/>
      <c r="N5864" s="7"/>
    </row>
    <row r="5865" spans="9:14" x14ac:dyDescent="0.2">
      <c r="I5865" s="7"/>
      <c r="J5865" s="7"/>
      <c r="K5865" s="7"/>
      <c r="L5865" s="7"/>
      <c r="M5865" s="7"/>
      <c r="N5865" s="7"/>
    </row>
    <row r="5866" spans="9:14" x14ac:dyDescent="0.2">
      <c r="I5866" s="7"/>
      <c r="J5866" s="7"/>
      <c r="K5866" s="7"/>
      <c r="L5866" s="7"/>
      <c r="M5866" s="7"/>
      <c r="N5866" s="7"/>
    </row>
    <row r="5867" spans="9:14" x14ac:dyDescent="0.2">
      <c r="I5867" s="7"/>
      <c r="J5867" s="7"/>
      <c r="K5867" s="7"/>
      <c r="L5867" s="7"/>
      <c r="M5867" s="7"/>
      <c r="N5867" s="7"/>
    </row>
    <row r="5868" spans="9:14" x14ac:dyDescent="0.2">
      <c r="I5868" s="7"/>
      <c r="J5868" s="7"/>
      <c r="K5868" s="7"/>
      <c r="L5868" s="7"/>
      <c r="M5868" s="7"/>
      <c r="N5868" s="7"/>
    </row>
    <row r="5869" spans="9:14" x14ac:dyDescent="0.2">
      <c r="I5869" s="7"/>
      <c r="J5869" s="7"/>
      <c r="K5869" s="7"/>
      <c r="L5869" s="7"/>
      <c r="M5869" s="7"/>
      <c r="N5869" s="7"/>
    </row>
    <row r="5870" spans="9:14" x14ac:dyDescent="0.2">
      <c r="I5870" s="7"/>
      <c r="J5870" s="7"/>
      <c r="K5870" s="7"/>
      <c r="L5870" s="7"/>
      <c r="M5870" s="7"/>
      <c r="N5870" s="7"/>
    </row>
    <row r="5871" spans="9:14" x14ac:dyDescent="0.2">
      <c r="I5871" s="7"/>
      <c r="J5871" s="7"/>
      <c r="K5871" s="7"/>
      <c r="L5871" s="7"/>
      <c r="M5871" s="7"/>
      <c r="N5871" s="7"/>
    </row>
    <row r="5872" spans="9:14" x14ac:dyDescent="0.2">
      <c r="I5872" s="7"/>
      <c r="J5872" s="7"/>
      <c r="K5872" s="7"/>
      <c r="L5872" s="7"/>
      <c r="M5872" s="7"/>
      <c r="N5872" s="7"/>
    </row>
    <row r="5873" spans="9:14" x14ac:dyDescent="0.2">
      <c r="I5873" s="7"/>
      <c r="J5873" s="7"/>
      <c r="K5873" s="7"/>
      <c r="L5873" s="7"/>
      <c r="M5873" s="7"/>
      <c r="N5873" s="7"/>
    </row>
    <row r="5874" spans="9:14" x14ac:dyDescent="0.2">
      <c r="I5874" s="7"/>
      <c r="J5874" s="7"/>
      <c r="K5874" s="7"/>
      <c r="L5874" s="7"/>
      <c r="M5874" s="7"/>
      <c r="N5874" s="7"/>
    </row>
    <row r="5875" spans="9:14" x14ac:dyDescent="0.2">
      <c r="I5875" s="7"/>
      <c r="J5875" s="7"/>
      <c r="K5875" s="7"/>
      <c r="L5875" s="7"/>
      <c r="M5875" s="7"/>
      <c r="N5875" s="7"/>
    </row>
    <row r="5876" spans="9:14" x14ac:dyDescent="0.2">
      <c r="I5876" s="7"/>
      <c r="J5876" s="7"/>
      <c r="K5876" s="7"/>
      <c r="L5876" s="7"/>
      <c r="M5876" s="7"/>
      <c r="N5876" s="7"/>
    </row>
    <row r="5877" spans="9:14" x14ac:dyDescent="0.2">
      <c r="I5877" s="7"/>
      <c r="J5877" s="7"/>
      <c r="K5877" s="7"/>
      <c r="L5877" s="7"/>
      <c r="M5877" s="7"/>
      <c r="N5877" s="7"/>
    </row>
    <row r="5878" spans="9:14" x14ac:dyDescent="0.2">
      <c r="I5878" s="7"/>
      <c r="J5878" s="7"/>
      <c r="K5878" s="7"/>
      <c r="L5878" s="7"/>
      <c r="M5878" s="7"/>
      <c r="N5878" s="7"/>
    </row>
    <row r="5879" spans="9:14" x14ac:dyDescent="0.2">
      <c r="I5879" s="7"/>
      <c r="J5879" s="7"/>
      <c r="K5879" s="7"/>
      <c r="L5879" s="7"/>
      <c r="M5879" s="7"/>
      <c r="N5879" s="7"/>
    </row>
    <row r="5880" spans="9:14" x14ac:dyDescent="0.2">
      <c r="I5880" s="7"/>
      <c r="J5880" s="7"/>
      <c r="K5880" s="7"/>
      <c r="L5880" s="7"/>
      <c r="M5880" s="7"/>
      <c r="N5880" s="7"/>
    </row>
    <row r="5881" spans="9:14" x14ac:dyDescent="0.2">
      <c r="I5881" s="7"/>
      <c r="J5881" s="7"/>
      <c r="K5881" s="7"/>
      <c r="L5881" s="7"/>
      <c r="M5881" s="7"/>
      <c r="N5881" s="7"/>
    </row>
    <row r="5882" spans="9:14" x14ac:dyDescent="0.2">
      <c r="I5882" s="7"/>
      <c r="J5882" s="7"/>
      <c r="K5882" s="7"/>
      <c r="L5882" s="7"/>
      <c r="M5882" s="7"/>
      <c r="N5882" s="7"/>
    </row>
    <row r="5883" spans="9:14" x14ac:dyDescent="0.2">
      <c r="I5883" s="7"/>
      <c r="J5883" s="7"/>
      <c r="K5883" s="7"/>
      <c r="L5883" s="7"/>
      <c r="M5883" s="7"/>
      <c r="N5883" s="7"/>
    </row>
    <row r="5884" spans="9:14" x14ac:dyDescent="0.2">
      <c r="I5884" s="7"/>
      <c r="J5884" s="7"/>
      <c r="K5884" s="7"/>
      <c r="L5884" s="7"/>
      <c r="M5884" s="7"/>
      <c r="N5884" s="7"/>
    </row>
    <row r="5885" spans="9:14" x14ac:dyDescent="0.2">
      <c r="I5885" s="7"/>
      <c r="J5885" s="7"/>
      <c r="K5885" s="7"/>
      <c r="L5885" s="7"/>
      <c r="M5885" s="7"/>
      <c r="N5885" s="7"/>
    </row>
    <row r="5886" spans="9:14" x14ac:dyDescent="0.2">
      <c r="I5886" s="7"/>
      <c r="J5886" s="7"/>
      <c r="K5886" s="7"/>
      <c r="L5886" s="7"/>
      <c r="M5886" s="7"/>
      <c r="N5886" s="7"/>
    </row>
    <row r="5887" spans="9:14" x14ac:dyDescent="0.2">
      <c r="I5887" s="7"/>
      <c r="J5887" s="7"/>
      <c r="K5887" s="7"/>
      <c r="L5887" s="7"/>
      <c r="M5887" s="7"/>
      <c r="N5887" s="7"/>
    </row>
    <row r="5888" spans="9:14" x14ac:dyDescent="0.2">
      <c r="I5888" s="7"/>
      <c r="J5888" s="7"/>
      <c r="K5888" s="7"/>
      <c r="L5888" s="7"/>
      <c r="M5888" s="7"/>
      <c r="N5888" s="7"/>
    </row>
    <row r="5889" spans="9:14" x14ac:dyDescent="0.2">
      <c r="I5889" s="7"/>
      <c r="J5889" s="7"/>
      <c r="K5889" s="7"/>
      <c r="L5889" s="7"/>
      <c r="M5889" s="7"/>
      <c r="N5889" s="7"/>
    </row>
    <row r="5890" spans="9:14" x14ac:dyDescent="0.2">
      <c r="I5890" s="7"/>
      <c r="J5890" s="7"/>
      <c r="K5890" s="7"/>
      <c r="L5890" s="7"/>
      <c r="M5890" s="7"/>
      <c r="N5890" s="7"/>
    </row>
    <row r="5891" spans="9:14" x14ac:dyDescent="0.2">
      <c r="I5891" s="7"/>
      <c r="J5891" s="7"/>
      <c r="K5891" s="7"/>
      <c r="L5891" s="7"/>
      <c r="M5891" s="7"/>
      <c r="N5891" s="7"/>
    </row>
    <row r="5892" spans="9:14" x14ac:dyDescent="0.2">
      <c r="I5892" s="7"/>
      <c r="J5892" s="7"/>
      <c r="K5892" s="7"/>
      <c r="L5892" s="7"/>
      <c r="M5892" s="7"/>
      <c r="N5892" s="7"/>
    </row>
    <row r="5893" spans="9:14" x14ac:dyDescent="0.2">
      <c r="I5893" s="7"/>
      <c r="J5893" s="7"/>
      <c r="K5893" s="7"/>
      <c r="L5893" s="7"/>
      <c r="M5893" s="7"/>
      <c r="N5893" s="7"/>
    </row>
    <row r="5894" spans="9:14" x14ac:dyDescent="0.2">
      <c r="I5894" s="7"/>
      <c r="J5894" s="7"/>
      <c r="K5894" s="7"/>
      <c r="L5894" s="7"/>
      <c r="M5894" s="7"/>
      <c r="N5894" s="7"/>
    </row>
    <row r="5895" spans="9:14" x14ac:dyDescent="0.2">
      <c r="I5895" s="7"/>
      <c r="J5895" s="7"/>
      <c r="K5895" s="7"/>
      <c r="L5895" s="7"/>
      <c r="M5895" s="7"/>
      <c r="N5895" s="7"/>
    </row>
    <row r="5896" spans="9:14" x14ac:dyDescent="0.2">
      <c r="I5896" s="7"/>
      <c r="J5896" s="7"/>
      <c r="K5896" s="7"/>
      <c r="L5896" s="7"/>
      <c r="M5896" s="7"/>
      <c r="N5896" s="7"/>
    </row>
    <row r="5897" spans="9:14" x14ac:dyDescent="0.2">
      <c r="I5897" s="7"/>
      <c r="J5897" s="7"/>
      <c r="K5897" s="7"/>
      <c r="L5897" s="7"/>
      <c r="M5897" s="7"/>
      <c r="N5897" s="7"/>
    </row>
    <row r="5898" spans="9:14" x14ac:dyDescent="0.2">
      <c r="I5898" s="7"/>
      <c r="J5898" s="7"/>
      <c r="K5898" s="7"/>
      <c r="L5898" s="7"/>
      <c r="M5898" s="7"/>
      <c r="N5898" s="7"/>
    </row>
    <row r="5899" spans="9:14" x14ac:dyDescent="0.2">
      <c r="I5899" s="7"/>
      <c r="J5899" s="7"/>
      <c r="K5899" s="7"/>
      <c r="L5899" s="7"/>
      <c r="M5899" s="7"/>
      <c r="N5899" s="7"/>
    </row>
    <row r="5900" spans="9:14" x14ac:dyDescent="0.2">
      <c r="I5900" s="7"/>
      <c r="J5900" s="7"/>
      <c r="K5900" s="7"/>
      <c r="L5900" s="7"/>
      <c r="M5900" s="7"/>
      <c r="N5900" s="7"/>
    </row>
    <row r="5901" spans="9:14" x14ac:dyDescent="0.2">
      <c r="I5901" s="7"/>
      <c r="J5901" s="7"/>
      <c r="K5901" s="7"/>
      <c r="L5901" s="7"/>
      <c r="M5901" s="7"/>
      <c r="N5901" s="7"/>
    </row>
    <row r="5902" spans="9:14" x14ac:dyDescent="0.2">
      <c r="I5902" s="7"/>
      <c r="J5902" s="7"/>
      <c r="K5902" s="7"/>
      <c r="L5902" s="7"/>
      <c r="M5902" s="7"/>
      <c r="N5902" s="7"/>
    </row>
    <row r="5903" spans="9:14" x14ac:dyDescent="0.2">
      <c r="I5903" s="7"/>
      <c r="J5903" s="7"/>
      <c r="K5903" s="7"/>
      <c r="L5903" s="7"/>
      <c r="M5903" s="7"/>
      <c r="N5903" s="7"/>
    </row>
    <row r="5904" spans="9:14" x14ac:dyDescent="0.2">
      <c r="I5904" s="7"/>
      <c r="J5904" s="7"/>
      <c r="K5904" s="7"/>
      <c r="L5904" s="7"/>
      <c r="M5904" s="7"/>
      <c r="N5904" s="7"/>
    </row>
    <row r="5905" spans="9:14" x14ac:dyDescent="0.2">
      <c r="I5905" s="7"/>
      <c r="J5905" s="7"/>
      <c r="K5905" s="7"/>
      <c r="L5905" s="7"/>
      <c r="M5905" s="7"/>
      <c r="N5905" s="7"/>
    </row>
    <row r="5906" spans="9:14" x14ac:dyDescent="0.2">
      <c r="I5906" s="7"/>
      <c r="J5906" s="7"/>
      <c r="K5906" s="7"/>
      <c r="L5906" s="7"/>
      <c r="M5906" s="7"/>
      <c r="N5906" s="7"/>
    </row>
    <row r="5907" spans="9:14" x14ac:dyDescent="0.2">
      <c r="I5907" s="7"/>
      <c r="J5907" s="7"/>
      <c r="K5907" s="7"/>
      <c r="L5907" s="7"/>
      <c r="M5907" s="7"/>
      <c r="N5907" s="7"/>
    </row>
    <row r="5908" spans="9:14" x14ac:dyDescent="0.2">
      <c r="I5908" s="7"/>
      <c r="J5908" s="7"/>
      <c r="K5908" s="7"/>
      <c r="L5908" s="7"/>
      <c r="M5908" s="7"/>
      <c r="N5908" s="7"/>
    </row>
    <row r="5909" spans="9:14" x14ac:dyDescent="0.2">
      <c r="I5909" s="7"/>
      <c r="J5909" s="7"/>
      <c r="K5909" s="7"/>
      <c r="L5909" s="7"/>
      <c r="M5909" s="7"/>
      <c r="N5909" s="7"/>
    </row>
    <row r="5910" spans="9:14" x14ac:dyDescent="0.2">
      <c r="I5910" s="7"/>
      <c r="J5910" s="7"/>
      <c r="K5910" s="7"/>
      <c r="L5910" s="7"/>
      <c r="M5910" s="7"/>
      <c r="N5910" s="7"/>
    </row>
    <row r="5911" spans="9:14" x14ac:dyDescent="0.2">
      <c r="I5911" s="7"/>
      <c r="J5911" s="7"/>
      <c r="K5911" s="7"/>
      <c r="L5911" s="7"/>
      <c r="M5911" s="7"/>
      <c r="N5911" s="7"/>
    </row>
    <row r="5912" spans="9:14" x14ac:dyDescent="0.2">
      <c r="I5912" s="7"/>
      <c r="J5912" s="7"/>
      <c r="K5912" s="7"/>
      <c r="L5912" s="7"/>
      <c r="M5912" s="7"/>
      <c r="N5912" s="7"/>
    </row>
    <row r="5913" spans="9:14" x14ac:dyDescent="0.2">
      <c r="I5913" s="7"/>
      <c r="J5913" s="7"/>
      <c r="K5913" s="7"/>
      <c r="L5913" s="7"/>
      <c r="M5913" s="7"/>
      <c r="N5913" s="7"/>
    </row>
    <row r="5914" spans="9:14" x14ac:dyDescent="0.2">
      <c r="I5914" s="7"/>
      <c r="J5914" s="7"/>
      <c r="K5914" s="7"/>
      <c r="L5914" s="7"/>
      <c r="M5914" s="7"/>
      <c r="N5914" s="7"/>
    </row>
    <row r="5915" spans="9:14" x14ac:dyDescent="0.2">
      <c r="I5915" s="7"/>
      <c r="J5915" s="7"/>
      <c r="K5915" s="7"/>
      <c r="L5915" s="7"/>
      <c r="M5915" s="7"/>
      <c r="N5915" s="7"/>
    </row>
    <row r="5916" spans="9:14" x14ac:dyDescent="0.2">
      <c r="I5916" s="7"/>
      <c r="J5916" s="7"/>
      <c r="K5916" s="7"/>
      <c r="L5916" s="7"/>
      <c r="M5916" s="7"/>
      <c r="N5916" s="7"/>
    </row>
    <row r="5917" spans="9:14" x14ac:dyDescent="0.2">
      <c r="I5917" s="7"/>
      <c r="J5917" s="7"/>
      <c r="K5917" s="7"/>
      <c r="L5917" s="7"/>
      <c r="M5917" s="7"/>
      <c r="N5917" s="7"/>
    </row>
    <row r="5918" spans="9:14" x14ac:dyDescent="0.2">
      <c r="I5918" s="7"/>
      <c r="J5918" s="7"/>
      <c r="K5918" s="7"/>
      <c r="L5918" s="7"/>
      <c r="M5918" s="7"/>
      <c r="N5918" s="7"/>
    </row>
    <row r="5919" spans="9:14" x14ac:dyDescent="0.2">
      <c r="I5919" s="7"/>
      <c r="J5919" s="7"/>
      <c r="K5919" s="7"/>
      <c r="L5919" s="7"/>
      <c r="M5919" s="7"/>
      <c r="N5919" s="7"/>
    </row>
    <row r="5920" spans="9:14" x14ac:dyDescent="0.2">
      <c r="I5920" s="7"/>
      <c r="J5920" s="7"/>
      <c r="K5920" s="7"/>
      <c r="L5920" s="7"/>
      <c r="M5920" s="7"/>
      <c r="N5920" s="7"/>
    </row>
    <row r="5921" spans="9:14" x14ac:dyDescent="0.2">
      <c r="I5921" s="7"/>
      <c r="J5921" s="7"/>
      <c r="K5921" s="7"/>
      <c r="L5921" s="7"/>
      <c r="M5921" s="7"/>
      <c r="N5921" s="7"/>
    </row>
    <row r="5922" spans="9:14" x14ac:dyDescent="0.2">
      <c r="I5922" s="7"/>
      <c r="J5922" s="7"/>
      <c r="K5922" s="7"/>
      <c r="L5922" s="7"/>
      <c r="M5922" s="7"/>
      <c r="N5922" s="7"/>
    </row>
    <row r="5923" spans="9:14" x14ac:dyDescent="0.2">
      <c r="I5923" s="7"/>
      <c r="J5923" s="7"/>
      <c r="K5923" s="7"/>
      <c r="L5923" s="7"/>
      <c r="M5923" s="7"/>
      <c r="N5923" s="7"/>
    </row>
    <row r="5924" spans="9:14" x14ac:dyDescent="0.2">
      <c r="I5924" s="7"/>
      <c r="J5924" s="7"/>
      <c r="K5924" s="7"/>
      <c r="L5924" s="7"/>
      <c r="M5924" s="7"/>
      <c r="N5924" s="7"/>
    </row>
    <row r="5925" spans="9:14" x14ac:dyDescent="0.2">
      <c r="I5925" s="7"/>
      <c r="J5925" s="7"/>
      <c r="K5925" s="7"/>
      <c r="L5925" s="7"/>
      <c r="M5925" s="7"/>
      <c r="N5925" s="7"/>
    </row>
    <row r="5926" spans="9:14" x14ac:dyDescent="0.2">
      <c r="I5926" s="7"/>
      <c r="J5926" s="7"/>
      <c r="K5926" s="7"/>
      <c r="L5926" s="7"/>
      <c r="M5926" s="7"/>
      <c r="N5926" s="7"/>
    </row>
    <row r="5927" spans="9:14" x14ac:dyDescent="0.2">
      <c r="I5927" s="7"/>
      <c r="J5927" s="7"/>
      <c r="K5927" s="7"/>
      <c r="L5927" s="7"/>
      <c r="M5927" s="7"/>
      <c r="N5927" s="7"/>
    </row>
    <row r="5928" spans="9:14" x14ac:dyDescent="0.2">
      <c r="I5928" s="7"/>
      <c r="J5928" s="7"/>
      <c r="K5928" s="7"/>
      <c r="L5928" s="7"/>
      <c r="M5928" s="7"/>
      <c r="N5928" s="7"/>
    </row>
    <row r="5929" spans="9:14" x14ac:dyDescent="0.2">
      <c r="I5929" s="7"/>
      <c r="J5929" s="7"/>
      <c r="K5929" s="7"/>
      <c r="L5929" s="7"/>
      <c r="M5929" s="7"/>
      <c r="N5929" s="7"/>
    </row>
    <row r="5930" spans="9:14" x14ac:dyDescent="0.2">
      <c r="I5930" s="7"/>
      <c r="J5930" s="7"/>
      <c r="K5930" s="7"/>
      <c r="L5930" s="7"/>
      <c r="M5930" s="7"/>
      <c r="N5930" s="7"/>
    </row>
    <row r="5931" spans="9:14" x14ac:dyDescent="0.2">
      <c r="I5931" s="7"/>
      <c r="J5931" s="7"/>
      <c r="K5931" s="7"/>
      <c r="L5931" s="7"/>
      <c r="M5931" s="7"/>
      <c r="N5931" s="7"/>
    </row>
    <row r="5932" spans="9:14" x14ac:dyDescent="0.2">
      <c r="I5932" s="7"/>
      <c r="J5932" s="7"/>
      <c r="K5932" s="7"/>
      <c r="L5932" s="7"/>
      <c r="M5932" s="7"/>
      <c r="N5932" s="7"/>
    </row>
    <row r="5933" spans="9:14" x14ac:dyDescent="0.2">
      <c r="I5933" s="7"/>
      <c r="J5933" s="7"/>
      <c r="K5933" s="7"/>
      <c r="L5933" s="7"/>
      <c r="M5933" s="7"/>
      <c r="N5933" s="7"/>
    </row>
    <row r="5934" spans="9:14" x14ac:dyDescent="0.2">
      <c r="I5934" s="7"/>
      <c r="J5934" s="7"/>
      <c r="K5934" s="7"/>
      <c r="L5934" s="7"/>
      <c r="M5934" s="7"/>
      <c r="N5934" s="7"/>
    </row>
    <row r="5935" spans="9:14" x14ac:dyDescent="0.2">
      <c r="I5935" s="7"/>
      <c r="J5935" s="7"/>
      <c r="K5935" s="7"/>
      <c r="L5935" s="7"/>
      <c r="M5935" s="7"/>
      <c r="N5935" s="7"/>
    </row>
    <row r="5936" spans="9:14" x14ac:dyDescent="0.2">
      <c r="I5936" s="7"/>
      <c r="J5936" s="7"/>
      <c r="K5936" s="7"/>
      <c r="L5936" s="7"/>
      <c r="M5936" s="7"/>
      <c r="N5936" s="7"/>
    </row>
    <row r="5937" spans="9:14" x14ac:dyDescent="0.2">
      <c r="I5937" s="7"/>
      <c r="J5937" s="7"/>
      <c r="K5937" s="7"/>
      <c r="L5937" s="7"/>
      <c r="M5937" s="7"/>
      <c r="N5937" s="7"/>
    </row>
    <row r="5938" spans="9:14" x14ac:dyDescent="0.2">
      <c r="I5938" s="7"/>
      <c r="J5938" s="7"/>
      <c r="K5938" s="7"/>
      <c r="L5938" s="7"/>
      <c r="M5938" s="7"/>
      <c r="N5938" s="7"/>
    </row>
    <row r="5939" spans="9:14" x14ac:dyDescent="0.2">
      <c r="I5939" s="7"/>
      <c r="J5939" s="7"/>
      <c r="K5939" s="7"/>
      <c r="L5939" s="7"/>
      <c r="M5939" s="7"/>
      <c r="N5939" s="7"/>
    </row>
    <row r="5940" spans="9:14" x14ac:dyDescent="0.2">
      <c r="I5940" s="7"/>
      <c r="J5940" s="7"/>
      <c r="K5940" s="7"/>
      <c r="L5940" s="7"/>
      <c r="M5940" s="7"/>
      <c r="N5940" s="7"/>
    </row>
    <row r="5941" spans="9:14" x14ac:dyDescent="0.2">
      <c r="I5941" s="7"/>
      <c r="J5941" s="7"/>
      <c r="K5941" s="7"/>
      <c r="L5941" s="7"/>
      <c r="M5941" s="7"/>
      <c r="N5941" s="7"/>
    </row>
    <row r="5942" spans="9:14" x14ac:dyDescent="0.2">
      <c r="I5942" s="7"/>
      <c r="J5942" s="7"/>
      <c r="K5942" s="7"/>
      <c r="L5942" s="7"/>
      <c r="M5942" s="7"/>
      <c r="N5942" s="7"/>
    </row>
    <row r="5943" spans="9:14" x14ac:dyDescent="0.2">
      <c r="I5943" s="7"/>
      <c r="J5943" s="7"/>
      <c r="K5943" s="7"/>
      <c r="L5943" s="7"/>
      <c r="M5943" s="7"/>
      <c r="N5943" s="7"/>
    </row>
    <row r="5944" spans="9:14" x14ac:dyDescent="0.2">
      <c r="I5944" s="7"/>
      <c r="J5944" s="7"/>
      <c r="K5944" s="7"/>
      <c r="L5944" s="7"/>
      <c r="M5944" s="7"/>
      <c r="N5944" s="7"/>
    </row>
    <row r="5945" spans="9:14" x14ac:dyDescent="0.2">
      <c r="I5945" s="7"/>
      <c r="J5945" s="7"/>
      <c r="K5945" s="7"/>
      <c r="L5945" s="7"/>
      <c r="M5945" s="7"/>
      <c r="N5945" s="7"/>
    </row>
    <row r="5946" spans="9:14" x14ac:dyDescent="0.2">
      <c r="I5946" s="7"/>
      <c r="J5946" s="7"/>
      <c r="K5946" s="7"/>
      <c r="L5946" s="7"/>
      <c r="M5946" s="7"/>
      <c r="N5946" s="7"/>
    </row>
    <row r="5947" spans="9:14" x14ac:dyDescent="0.2">
      <c r="I5947" s="7"/>
      <c r="J5947" s="7"/>
      <c r="K5947" s="7"/>
      <c r="L5947" s="7"/>
      <c r="M5947" s="7"/>
      <c r="N5947" s="7"/>
    </row>
    <row r="5948" spans="9:14" x14ac:dyDescent="0.2">
      <c r="I5948" s="7"/>
      <c r="J5948" s="7"/>
      <c r="K5948" s="7"/>
      <c r="L5948" s="7"/>
      <c r="M5948" s="7"/>
      <c r="N5948" s="7"/>
    </row>
    <row r="5949" spans="9:14" x14ac:dyDescent="0.2">
      <c r="I5949" s="7"/>
      <c r="J5949" s="7"/>
      <c r="K5949" s="7"/>
      <c r="L5949" s="7"/>
      <c r="M5949" s="7"/>
      <c r="N5949" s="7"/>
    </row>
    <row r="5950" spans="9:14" x14ac:dyDescent="0.2">
      <c r="I5950" s="7"/>
      <c r="J5950" s="7"/>
      <c r="K5950" s="7"/>
      <c r="L5950" s="7"/>
      <c r="M5950" s="7"/>
      <c r="N5950" s="7"/>
    </row>
    <row r="5951" spans="9:14" x14ac:dyDescent="0.2">
      <c r="I5951" s="7"/>
      <c r="J5951" s="7"/>
      <c r="K5951" s="7"/>
      <c r="L5951" s="7"/>
      <c r="M5951" s="7"/>
      <c r="N5951" s="7"/>
    </row>
    <row r="5952" spans="9:14" x14ac:dyDescent="0.2">
      <c r="I5952" s="7"/>
      <c r="J5952" s="7"/>
      <c r="K5952" s="7"/>
      <c r="L5952" s="7"/>
      <c r="M5952" s="7"/>
      <c r="N5952" s="7"/>
    </row>
    <row r="5953" spans="9:14" x14ac:dyDescent="0.2">
      <c r="I5953" s="7"/>
      <c r="J5953" s="7"/>
      <c r="K5953" s="7"/>
      <c r="L5953" s="7"/>
      <c r="M5953" s="7"/>
      <c r="N5953" s="7"/>
    </row>
    <row r="5954" spans="9:14" x14ac:dyDescent="0.2">
      <c r="I5954" s="7"/>
      <c r="J5954" s="7"/>
      <c r="K5954" s="7"/>
      <c r="L5954" s="7"/>
      <c r="M5954" s="7"/>
      <c r="N5954" s="7"/>
    </row>
    <row r="5955" spans="9:14" x14ac:dyDescent="0.2">
      <c r="I5955" s="7"/>
      <c r="J5955" s="7"/>
      <c r="K5955" s="7"/>
      <c r="L5955" s="7"/>
      <c r="M5955" s="7"/>
      <c r="N5955" s="7"/>
    </row>
    <row r="5956" spans="9:14" x14ac:dyDescent="0.2">
      <c r="I5956" s="7"/>
      <c r="J5956" s="7"/>
      <c r="K5956" s="7"/>
      <c r="L5956" s="7"/>
      <c r="M5956" s="7"/>
      <c r="N5956" s="7"/>
    </row>
    <row r="5957" spans="9:14" x14ac:dyDescent="0.2">
      <c r="I5957" s="7"/>
      <c r="J5957" s="7"/>
      <c r="K5957" s="7"/>
      <c r="L5957" s="7"/>
      <c r="M5957" s="7"/>
      <c r="N5957" s="7"/>
    </row>
    <row r="5958" spans="9:14" x14ac:dyDescent="0.2">
      <c r="I5958" s="7"/>
      <c r="J5958" s="7"/>
      <c r="K5958" s="7"/>
      <c r="L5958" s="7"/>
      <c r="M5958" s="7"/>
      <c r="N5958" s="7"/>
    </row>
    <row r="5959" spans="9:14" x14ac:dyDescent="0.2">
      <c r="I5959" s="7"/>
      <c r="J5959" s="7"/>
      <c r="K5959" s="7"/>
      <c r="L5959" s="7"/>
      <c r="M5959" s="7"/>
      <c r="N5959" s="7"/>
    </row>
    <row r="5960" spans="9:14" x14ac:dyDescent="0.2">
      <c r="I5960" s="7"/>
      <c r="J5960" s="7"/>
      <c r="K5960" s="7"/>
      <c r="L5960" s="7"/>
      <c r="M5960" s="7"/>
      <c r="N5960" s="7"/>
    </row>
    <row r="5961" spans="9:14" x14ac:dyDescent="0.2">
      <c r="I5961" s="7"/>
      <c r="J5961" s="7"/>
      <c r="K5961" s="7"/>
      <c r="L5961" s="7"/>
      <c r="M5961" s="7"/>
      <c r="N5961" s="7"/>
    </row>
    <row r="5962" spans="9:14" x14ac:dyDescent="0.2">
      <c r="I5962" s="7"/>
      <c r="J5962" s="7"/>
      <c r="K5962" s="7"/>
      <c r="L5962" s="7"/>
      <c r="M5962" s="7"/>
      <c r="N5962" s="7"/>
    </row>
    <row r="5963" spans="9:14" x14ac:dyDescent="0.2">
      <c r="I5963" s="7"/>
      <c r="J5963" s="7"/>
      <c r="K5963" s="7"/>
      <c r="L5963" s="7"/>
      <c r="M5963" s="7"/>
      <c r="N5963" s="7"/>
    </row>
    <row r="5964" spans="9:14" x14ac:dyDescent="0.2">
      <c r="I5964" s="7"/>
      <c r="J5964" s="7"/>
      <c r="K5964" s="7"/>
      <c r="L5964" s="7"/>
      <c r="M5964" s="7"/>
      <c r="N5964" s="7"/>
    </row>
    <row r="5965" spans="9:14" x14ac:dyDescent="0.2">
      <c r="I5965" s="7"/>
      <c r="J5965" s="7"/>
      <c r="K5965" s="7"/>
      <c r="L5965" s="7"/>
      <c r="M5965" s="7"/>
      <c r="N5965" s="7"/>
    </row>
    <row r="5966" spans="9:14" x14ac:dyDescent="0.2">
      <c r="I5966" s="7"/>
      <c r="J5966" s="7"/>
      <c r="K5966" s="7"/>
      <c r="L5966" s="7"/>
      <c r="M5966" s="7"/>
      <c r="N5966" s="7"/>
    </row>
    <row r="5967" spans="9:14" x14ac:dyDescent="0.2">
      <c r="I5967" s="7"/>
      <c r="J5967" s="7"/>
      <c r="K5967" s="7"/>
      <c r="L5967" s="7"/>
      <c r="M5967" s="7"/>
      <c r="N5967" s="7"/>
    </row>
    <row r="5968" spans="9:14" x14ac:dyDescent="0.2">
      <c r="I5968" s="7"/>
      <c r="J5968" s="7"/>
      <c r="K5968" s="7"/>
      <c r="L5968" s="7"/>
      <c r="M5968" s="7"/>
      <c r="N5968" s="7"/>
    </row>
    <row r="5969" spans="9:14" x14ac:dyDescent="0.2">
      <c r="I5969" s="7"/>
      <c r="J5969" s="7"/>
      <c r="K5969" s="7"/>
      <c r="L5969" s="7"/>
      <c r="M5969" s="7"/>
      <c r="N5969" s="7"/>
    </row>
    <row r="5970" spans="9:14" x14ac:dyDescent="0.2">
      <c r="I5970" s="7"/>
      <c r="J5970" s="7"/>
      <c r="K5970" s="7"/>
      <c r="L5970" s="7"/>
      <c r="M5970" s="7"/>
      <c r="N5970" s="7"/>
    </row>
    <row r="5971" spans="9:14" x14ac:dyDescent="0.2">
      <c r="I5971" s="7"/>
      <c r="J5971" s="7"/>
      <c r="K5971" s="7"/>
      <c r="L5971" s="7"/>
      <c r="M5971" s="7"/>
      <c r="N5971" s="7"/>
    </row>
    <row r="5972" spans="9:14" x14ac:dyDescent="0.2">
      <c r="I5972" s="7"/>
      <c r="J5972" s="7"/>
      <c r="K5972" s="7"/>
      <c r="L5972" s="7"/>
      <c r="M5972" s="7"/>
      <c r="N5972" s="7"/>
    </row>
    <row r="5973" spans="9:14" x14ac:dyDescent="0.2">
      <c r="I5973" s="7"/>
      <c r="J5973" s="7"/>
      <c r="K5973" s="7"/>
      <c r="L5973" s="7"/>
      <c r="M5973" s="7"/>
      <c r="N5973" s="7"/>
    </row>
    <row r="5974" spans="9:14" x14ac:dyDescent="0.2">
      <c r="I5974" s="7"/>
      <c r="J5974" s="7"/>
      <c r="K5974" s="7"/>
      <c r="L5974" s="7"/>
      <c r="M5974" s="7"/>
      <c r="N5974" s="7"/>
    </row>
    <row r="5975" spans="9:14" x14ac:dyDescent="0.2">
      <c r="I5975" s="7"/>
      <c r="J5975" s="7"/>
      <c r="K5975" s="7"/>
      <c r="L5975" s="7"/>
      <c r="M5975" s="7"/>
      <c r="N5975" s="7"/>
    </row>
    <row r="5976" spans="9:14" x14ac:dyDescent="0.2">
      <c r="I5976" s="7"/>
      <c r="J5976" s="7"/>
      <c r="K5976" s="7"/>
      <c r="L5976" s="7"/>
      <c r="M5976" s="7"/>
      <c r="N5976" s="7"/>
    </row>
    <row r="5977" spans="9:14" x14ac:dyDescent="0.2">
      <c r="I5977" s="7"/>
      <c r="J5977" s="7"/>
      <c r="K5977" s="7"/>
      <c r="L5977" s="7"/>
      <c r="M5977" s="7"/>
      <c r="N5977" s="7"/>
    </row>
    <row r="5978" spans="9:14" x14ac:dyDescent="0.2">
      <c r="I5978" s="7"/>
      <c r="J5978" s="7"/>
      <c r="K5978" s="7"/>
      <c r="L5978" s="7"/>
      <c r="M5978" s="7"/>
      <c r="N5978" s="7"/>
    </row>
    <row r="5979" spans="9:14" x14ac:dyDescent="0.2">
      <c r="I5979" s="7"/>
      <c r="J5979" s="7"/>
      <c r="K5979" s="7"/>
      <c r="L5979" s="7"/>
      <c r="M5979" s="7"/>
      <c r="N5979" s="7"/>
    </row>
    <row r="5980" spans="9:14" x14ac:dyDescent="0.2">
      <c r="I5980" s="7"/>
      <c r="J5980" s="7"/>
      <c r="K5980" s="7"/>
      <c r="L5980" s="7"/>
      <c r="M5980" s="7"/>
      <c r="N5980" s="7"/>
    </row>
    <row r="5981" spans="9:14" x14ac:dyDescent="0.2">
      <c r="I5981" s="7"/>
      <c r="J5981" s="7"/>
      <c r="K5981" s="7"/>
      <c r="L5981" s="7"/>
      <c r="M5981" s="7"/>
      <c r="N5981" s="7"/>
    </row>
    <row r="5982" spans="9:14" x14ac:dyDescent="0.2">
      <c r="I5982" s="7"/>
      <c r="J5982" s="7"/>
      <c r="K5982" s="7"/>
      <c r="L5982" s="7"/>
      <c r="M5982" s="7"/>
      <c r="N5982" s="7"/>
    </row>
    <row r="5983" spans="9:14" x14ac:dyDescent="0.2">
      <c r="I5983" s="7"/>
      <c r="J5983" s="7"/>
      <c r="K5983" s="7"/>
      <c r="L5983" s="7"/>
      <c r="M5983" s="7"/>
      <c r="N5983" s="7"/>
    </row>
    <row r="5984" spans="9:14" x14ac:dyDescent="0.2">
      <c r="I5984" s="7"/>
      <c r="J5984" s="7"/>
      <c r="K5984" s="7"/>
      <c r="L5984" s="7"/>
      <c r="M5984" s="7"/>
      <c r="N5984" s="7"/>
    </row>
    <row r="5985" spans="9:14" x14ac:dyDescent="0.2">
      <c r="I5985" s="7"/>
      <c r="J5985" s="7"/>
      <c r="K5985" s="7"/>
      <c r="L5985" s="7"/>
      <c r="M5985" s="7"/>
      <c r="N5985" s="7"/>
    </row>
    <row r="5986" spans="9:14" x14ac:dyDescent="0.2">
      <c r="I5986" s="7"/>
      <c r="J5986" s="7"/>
      <c r="K5986" s="7"/>
      <c r="L5986" s="7"/>
      <c r="M5986" s="7"/>
      <c r="N5986" s="7"/>
    </row>
    <row r="5987" spans="9:14" x14ac:dyDescent="0.2">
      <c r="I5987" s="7"/>
      <c r="J5987" s="7"/>
      <c r="K5987" s="7"/>
      <c r="L5987" s="7"/>
      <c r="M5987" s="7"/>
      <c r="N5987" s="7"/>
    </row>
    <row r="5988" spans="9:14" x14ac:dyDescent="0.2">
      <c r="I5988" s="7"/>
      <c r="J5988" s="7"/>
      <c r="K5988" s="7"/>
      <c r="L5988" s="7"/>
      <c r="M5988" s="7"/>
      <c r="N5988" s="7"/>
    </row>
    <row r="5989" spans="9:14" x14ac:dyDescent="0.2">
      <c r="I5989" s="7"/>
      <c r="J5989" s="7"/>
      <c r="K5989" s="7"/>
      <c r="L5989" s="7"/>
      <c r="M5989" s="7"/>
      <c r="N5989" s="7"/>
    </row>
    <row r="5990" spans="9:14" x14ac:dyDescent="0.2">
      <c r="I5990" s="7"/>
      <c r="J5990" s="7"/>
      <c r="K5990" s="7"/>
      <c r="L5990" s="7"/>
      <c r="M5990" s="7"/>
      <c r="N5990" s="7"/>
    </row>
    <row r="5991" spans="9:14" x14ac:dyDescent="0.2">
      <c r="I5991" s="7"/>
      <c r="J5991" s="7"/>
      <c r="K5991" s="7"/>
      <c r="L5991" s="7"/>
      <c r="M5991" s="7"/>
      <c r="N5991" s="7"/>
    </row>
    <row r="5992" spans="9:14" x14ac:dyDescent="0.2">
      <c r="I5992" s="7"/>
      <c r="J5992" s="7"/>
      <c r="K5992" s="7"/>
      <c r="L5992" s="7"/>
      <c r="M5992" s="7"/>
      <c r="N5992" s="7"/>
    </row>
    <row r="5993" spans="9:14" x14ac:dyDescent="0.2">
      <c r="I5993" s="7"/>
      <c r="J5993" s="7"/>
      <c r="K5993" s="7"/>
      <c r="L5993" s="7"/>
      <c r="M5993" s="7"/>
      <c r="N5993" s="7"/>
    </row>
    <row r="5994" spans="9:14" x14ac:dyDescent="0.2">
      <c r="I5994" s="7"/>
      <c r="J5994" s="7"/>
      <c r="K5994" s="7"/>
      <c r="L5994" s="7"/>
      <c r="M5994" s="7"/>
      <c r="N5994" s="7"/>
    </row>
    <row r="5995" spans="9:14" x14ac:dyDescent="0.2">
      <c r="I5995" s="7"/>
      <c r="J5995" s="7"/>
      <c r="K5995" s="7"/>
      <c r="L5995" s="7"/>
      <c r="M5995" s="7"/>
      <c r="N5995" s="7"/>
    </row>
    <row r="5996" spans="9:14" x14ac:dyDescent="0.2">
      <c r="I5996" s="7"/>
      <c r="J5996" s="7"/>
      <c r="K5996" s="7"/>
      <c r="L5996" s="7"/>
      <c r="M5996" s="7"/>
      <c r="N5996" s="7"/>
    </row>
    <row r="5997" spans="9:14" x14ac:dyDescent="0.2">
      <c r="I5997" s="7"/>
      <c r="J5997" s="7"/>
      <c r="K5997" s="7"/>
      <c r="L5997" s="7"/>
      <c r="M5997" s="7"/>
      <c r="N5997" s="7"/>
    </row>
    <row r="5998" spans="9:14" x14ac:dyDescent="0.2">
      <c r="I5998" s="7"/>
      <c r="J5998" s="7"/>
      <c r="K5998" s="7"/>
      <c r="L5998" s="7"/>
      <c r="M5998" s="7"/>
      <c r="N5998" s="7"/>
    </row>
    <row r="5999" spans="9:14" x14ac:dyDescent="0.2">
      <c r="I5999" s="7"/>
      <c r="J5999" s="7"/>
      <c r="K5999" s="7"/>
      <c r="L5999" s="7"/>
      <c r="M5999" s="7"/>
      <c r="N5999" s="7"/>
    </row>
    <row r="6000" spans="9:14" x14ac:dyDescent="0.2">
      <c r="I6000" s="7"/>
      <c r="J6000" s="7"/>
      <c r="K6000" s="7"/>
      <c r="L6000" s="7"/>
      <c r="M6000" s="7"/>
      <c r="N6000" s="7"/>
    </row>
    <row r="6001" spans="9:14" x14ac:dyDescent="0.2">
      <c r="I6001" s="7"/>
      <c r="J6001" s="7"/>
      <c r="K6001" s="7"/>
      <c r="L6001" s="7"/>
      <c r="M6001" s="7"/>
      <c r="N6001" s="7"/>
    </row>
    <row r="6002" spans="9:14" x14ac:dyDescent="0.2">
      <c r="I6002" s="7"/>
      <c r="J6002" s="7"/>
      <c r="K6002" s="7"/>
      <c r="L6002" s="7"/>
      <c r="M6002" s="7"/>
      <c r="N6002" s="7"/>
    </row>
    <row r="6003" spans="9:14" x14ac:dyDescent="0.2">
      <c r="I6003" s="7"/>
      <c r="J6003" s="7"/>
      <c r="K6003" s="7"/>
      <c r="L6003" s="7"/>
      <c r="M6003" s="7"/>
      <c r="N6003" s="7"/>
    </row>
    <row r="6004" spans="9:14" x14ac:dyDescent="0.2">
      <c r="I6004" s="7"/>
      <c r="J6004" s="7"/>
      <c r="K6004" s="7"/>
      <c r="L6004" s="7"/>
      <c r="M6004" s="7"/>
      <c r="N6004" s="7"/>
    </row>
    <row r="6005" spans="9:14" x14ac:dyDescent="0.2">
      <c r="I6005" s="7"/>
      <c r="J6005" s="7"/>
      <c r="K6005" s="7"/>
      <c r="L6005" s="7"/>
      <c r="M6005" s="7"/>
      <c r="N6005" s="7"/>
    </row>
    <row r="6006" spans="9:14" x14ac:dyDescent="0.2">
      <c r="I6006" s="7"/>
      <c r="J6006" s="7"/>
      <c r="K6006" s="7"/>
      <c r="L6006" s="7"/>
      <c r="M6006" s="7"/>
      <c r="N6006" s="7"/>
    </row>
    <row r="6007" spans="9:14" x14ac:dyDescent="0.2">
      <c r="I6007" s="7"/>
      <c r="J6007" s="7"/>
      <c r="K6007" s="7"/>
      <c r="L6007" s="7"/>
      <c r="M6007" s="7"/>
      <c r="N6007" s="7"/>
    </row>
    <row r="6008" spans="9:14" x14ac:dyDescent="0.2">
      <c r="I6008" s="7"/>
      <c r="J6008" s="7"/>
      <c r="K6008" s="7"/>
      <c r="L6008" s="7"/>
      <c r="M6008" s="7"/>
      <c r="N6008" s="7"/>
    </row>
    <row r="6009" spans="9:14" x14ac:dyDescent="0.2">
      <c r="I6009" s="7"/>
      <c r="J6009" s="7"/>
      <c r="K6009" s="7"/>
      <c r="L6009" s="7"/>
      <c r="M6009" s="7"/>
      <c r="N6009" s="7"/>
    </row>
    <row r="6010" spans="9:14" x14ac:dyDescent="0.2">
      <c r="I6010" s="7"/>
      <c r="J6010" s="7"/>
      <c r="K6010" s="7"/>
      <c r="L6010" s="7"/>
      <c r="M6010" s="7"/>
      <c r="N6010" s="7"/>
    </row>
    <row r="6011" spans="9:14" x14ac:dyDescent="0.2">
      <c r="I6011" s="7"/>
      <c r="J6011" s="7"/>
      <c r="K6011" s="7"/>
      <c r="L6011" s="7"/>
      <c r="M6011" s="7"/>
      <c r="N6011" s="7"/>
    </row>
    <row r="6012" spans="9:14" x14ac:dyDescent="0.2">
      <c r="I6012" s="7"/>
      <c r="J6012" s="7"/>
      <c r="K6012" s="7"/>
      <c r="L6012" s="7"/>
      <c r="M6012" s="7"/>
      <c r="N6012" s="7"/>
    </row>
    <row r="6013" spans="9:14" x14ac:dyDescent="0.2">
      <c r="I6013" s="7"/>
      <c r="J6013" s="7"/>
      <c r="K6013" s="7"/>
      <c r="L6013" s="7"/>
      <c r="M6013" s="7"/>
      <c r="N6013" s="7"/>
    </row>
    <row r="6014" spans="9:14" x14ac:dyDescent="0.2">
      <c r="I6014" s="7"/>
      <c r="J6014" s="7"/>
      <c r="K6014" s="7"/>
      <c r="L6014" s="7"/>
      <c r="M6014" s="7"/>
      <c r="N6014" s="7"/>
    </row>
    <row r="6015" spans="9:14" x14ac:dyDescent="0.2">
      <c r="I6015" s="7"/>
      <c r="J6015" s="7"/>
      <c r="K6015" s="7"/>
      <c r="L6015" s="7"/>
      <c r="M6015" s="7"/>
      <c r="N6015" s="7"/>
    </row>
    <row r="6016" spans="9:14" x14ac:dyDescent="0.2">
      <c r="I6016" s="7"/>
      <c r="J6016" s="7"/>
      <c r="K6016" s="7"/>
      <c r="L6016" s="7"/>
      <c r="M6016" s="7"/>
      <c r="N6016" s="7"/>
    </row>
    <row r="6017" spans="9:14" x14ac:dyDescent="0.2">
      <c r="I6017" s="7"/>
      <c r="J6017" s="7"/>
      <c r="K6017" s="7"/>
      <c r="L6017" s="7"/>
      <c r="M6017" s="7"/>
      <c r="N6017" s="7"/>
    </row>
    <row r="6018" spans="9:14" x14ac:dyDescent="0.2">
      <c r="I6018" s="7"/>
      <c r="J6018" s="7"/>
      <c r="K6018" s="7"/>
      <c r="L6018" s="7"/>
      <c r="M6018" s="7"/>
      <c r="N6018" s="7"/>
    </row>
    <row r="6019" spans="9:14" x14ac:dyDescent="0.2">
      <c r="I6019" s="7"/>
      <c r="J6019" s="7"/>
      <c r="K6019" s="7"/>
      <c r="L6019" s="7"/>
      <c r="M6019" s="7"/>
      <c r="N6019" s="7"/>
    </row>
    <row r="6020" spans="9:14" x14ac:dyDescent="0.2">
      <c r="I6020" s="7"/>
      <c r="J6020" s="7"/>
      <c r="K6020" s="7"/>
      <c r="L6020" s="7"/>
      <c r="M6020" s="7"/>
      <c r="N6020" s="7"/>
    </row>
    <row r="6021" spans="9:14" x14ac:dyDescent="0.2">
      <c r="I6021" s="7"/>
      <c r="J6021" s="7"/>
      <c r="K6021" s="7"/>
      <c r="L6021" s="7"/>
      <c r="M6021" s="7"/>
      <c r="N6021" s="7"/>
    </row>
    <row r="6022" spans="9:14" x14ac:dyDescent="0.2">
      <c r="I6022" s="7"/>
      <c r="J6022" s="7"/>
      <c r="K6022" s="7"/>
      <c r="L6022" s="7"/>
      <c r="M6022" s="7"/>
      <c r="N6022" s="7"/>
    </row>
    <row r="6023" spans="9:14" x14ac:dyDescent="0.2">
      <c r="I6023" s="7"/>
      <c r="J6023" s="7"/>
      <c r="K6023" s="7"/>
      <c r="L6023" s="7"/>
      <c r="M6023" s="7"/>
      <c r="N6023" s="7"/>
    </row>
    <row r="6024" spans="9:14" x14ac:dyDescent="0.2">
      <c r="I6024" s="7"/>
      <c r="J6024" s="7"/>
      <c r="K6024" s="7"/>
      <c r="L6024" s="7"/>
      <c r="M6024" s="7"/>
      <c r="N6024" s="7"/>
    </row>
    <row r="6025" spans="9:14" x14ac:dyDescent="0.2">
      <c r="I6025" s="7"/>
      <c r="J6025" s="7"/>
      <c r="K6025" s="7"/>
      <c r="L6025" s="7"/>
      <c r="M6025" s="7"/>
      <c r="N6025" s="7"/>
    </row>
    <row r="6026" spans="9:14" x14ac:dyDescent="0.2">
      <c r="I6026" s="7"/>
      <c r="J6026" s="7"/>
      <c r="K6026" s="7"/>
      <c r="L6026" s="7"/>
      <c r="M6026" s="7"/>
      <c r="N6026" s="7"/>
    </row>
    <row r="6027" spans="9:14" x14ac:dyDescent="0.2">
      <c r="I6027" s="7"/>
      <c r="J6027" s="7"/>
      <c r="K6027" s="7"/>
      <c r="L6027" s="7"/>
      <c r="M6027" s="7"/>
      <c r="N6027" s="7"/>
    </row>
    <row r="6028" spans="9:14" x14ac:dyDescent="0.2">
      <c r="I6028" s="7"/>
      <c r="J6028" s="7"/>
      <c r="K6028" s="7"/>
      <c r="L6028" s="7"/>
      <c r="M6028" s="7"/>
      <c r="N6028" s="7"/>
    </row>
    <row r="6029" spans="9:14" x14ac:dyDescent="0.2">
      <c r="I6029" s="7"/>
      <c r="J6029" s="7"/>
      <c r="K6029" s="7"/>
      <c r="L6029" s="7"/>
      <c r="M6029" s="7"/>
      <c r="N6029" s="7"/>
    </row>
    <row r="6030" spans="9:14" x14ac:dyDescent="0.2">
      <c r="I6030" s="7"/>
      <c r="J6030" s="7"/>
      <c r="K6030" s="7"/>
      <c r="L6030" s="7"/>
      <c r="M6030" s="7"/>
      <c r="N6030" s="7"/>
    </row>
    <row r="6031" spans="9:14" x14ac:dyDescent="0.2">
      <c r="I6031" s="7"/>
      <c r="J6031" s="7"/>
      <c r="K6031" s="7"/>
      <c r="L6031" s="7"/>
      <c r="M6031" s="7"/>
      <c r="N6031" s="7"/>
    </row>
    <row r="6032" spans="9:14" x14ac:dyDescent="0.2">
      <c r="I6032" s="7"/>
      <c r="J6032" s="7"/>
      <c r="K6032" s="7"/>
      <c r="L6032" s="7"/>
      <c r="M6032" s="7"/>
      <c r="N6032" s="7"/>
    </row>
    <row r="6033" spans="9:14" x14ac:dyDescent="0.2">
      <c r="I6033" s="7"/>
      <c r="J6033" s="7"/>
      <c r="K6033" s="7"/>
      <c r="L6033" s="7"/>
      <c r="M6033" s="7"/>
      <c r="N6033" s="7"/>
    </row>
    <row r="6034" spans="9:14" x14ac:dyDescent="0.2">
      <c r="I6034" s="7"/>
      <c r="J6034" s="7"/>
      <c r="K6034" s="7"/>
      <c r="L6034" s="7"/>
      <c r="M6034" s="7"/>
      <c r="N6034" s="7"/>
    </row>
    <row r="6035" spans="9:14" x14ac:dyDescent="0.2">
      <c r="I6035" s="7"/>
      <c r="J6035" s="7"/>
      <c r="K6035" s="7"/>
      <c r="L6035" s="7"/>
      <c r="M6035" s="7"/>
      <c r="N6035" s="7"/>
    </row>
    <row r="6036" spans="9:14" x14ac:dyDescent="0.2">
      <c r="I6036" s="7"/>
      <c r="J6036" s="7"/>
      <c r="K6036" s="7"/>
      <c r="L6036" s="7"/>
      <c r="M6036" s="7"/>
      <c r="N6036" s="7"/>
    </row>
    <row r="6037" spans="9:14" x14ac:dyDescent="0.2">
      <c r="I6037" s="7"/>
      <c r="J6037" s="7"/>
      <c r="K6037" s="7"/>
      <c r="L6037" s="7"/>
      <c r="M6037" s="7"/>
      <c r="N6037" s="7"/>
    </row>
    <row r="6038" spans="9:14" x14ac:dyDescent="0.2">
      <c r="I6038" s="7"/>
      <c r="J6038" s="7"/>
      <c r="K6038" s="7"/>
      <c r="L6038" s="7"/>
      <c r="M6038" s="7"/>
      <c r="N6038" s="7"/>
    </row>
    <row r="6039" spans="9:14" x14ac:dyDescent="0.2">
      <c r="I6039" s="7"/>
      <c r="J6039" s="7"/>
      <c r="K6039" s="7"/>
      <c r="L6039" s="7"/>
      <c r="M6039" s="7"/>
      <c r="N6039" s="7"/>
    </row>
    <row r="6040" spans="9:14" x14ac:dyDescent="0.2">
      <c r="I6040" s="7"/>
      <c r="J6040" s="7"/>
      <c r="K6040" s="7"/>
      <c r="L6040" s="7"/>
      <c r="M6040" s="7"/>
      <c r="N6040" s="7"/>
    </row>
    <row r="6041" spans="9:14" x14ac:dyDescent="0.2">
      <c r="I6041" s="7"/>
      <c r="J6041" s="7"/>
      <c r="K6041" s="7"/>
      <c r="L6041" s="7"/>
      <c r="M6041" s="7"/>
      <c r="N6041" s="7"/>
    </row>
    <row r="6042" spans="9:14" x14ac:dyDescent="0.2">
      <c r="I6042" s="7"/>
      <c r="J6042" s="7"/>
      <c r="K6042" s="7"/>
      <c r="L6042" s="7"/>
      <c r="M6042" s="7"/>
      <c r="N6042" s="7"/>
    </row>
    <row r="6043" spans="9:14" x14ac:dyDescent="0.2">
      <c r="I6043" s="7"/>
      <c r="J6043" s="7"/>
      <c r="K6043" s="7"/>
      <c r="L6043" s="7"/>
      <c r="M6043" s="7"/>
      <c r="N6043" s="7"/>
    </row>
    <row r="6044" spans="9:14" x14ac:dyDescent="0.2">
      <c r="I6044" s="7"/>
      <c r="J6044" s="7"/>
      <c r="K6044" s="7"/>
      <c r="L6044" s="7"/>
      <c r="M6044" s="7"/>
      <c r="N6044" s="7"/>
    </row>
    <row r="6045" spans="9:14" x14ac:dyDescent="0.2">
      <c r="I6045" s="7"/>
      <c r="J6045" s="7"/>
      <c r="K6045" s="7"/>
      <c r="L6045" s="7"/>
      <c r="M6045" s="7"/>
      <c r="N6045" s="7"/>
    </row>
    <row r="6046" spans="9:14" x14ac:dyDescent="0.2">
      <c r="I6046" s="7"/>
      <c r="J6046" s="7"/>
      <c r="K6046" s="7"/>
      <c r="L6046" s="7"/>
      <c r="M6046" s="7"/>
      <c r="N6046" s="7"/>
    </row>
    <row r="6047" spans="9:14" x14ac:dyDescent="0.2">
      <c r="I6047" s="7"/>
      <c r="J6047" s="7"/>
      <c r="K6047" s="7"/>
      <c r="L6047" s="7"/>
      <c r="M6047" s="7"/>
      <c r="N6047" s="7"/>
    </row>
    <row r="6048" spans="9:14" x14ac:dyDescent="0.2">
      <c r="I6048" s="7"/>
      <c r="J6048" s="7"/>
      <c r="K6048" s="7"/>
      <c r="L6048" s="7"/>
      <c r="M6048" s="7"/>
      <c r="N6048" s="7"/>
    </row>
    <row r="6049" spans="9:14" x14ac:dyDescent="0.2">
      <c r="I6049" s="7"/>
      <c r="J6049" s="7"/>
      <c r="K6049" s="7"/>
      <c r="L6049" s="7"/>
      <c r="M6049" s="7"/>
      <c r="N6049" s="7"/>
    </row>
    <row r="6050" spans="9:14" x14ac:dyDescent="0.2">
      <c r="I6050" s="7"/>
      <c r="J6050" s="7"/>
      <c r="K6050" s="7"/>
      <c r="L6050" s="7"/>
      <c r="M6050" s="7"/>
      <c r="N6050" s="7"/>
    </row>
    <row r="6051" spans="9:14" x14ac:dyDescent="0.2">
      <c r="I6051" s="7"/>
      <c r="J6051" s="7"/>
      <c r="K6051" s="7"/>
      <c r="L6051" s="7"/>
      <c r="M6051" s="7"/>
      <c r="N6051" s="7"/>
    </row>
    <row r="6052" spans="9:14" x14ac:dyDescent="0.2">
      <c r="I6052" s="7"/>
      <c r="J6052" s="7"/>
      <c r="K6052" s="7"/>
      <c r="L6052" s="7"/>
      <c r="M6052" s="7"/>
      <c r="N6052" s="7"/>
    </row>
    <row r="6053" spans="9:14" x14ac:dyDescent="0.2">
      <c r="I6053" s="7"/>
      <c r="J6053" s="7"/>
      <c r="K6053" s="7"/>
      <c r="L6053" s="7"/>
      <c r="M6053" s="7"/>
      <c r="N6053" s="7"/>
    </row>
    <row r="6054" spans="9:14" x14ac:dyDescent="0.2">
      <c r="I6054" s="7"/>
      <c r="J6054" s="7"/>
      <c r="K6054" s="7"/>
      <c r="L6054" s="7"/>
      <c r="M6054" s="7"/>
      <c r="N6054" s="7"/>
    </row>
    <row r="6055" spans="9:14" x14ac:dyDescent="0.2">
      <c r="I6055" s="7"/>
      <c r="J6055" s="7"/>
      <c r="K6055" s="7"/>
      <c r="L6055" s="7"/>
      <c r="M6055" s="7"/>
      <c r="N6055" s="7"/>
    </row>
    <row r="6056" spans="9:14" x14ac:dyDescent="0.2">
      <c r="I6056" s="7"/>
      <c r="J6056" s="7"/>
      <c r="K6056" s="7"/>
      <c r="L6056" s="7"/>
      <c r="M6056" s="7"/>
      <c r="N6056" s="7"/>
    </row>
    <row r="6057" spans="9:14" x14ac:dyDescent="0.2">
      <c r="I6057" s="7"/>
      <c r="J6057" s="7"/>
      <c r="K6057" s="7"/>
      <c r="L6057" s="7"/>
      <c r="M6057" s="7"/>
      <c r="N6057" s="7"/>
    </row>
    <row r="6058" spans="9:14" x14ac:dyDescent="0.2">
      <c r="I6058" s="7"/>
      <c r="J6058" s="7"/>
      <c r="K6058" s="7"/>
      <c r="L6058" s="7"/>
      <c r="M6058" s="7"/>
      <c r="N6058" s="7"/>
    </row>
    <row r="6059" spans="9:14" x14ac:dyDescent="0.2">
      <c r="I6059" s="7"/>
      <c r="J6059" s="7"/>
      <c r="K6059" s="7"/>
      <c r="L6059" s="7"/>
      <c r="M6059" s="7"/>
      <c r="N6059" s="7"/>
    </row>
    <row r="6060" spans="9:14" x14ac:dyDescent="0.2">
      <c r="I6060" s="7"/>
      <c r="J6060" s="7"/>
      <c r="K6060" s="7"/>
      <c r="L6060" s="7"/>
      <c r="M6060" s="7"/>
      <c r="N6060" s="7"/>
    </row>
    <row r="6061" spans="9:14" x14ac:dyDescent="0.2">
      <c r="I6061" s="7"/>
      <c r="J6061" s="7"/>
      <c r="K6061" s="7"/>
      <c r="L6061" s="7"/>
      <c r="M6061" s="7"/>
      <c r="N6061" s="7"/>
    </row>
    <row r="6062" spans="9:14" x14ac:dyDescent="0.2">
      <c r="I6062" s="7"/>
      <c r="J6062" s="7"/>
      <c r="K6062" s="7"/>
      <c r="L6062" s="7"/>
      <c r="M6062" s="7"/>
      <c r="N6062" s="7"/>
    </row>
    <row r="6063" spans="9:14" x14ac:dyDescent="0.2">
      <c r="I6063" s="7"/>
      <c r="J6063" s="7"/>
      <c r="K6063" s="7"/>
      <c r="L6063" s="7"/>
      <c r="M6063" s="7"/>
      <c r="N6063" s="7"/>
    </row>
    <row r="6064" spans="9:14" x14ac:dyDescent="0.2">
      <c r="I6064" s="7"/>
      <c r="J6064" s="7"/>
      <c r="K6064" s="7"/>
      <c r="L6064" s="7"/>
      <c r="M6064" s="7"/>
      <c r="N6064" s="7"/>
    </row>
    <row r="6065" spans="9:14" x14ac:dyDescent="0.2">
      <c r="I6065" s="7"/>
      <c r="J6065" s="7"/>
      <c r="K6065" s="7"/>
      <c r="L6065" s="7"/>
      <c r="M6065" s="7"/>
      <c r="N6065" s="7"/>
    </row>
    <row r="6066" spans="9:14" x14ac:dyDescent="0.2">
      <c r="I6066" s="7"/>
      <c r="J6066" s="7"/>
      <c r="K6066" s="7"/>
      <c r="L6066" s="7"/>
      <c r="M6066" s="7"/>
      <c r="N6066" s="7"/>
    </row>
    <row r="6067" spans="9:14" x14ac:dyDescent="0.2">
      <c r="I6067" s="7"/>
      <c r="J6067" s="7"/>
      <c r="K6067" s="7"/>
      <c r="L6067" s="7"/>
      <c r="M6067" s="7"/>
      <c r="N6067" s="7"/>
    </row>
    <row r="6068" spans="9:14" x14ac:dyDescent="0.2">
      <c r="I6068" s="7"/>
      <c r="J6068" s="7"/>
      <c r="K6068" s="7"/>
      <c r="L6068" s="7"/>
      <c r="M6068" s="7"/>
      <c r="N6068" s="7"/>
    </row>
    <row r="6069" spans="9:14" x14ac:dyDescent="0.2">
      <c r="I6069" s="7"/>
      <c r="J6069" s="7"/>
      <c r="K6069" s="7"/>
      <c r="L6069" s="7"/>
      <c r="M6069" s="7"/>
      <c r="N6069" s="7"/>
    </row>
    <row r="6070" spans="9:14" x14ac:dyDescent="0.2">
      <c r="I6070" s="7"/>
      <c r="J6070" s="7"/>
      <c r="K6070" s="7"/>
      <c r="L6070" s="7"/>
      <c r="M6070" s="7"/>
      <c r="N6070" s="7"/>
    </row>
    <row r="6071" spans="9:14" x14ac:dyDescent="0.2">
      <c r="I6071" s="7"/>
      <c r="J6071" s="7"/>
      <c r="K6071" s="7"/>
      <c r="L6071" s="7"/>
      <c r="M6071" s="7"/>
      <c r="N6071" s="7"/>
    </row>
    <row r="6072" spans="9:14" x14ac:dyDescent="0.2">
      <c r="I6072" s="7"/>
      <c r="J6072" s="7"/>
      <c r="K6072" s="7"/>
      <c r="L6072" s="7"/>
      <c r="M6072" s="7"/>
      <c r="N6072" s="7"/>
    </row>
    <row r="6073" spans="9:14" x14ac:dyDescent="0.2">
      <c r="I6073" s="7"/>
      <c r="J6073" s="7"/>
      <c r="K6073" s="7"/>
      <c r="L6073" s="7"/>
      <c r="M6073" s="7"/>
      <c r="N6073" s="7"/>
    </row>
    <row r="6074" spans="9:14" x14ac:dyDescent="0.2">
      <c r="I6074" s="7"/>
      <c r="J6074" s="7"/>
      <c r="K6074" s="7"/>
      <c r="L6074" s="7"/>
      <c r="M6074" s="7"/>
      <c r="N6074" s="7"/>
    </row>
    <row r="6075" spans="9:14" x14ac:dyDescent="0.2">
      <c r="I6075" s="7"/>
      <c r="J6075" s="7"/>
      <c r="K6075" s="7"/>
      <c r="L6075" s="7"/>
      <c r="M6075" s="7"/>
      <c r="N6075" s="7"/>
    </row>
    <row r="6076" spans="9:14" x14ac:dyDescent="0.2">
      <c r="I6076" s="7"/>
      <c r="J6076" s="7"/>
      <c r="K6076" s="7"/>
      <c r="L6076" s="7"/>
      <c r="M6076" s="7"/>
      <c r="N6076" s="7"/>
    </row>
    <row r="6077" spans="9:14" x14ac:dyDescent="0.2">
      <c r="I6077" s="7"/>
      <c r="J6077" s="7"/>
      <c r="K6077" s="7"/>
      <c r="L6077" s="7"/>
      <c r="M6077" s="7"/>
      <c r="N6077" s="7"/>
    </row>
    <row r="6078" spans="9:14" x14ac:dyDescent="0.2">
      <c r="I6078" s="7"/>
      <c r="J6078" s="7"/>
      <c r="K6078" s="7"/>
      <c r="L6078" s="7"/>
      <c r="M6078" s="7"/>
      <c r="N6078" s="7"/>
    </row>
    <row r="6079" spans="9:14" x14ac:dyDescent="0.2">
      <c r="I6079" s="7"/>
      <c r="J6079" s="7"/>
      <c r="K6079" s="7"/>
      <c r="L6079" s="7"/>
      <c r="M6079" s="7"/>
      <c r="N6079" s="7"/>
    </row>
    <row r="6080" spans="9:14" x14ac:dyDescent="0.2">
      <c r="I6080" s="7"/>
      <c r="J6080" s="7"/>
      <c r="K6080" s="7"/>
      <c r="L6080" s="7"/>
      <c r="M6080" s="7"/>
      <c r="N6080" s="7"/>
    </row>
    <row r="6081" spans="9:14" x14ac:dyDescent="0.2">
      <c r="I6081" s="7"/>
      <c r="J6081" s="7"/>
      <c r="K6081" s="7"/>
      <c r="L6081" s="7"/>
      <c r="M6081" s="7"/>
      <c r="N6081" s="7"/>
    </row>
    <row r="6082" spans="9:14" x14ac:dyDescent="0.2">
      <c r="I6082" s="7"/>
      <c r="J6082" s="7"/>
      <c r="K6082" s="7"/>
      <c r="L6082" s="7"/>
      <c r="M6082" s="7"/>
      <c r="N6082" s="7"/>
    </row>
    <row r="6083" spans="9:14" x14ac:dyDescent="0.2">
      <c r="I6083" s="7"/>
      <c r="J6083" s="7"/>
      <c r="K6083" s="7"/>
      <c r="L6083" s="7"/>
      <c r="M6083" s="7"/>
      <c r="N6083" s="7"/>
    </row>
    <row r="6084" spans="9:14" x14ac:dyDescent="0.2">
      <c r="I6084" s="7"/>
      <c r="J6084" s="7"/>
      <c r="K6084" s="7"/>
      <c r="L6084" s="7"/>
      <c r="M6084" s="7"/>
      <c r="N6084" s="7"/>
    </row>
    <row r="6085" spans="9:14" x14ac:dyDescent="0.2">
      <c r="I6085" s="7"/>
      <c r="J6085" s="7"/>
      <c r="K6085" s="7"/>
      <c r="L6085" s="7"/>
      <c r="M6085" s="7"/>
      <c r="N6085" s="7"/>
    </row>
    <row r="6086" spans="9:14" x14ac:dyDescent="0.2">
      <c r="I6086" s="7"/>
      <c r="J6086" s="7"/>
      <c r="K6086" s="7"/>
      <c r="L6086" s="7"/>
      <c r="M6086" s="7"/>
      <c r="N6086" s="7"/>
    </row>
    <row r="6087" spans="9:14" x14ac:dyDescent="0.2">
      <c r="I6087" s="7"/>
      <c r="J6087" s="7"/>
      <c r="K6087" s="7"/>
      <c r="L6087" s="7"/>
      <c r="M6087" s="7"/>
      <c r="N6087" s="7"/>
    </row>
    <row r="6088" spans="9:14" x14ac:dyDescent="0.2">
      <c r="I6088" s="7"/>
      <c r="J6088" s="7"/>
      <c r="K6088" s="7"/>
      <c r="L6088" s="7"/>
      <c r="M6088" s="7"/>
      <c r="N6088" s="7"/>
    </row>
    <row r="6089" spans="9:14" x14ac:dyDescent="0.2">
      <c r="I6089" s="7"/>
      <c r="J6089" s="7"/>
      <c r="K6089" s="7"/>
      <c r="L6089" s="7"/>
      <c r="M6089" s="7"/>
      <c r="N6089" s="7"/>
    </row>
    <row r="6090" spans="9:14" x14ac:dyDescent="0.2">
      <c r="I6090" s="7"/>
      <c r="J6090" s="7"/>
      <c r="K6090" s="7"/>
      <c r="L6090" s="7"/>
      <c r="M6090" s="7"/>
      <c r="N6090" s="7"/>
    </row>
    <row r="6091" spans="9:14" x14ac:dyDescent="0.2">
      <c r="I6091" s="7"/>
      <c r="J6091" s="7"/>
      <c r="K6091" s="7"/>
      <c r="L6091" s="7"/>
      <c r="M6091" s="7"/>
      <c r="N6091" s="7"/>
    </row>
    <row r="6092" spans="9:14" x14ac:dyDescent="0.2">
      <c r="I6092" s="7"/>
      <c r="J6092" s="7"/>
      <c r="K6092" s="7"/>
      <c r="L6092" s="7"/>
      <c r="M6092" s="7"/>
      <c r="N6092" s="7"/>
    </row>
    <row r="6093" spans="9:14" x14ac:dyDescent="0.2">
      <c r="I6093" s="7"/>
      <c r="J6093" s="7"/>
      <c r="K6093" s="7"/>
      <c r="L6093" s="7"/>
      <c r="M6093" s="7"/>
      <c r="N6093" s="7"/>
    </row>
    <row r="6094" spans="9:14" x14ac:dyDescent="0.2">
      <c r="I6094" s="7"/>
      <c r="J6094" s="7"/>
      <c r="K6094" s="7"/>
      <c r="L6094" s="7"/>
      <c r="M6094" s="7"/>
      <c r="N6094" s="7"/>
    </row>
    <row r="6095" spans="9:14" x14ac:dyDescent="0.2">
      <c r="I6095" s="7"/>
      <c r="J6095" s="7"/>
      <c r="K6095" s="7"/>
      <c r="L6095" s="7"/>
      <c r="M6095" s="7"/>
      <c r="N6095" s="7"/>
    </row>
    <row r="6096" spans="9:14" x14ac:dyDescent="0.2">
      <c r="I6096" s="7"/>
      <c r="J6096" s="7"/>
      <c r="K6096" s="7"/>
      <c r="L6096" s="7"/>
      <c r="M6096" s="7"/>
      <c r="N6096" s="7"/>
    </row>
    <row r="6097" spans="9:14" x14ac:dyDescent="0.2">
      <c r="I6097" s="7"/>
      <c r="J6097" s="7"/>
      <c r="K6097" s="7"/>
      <c r="L6097" s="7"/>
      <c r="M6097" s="7"/>
      <c r="N6097" s="7"/>
    </row>
    <row r="6098" spans="9:14" x14ac:dyDescent="0.2">
      <c r="I6098" s="7"/>
      <c r="J6098" s="7"/>
      <c r="K6098" s="7"/>
      <c r="L6098" s="7"/>
      <c r="M6098" s="7"/>
      <c r="N6098" s="7"/>
    </row>
    <row r="6099" spans="9:14" x14ac:dyDescent="0.2">
      <c r="I6099" s="7"/>
      <c r="J6099" s="7"/>
      <c r="K6099" s="7"/>
      <c r="L6099" s="7"/>
      <c r="M6099" s="7"/>
      <c r="N6099" s="7"/>
    </row>
    <row r="6100" spans="9:14" x14ac:dyDescent="0.2">
      <c r="I6100" s="7"/>
      <c r="J6100" s="7"/>
      <c r="K6100" s="7"/>
      <c r="L6100" s="7"/>
      <c r="M6100" s="7"/>
      <c r="N6100" s="7"/>
    </row>
    <row r="6101" spans="9:14" x14ac:dyDescent="0.2">
      <c r="I6101" s="7"/>
      <c r="J6101" s="7"/>
      <c r="K6101" s="7"/>
      <c r="L6101" s="7"/>
      <c r="M6101" s="7"/>
      <c r="N6101" s="7"/>
    </row>
    <row r="6102" spans="9:14" x14ac:dyDescent="0.2">
      <c r="I6102" s="7"/>
      <c r="J6102" s="7"/>
      <c r="K6102" s="7"/>
      <c r="L6102" s="7"/>
      <c r="M6102" s="7"/>
      <c r="N6102" s="7"/>
    </row>
    <row r="6103" spans="9:14" x14ac:dyDescent="0.2">
      <c r="I6103" s="7"/>
      <c r="J6103" s="7"/>
      <c r="K6103" s="7"/>
      <c r="L6103" s="7"/>
      <c r="M6103" s="7"/>
      <c r="N6103" s="7"/>
    </row>
    <row r="6104" spans="9:14" x14ac:dyDescent="0.2">
      <c r="I6104" s="7"/>
      <c r="J6104" s="7"/>
      <c r="K6104" s="7"/>
      <c r="L6104" s="7"/>
      <c r="M6104" s="7"/>
      <c r="N6104" s="7"/>
    </row>
    <row r="6105" spans="9:14" x14ac:dyDescent="0.2">
      <c r="I6105" s="7"/>
      <c r="J6105" s="7"/>
      <c r="K6105" s="7"/>
      <c r="L6105" s="7"/>
      <c r="M6105" s="7"/>
      <c r="N6105" s="7"/>
    </row>
    <row r="6106" spans="9:14" x14ac:dyDescent="0.2">
      <c r="I6106" s="7"/>
      <c r="J6106" s="7"/>
      <c r="K6106" s="7"/>
      <c r="L6106" s="7"/>
      <c r="M6106" s="7"/>
      <c r="N6106" s="7"/>
    </row>
    <row r="6107" spans="9:14" x14ac:dyDescent="0.2">
      <c r="I6107" s="7"/>
      <c r="J6107" s="7"/>
      <c r="K6107" s="7"/>
      <c r="L6107" s="7"/>
      <c r="M6107" s="7"/>
      <c r="N6107" s="7"/>
    </row>
    <row r="6108" spans="9:14" x14ac:dyDescent="0.2">
      <c r="I6108" s="7"/>
      <c r="J6108" s="7"/>
      <c r="K6108" s="7"/>
      <c r="L6108" s="7"/>
      <c r="M6108" s="7"/>
      <c r="N6108" s="7"/>
    </row>
    <row r="6109" spans="9:14" x14ac:dyDescent="0.2">
      <c r="I6109" s="7"/>
      <c r="J6109" s="7"/>
      <c r="K6109" s="7"/>
      <c r="L6109" s="7"/>
      <c r="M6109" s="7"/>
      <c r="N6109" s="7"/>
    </row>
    <row r="6110" spans="9:14" x14ac:dyDescent="0.2">
      <c r="I6110" s="7"/>
      <c r="J6110" s="7"/>
      <c r="K6110" s="7"/>
      <c r="L6110" s="7"/>
      <c r="M6110" s="7"/>
      <c r="N6110" s="7"/>
    </row>
    <row r="6111" spans="9:14" x14ac:dyDescent="0.2">
      <c r="I6111" s="7"/>
      <c r="J6111" s="7"/>
      <c r="K6111" s="7"/>
      <c r="L6111" s="7"/>
      <c r="M6111" s="7"/>
      <c r="N6111" s="7"/>
    </row>
    <row r="6112" spans="9:14" x14ac:dyDescent="0.2">
      <c r="I6112" s="7"/>
      <c r="J6112" s="7"/>
      <c r="K6112" s="7"/>
      <c r="L6112" s="7"/>
      <c r="M6112" s="7"/>
      <c r="N6112" s="7"/>
    </row>
    <row r="6113" spans="9:14" x14ac:dyDescent="0.2">
      <c r="I6113" s="7"/>
      <c r="J6113" s="7"/>
      <c r="K6113" s="7"/>
      <c r="L6113" s="7"/>
      <c r="M6113" s="7"/>
      <c r="N6113" s="7"/>
    </row>
    <row r="6114" spans="9:14" x14ac:dyDescent="0.2">
      <c r="I6114" s="7"/>
      <c r="J6114" s="7"/>
      <c r="K6114" s="7"/>
      <c r="L6114" s="7"/>
      <c r="M6114" s="7"/>
      <c r="N6114" s="7"/>
    </row>
    <row r="6115" spans="9:14" x14ac:dyDescent="0.2">
      <c r="I6115" s="7"/>
      <c r="J6115" s="7"/>
      <c r="K6115" s="7"/>
      <c r="L6115" s="7"/>
      <c r="M6115" s="7"/>
      <c r="N6115" s="7"/>
    </row>
    <row r="6116" spans="9:14" x14ac:dyDescent="0.2">
      <c r="I6116" s="7"/>
      <c r="J6116" s="7"/>
      <c r="K6116" s="7"/>
      <c r="L6116" s="7"/>
      <c r="M6116" s="7"/>
      <c r="N6116" s="7"/>
    </row>
    <row r="6117" spans="9:14" x14ac:dyDescent="0.2">
      <c r="I6117" s="7"/>
      <c r="J6117" s="7"/>
      <c r="K6117" s="7"/>
      <c r="L6117" s="7"/>
      <c r="M6117" s="7"/>
      <c r="N6117" s="7"/>
    </row>
    <row r="6118" spans="9:14" x14ac:dyDescent="0.2">
      <c r="I6118" s="7"/>
      <c r="J6118" s="7"/>
      <c r="K6118" s="7"/>
      <c r="L6118" s="7"/>
      <c r="M6118" s="7"/>
      <c r="N6118" s="7"/>
    </row>
    <row r="6119" spans="9:14" x14ac:dyDescent="0.2">
      <c r="I6119" s="7"/>
      <c r="J6119" s="7"/>
      <c r="K6119" s="7"/>
      <c r="L6119" s="7"/>
      <c r="M6119" s="7"/>
      <c r="N6119" s="7"/>
    </row>
    <row r="6120" spans="9:14" x14ac:dyDescent="0.2">
      <c r="I6120" s="7"/>
      <c r="J6120" s="7"/>
      <c r="K6120" s="7"/>
      <c r="L6120" s="7"/>
      <c r="M6120" s="7"/>
      <c r="N6120" s="7"/>
    </row>
    <row r="6121" spans="9:14" x14ac:dyDescent="0.2">
      <c r="I6121" s="7"/>
      <c r="J6121" s="7"/>
      <c r="K6121" s="7"/>
      <c r="L6121" s="7"/>
      <c r="M6121" s="7"/>
      <c r="N6121" s="7"/>
    </row>
    <row r="6122" spans="9:14" x14ac:dyDescent="0.2">
      <c r="I6122" s="7"/>
      <c r="J6122" s="7"/>
      <c r="K6122" s="7"/>
      <c r="L6122" s="7"/>
      <c r="M6122" s="7"/>
      <c r="N6122" s="7"/>
    </row>
    <row r="6123" spans="9:14" x14ac:dyDescent="0.2">
      <c r="I6123" s="7"/>
      <c r="J6123" s="7"/>
      <c r="K6123" s="7"/>
      <c r="L6123" s="7"/>
      <c r="M6123" s="7"/>
      <c r="N6123" s="7"/>
    </row>
    <row r="6124" spans="9:14" x14ac:dyDescent="0.2">
      <c r="I6124" s="7"/>
      <c r="J6124" s="7"/>
      <c r="K6124" s="7"/>
      <c r="L6124" s="7"/>
      <c r="M6124" s="7"/>
      <c r="N6124" s="7"/>
    </row>
    <row r="6125" spans="9:14" x14ac:dyDescent="0.2">
      <c r="I6125" s="7"/>
      <c r="J6125" s="7"/>
      <c r="K6125" s="7"/>
      <c r="L6125" s="7"/>
      <c r="M6125" s="7"/>
      <c r="N6125" s="7"/>
    </row>
    <row r="6126" spans="9:14" x14ac:dyDescent="0.2">
      <c r="I6126" s="7"/>
      <c r="J6126" s="7"/>
      <c r="K6126" s="7"/>
      <c r="L6126" s="7"/>
      <c r="M6126" s="7"/>
      <c r="N6126" s="7"/>
    </row>
    <row r="6127" spans="9:14" x14ac:dyDescent="0.2">
      <c r="I6127" s="7"/>
      <c r="J6127" s="7"/>
      <c r="K6127" s="7"/>
      <c r="L6127" s="7"/>
      <c r="M6127" s="7"/>
      <c r="N6127" s="7"/>
    </row>
    <row r="6128" spans="9:14" x14ac:dyDescent="0.2">
      <c r="I6128" s="7"/>
      <c r="J6128" s="7"/>
      <c r="K6128" s="7"/>
      <c r="L6128" s="7"/>
      <c r="M6128" s="7"/>
      <c r="N6128" s="7"/>
    </row>
    <row r="6129" spans="9:14" x14ac:dyDescent="0.2">
      <c r="I6129" s="7"/>
      <c r="J6129" s="7"/>
      <c r="K6129" s="7"/>
      <c r="L6129" s="7"/>
      <c r="M6129" s="7"/>
      <c r="N6129" s="7"/>
    </row>
    <row r="6130" spans="9:14" x14ac:dyDescent="0.2">
      <c r="I6130" s="7"/>
      <c r="J6130" s="7"/>
      <c r="K6130" s="7"/>
      <c r="L6130" s="7"/>
      <c r="M6130" s="7"/>
      <c r="N6130" s="7"/>
    </row>
    <row r="6131" spans="9:14" x14ac:dyDescent="0.2">
      <c r="I6131" s="7"/>
      <c r="J6131" s="7"/>
      <c r="K6131" s="7"/>
      <c r="L6131" s="7"/>
      <c r="M6131" s="7"/>
      <c r="N6131" s="7"/>
    </row>
    <row r="6132" spans="9:14" x14ac:dyDescent="0.2">
      <c r="I6132" s="7"/>
      <c r="J6132" s="7"/>
      <c r="K6132" s="7"/>
      <c r="L6132" s="7"/>
      <c r="M6132" s="7"/>
      <c r="N6132" s="7"/>
    </row>
    <row r="6133" spans="9:14" x14ac:dyDescent="0.2">
      <c r="I6133" s="7"/>
      <c r="J6133" s="7"/>
      <c r="K6133" s="7"/>
      <c r="L6133" s="7"/>
      <c r="M6133" s="7"/>
      <c r="N6133" s="7"/>
    </row>
    <row r="6134" spans="9:14" x14ac:dyDescent="0.2">
      <c r="I6134" s="7"/>
      <c r="J6134" s="7"/>
      <c r="K6134" s="7"/>
      <c r="L6134" s="7"/>
      <c r="M6134" s="7"/>
      <c r="N6134" s="7"/>
    </row>
    <row r="6135" spans="9:14" x14ac:dyDescent="0.2">
      <c r="I6135" s="7"/>
      <c r="J6135" s="7"/>
      <c r="K6135" s="7"/>
      <c r="L6135" s="7"/>
      <c r="M6135" s="7"/>
      <c r="N6135" s="7"/>
    </row>
    <row r="6136" spans="9:14" x14ac:dyDescent="0.2">
      <c r="I6136" s="7"/>
      <c r="J6136" s="7"/>
      <c r="K6136" s="7"/>
      <c r="L6136" s="7"/>
      <c r="M6136" s="7"/>
      <c r="N6136" s="7"/>
    </row>
    <row r="6137" spans="9:14" x14ac:dyDescent="0.2">
      <c r="I6137" s="7"/>
      <c r="J6137" s="7"/>
      <c r="K6137" s="7"/>
      <c r="L6137" s="7"/>
      <c r="M6137" s="7"/>
      <c r="N6137" s="7"/>
    </row>
    <row r="6138" spans="9:14" x14ac:dyDescent="0.2">
      <c r="I6138" s="7"/>
      <c r="J6138" s="7"/>
      <c r="K6138" s="7"/>
      <c r="L6138" s="7"/>
      <c r="M6138" s="7"/>
      <c r="N6138" s="7"/>
    </row>
    <row r="6139" spans="9:14" x14ac:dyDescent="0.2">
      <c r="I6139" s="7"/>
      <c r="J6139" s="7"/>
      <c r="K6139" s="7"/>
      <c r="L6139" s="7"/>
      <c r="M6139" s="7"/>
      <c r="N6139" s="7"/>
    </row>
    <row r="6140" spans="9:14" x14ac:dyDescent="0.2">
      <c r="I6140" s="7"/>
      <c r="J6140" s="7"/>
      <c r="K6140" s="7"/>
      <c r="L6140" s="7"/>
      <c r="M6140" s="7"/>
      <c r="N6140" s="7"/>
    </row>
    <row r="6141" spans="9:14" x14ac:dyDescent="0.2">
      <c r="I6141" s="7"/>
      <c r="J6141" s="7"/>
      <c r="K6141" s="7"/>
      <c r="L6141" s="7"/>
      <c r="M6141" s="7"/>
      <c r="N6141" s="7"/>
    </row>
    <row r="6142" spans="9:14" x14ac:dyDescent="0.2">
      <c r="I6142" s="7"/>
      <c r="J6142" s="7"/>
      <c r="K6142" s="7"/>
      <c r="L6142" s="7"/>
      <c r="M6142" s="7"/>
      <c r="N6142" s="7"/>
    </row>
    <row r="6143" spans="9:14" x14ac:dyDescent="0.2">
      <c r="I6143" s="7"/>
      <c r="J6143" s="7"/>
      <c r="K6143" s="7"/>
      <c r="L6143" s="7"/>
      <c r="M6143" s="7"/>
      <c r="N6143" s="7"/>
    </row>
    <row r="6144" spans="9:14" x14ac:dyDescent="0.2">
      <c r="I6144" s="7"/>
      <c r="J6144" s="7"/>
      <c r="K6144" s="7"/>
      <c r="L6144" s="7"/>
      <c r="M6144" s="7"/>
      <c r="N6144" s="7"/>
    </row>
    <row r="6145" spans="9:14" x14ac:dyDescent="0.2">
      <c r="I6145" s="7"/>
      <c r="J6145" s="7"/>
      <c r="K6145" s="7"/>
      <c r="L6145" s="7"/>
      <c r="M6145" s="7"/>
      <c r="N6145" s="7"/>
    </row>
    <row r="6146" spans="9:14" x14ac:dyDescent="0.2">
      <c r="I6146" s="7"/>
      <c r="J6146" s="7"/>
      <c r="K6146" s="7"/>
      <c r="L6146" s="7"/>
      <c r="M6146" s="7"/>
      <c r="N6146" s="7"/>
    </row>
    <row r="6147" spans="9:14" x14ac:dyDescent="0.2">
      <c r="I6147" s="7"/>
      <c r="J6147" s="7"/>
      <c r="K6147" s="7"/>
      <c r="L6147" s="7"/>
      <c r="M6147" s="7"/>
      <c r="N6147" s="7"/>
    </row>
    <row r="6148" spans="9:14" x14ac:dyDescent="0.2">
      <c r="I6148" s="7"/>
      <c r="J6148" s="7"/>
      <c r="K6148" s="7"/>
      <c r="L6148" s="7"/>
      <c r="M6148" s="7"/>
      <c r="N6148" s="7"/>
    </row>
    <row r="6149" spans="9:14" x14ac:dyDescent="0.2">
      <c r="I6149" s="7"/>
      <c r="J6149" s="7"/>
      <c r="K6149" s="7"/>
      <c r="L6149" s="7"/>
      <c r="M6149" s="7"/>
      <c r="N6149" s="7"/>
    </row>
    <row r="6150" spans="9:14" x14ac:dyDescent="0.2">
      <c r="I6150" s="7"/>
      <c r="J6150" s="7"/>
      <c r="K6150" s="7"/>
      <c r="L6150" s="7"/>
      <c r="M6150" s="7"/>
      <c r="N6150" s="7"/>
    </row>
    <row r="6151" spans="9:14" x14ac:dyDescent="0.2">
      <c r="I6151" s="7"/>
      <c r="J6151" s="7"/>
      <c r="K6151" s="7"/>
      <c r="L6151" s="7"/>
      <c r="M6151" s="7"/>
      <c r="N6151" s="7"/>
    </row>
    <row r="6152" spans="9:14" x14ac:dyDescent="0.2">
      <c r="I6152" s="7"/>
      <c r="J6152" s="7"/>
      <c r="K6152" s="7"/>
      <c r="L6152" s="7"/>
      <c r="M6152" s="7"/>
      <c r="N6152" s="7"/>
    </row>
    <row r="6153" spans="9:14" x14ac:dyDescent="0.2">
      <c r="I6153" s="7"/>
      <c r="J6153" s="7"/>
      <c r="K6153" s="7"/>
      <c r="L6153" s="7"/>
      <c r="M6153" s="7"/>
      <c r="N6153" s="7"/>
    </row>
    <row r="6154" spans="9:14" x14ac:dyDescent="0.2">
      <c r="I6154" s="7"/>
      <c r="J6154" s="7"/>
      <c r="K6154" s="7"/>
      <c r="L6154" s="7"/>
      <c r="M6154" s="7"/>
      <c r="N6154" s="7"/>
    </row>
    <row r="6155" spans="9:14" x14ac:dyDescent="0.2">
      <c r="I6155" s="7"/>
      <c r="J6155" s="7"/>
      <c r="K6155" s="7"/>
      <c r="L6155" s="7"/>
      <c r="M6155" s="7"/>
      <c r="N6155" s="7"/>
    </row>
    <row r="6156" spans="9:14" x14ac:dyDescent="0.2">
      <c r="I6156" s="7"/>
      <c r="J6156" s="7"/>
      <c r="K6156" s="7"/>
      <c r="L6156" s="7"/>
      <c r="M6156" s="7"/>
      <c r="N6156" s="7"/>
    </row>
    <row r="6157" spans="9:14" x14ac:dyDescent="0.2">
      <c r="I6157" s="7"/>
      <c r="J6157" s="7"/>
      <c r="K6157" s="7"/>
      <c r="L6157" s="7"/>
      <c r="M6157" s="7"/>
      <c r="N6157" s="7"/>
    </row>
    <row r="6158" spans="9:14" x14ac:dyDescent="0.2">
      <c r="I6158" s="7"/>
      <c r="J6158" s="7"/>
      <c r="K6158" s="7"/>
      <c r="L6158" s="7"/>
      <c r="M6158" s="7"/>
      <c r="N6158" s="7"/>
    </row>
    <row r="6159" spans="9:14" x14ac:dyDescent="0.2">
      <c r="I6159" s="7"/>
      <c r="J6159" s="7"/>
      <c r="K6159" s="7"/>
      <c r="L6159" s="7"/>
      <c r="M6159" s="7"/>
      <c r="N6159" s="7"/>
    </row>
    <row r="6160" spans="9:14" x14ac:dyDescent="0.2">
      <c r="I6160" s="7"/>
      <c r="J6160" s="7"/>
      <c r="K6160" s="7"/>
      <c r="L6160" s="7"/>
      <c r="M6160" s="7"/>
      <c r="N6160" s="7"/>
    </row>
    <row r="6161" spans="9:14" x14ac:dyDescent="0.2">
      <c r="I6161" s="7"/>
      <c r="J6161" s="7"/>
      <c r="K6161" s="7"/>
      <c r="L6161" s="7"/>
      <c r="M6161" s="7"/>
      <c r="N6161" s="7"/>
    </row>
    <row r="6162" spans="9:14" x14ac:dyDescent="0.2">
      <c r="I6162" s="7"/>
      <c r="J6162" s="7"/>
      <c r="K6162" s="7"/>
      <c r="L6162" s="7"/>
      <c r="M6162" s="7"/>
      <c r="N6162" s="7"/>
    </row>
    <row r="6163" spans="9:14" x14ac:dyDescent="0.2">
      <c r="I6163" s="7"/>
      <c r="J6163" s="7"/>
      <c r="K6163" s="7"/>
      <c r="L6163" s="7"/>
      <c r="M6163" s="7"/>
      <c r="N6163" s="7"/>
    </row>
    <row r="6164" spans="9:14" x14ac:dyDescent="0.2">
      <c r="I6164" s="7"/>
      <c r="J6164" s="7"/>
      <c r="K6164" s="7"/>
      <c r="L6164" s="7"/>
      <c r="M6164" s="7"/>
      <c r="N6164" s="7"/>
    </row>
    <row r="6165" spans="9:14" x14ac:dyDescent="0.2">
      <c r="I6165" s="7"/>
      <c r="J6165" s="7"/>
      <c r="K6165" s="7"/>
      <c r="L6165" s="7"/>
      <c r="M6165" s="7"/>
      <c r="N6165" s="7"/>
    </row>
    <row r="6166" spans="9:14" x14ac:dyDescent="0.2">
      <c r="I6166" s="7"/>
      <c r="J6166" s="7"/>
      <c r="K6166" s="7"/>
      <c r="L6166" s="7"/>
      <c r="M6166" s="7"/>
      <c r="N6166" s="7"/>
    </row>
    <row r="6167" spans="9:14" x14ac:dyDescent="0.2">
      <c r="I6167" s="7"/>
      <c r="J6167" s="7"/>
      <c r="K6167" s="7"/>
      <c r="L6167" s="7"/>
      <c r="M6167" s="7"/>
      <c r="N6167" s="7"/>
    </row>
    <row r="6168" spans="9:14" x14ac:dyDescent="0.2">
      <c r="I6168" s="7"/>
      <c r="J6168" s="7"/>
      <c r="K6168" s="7"/>
      <c r="L6168" s="7"/>
      <c r="M6168" s="7"/>
      <c r="N6168" s="7"/>
    </row>
    <row r="6169" spans="9:14" x14ac:dyDescent="0.2">
      <c r="I6169" s="7"/>
      <c r="J6169" s="7"/>
      <c r="K6169" s="7"/>
      <c r="L6169" s="7"/>
      <c r="M6169" s="7"/>
      <c r="N6169" s="7"/>
    </row>
    <row r="6170" spans="9:14" x14ac:dyDescent="0.2">
      <c r="I6170" s="7"/>
      <c r="J6170" s="7"/>
      <c r="K6170" s="7"/>
      <c r="L6170" s="7"/>
      <c r="M6170" s="7"/>
      <c r="N6170" s="7"/>
    </row>
    <row r="6171" spans="9:14" x14ac:dyDescent="0.2">
      <c r="I6171" s="7"/>
      <c r="J6171" s="7"/>
      <c r="K6171" s="7"/>
      <c r="L6171" s="7"/>
      <c r="M6171" s="7"/>
      <c r="N6171" s="7"/>
    </row>
    <row r="6172" spans="9:14" x14ac:dyDescent="0.2">
      <c r="I6172" s="7"/>
      <c r="J6172" s="7"/>
      <c r="K6172" s="7"/>
      <c r="L6172" s="7"/>
      <c r="M6172" s="7"/>
      <c r="N6172" s="7"/>
    </row>
    <row r="6173" spans="9:14" x14ac:dyDescent="0.2">
      <c r="I6173" s="7"/>
      <c r="J6173" s="7"/>
      <c r="K6173" s="7"/>
      <c r="L6173" s="7"/>
      <c r="M6173" s="7"/>
      <c r="N6173" s="7"/>
    </row>
    <row r="6174" spans="9:14" x14ac:dyDescent="0.2">
      <c r="I6174" s="7"/>
      <c r="J6174" s="7"/>
      <c r="K6174" s="7"/>
      <c r="L6174" s="7"/>
      <c r="M6174" s="7"/>
      <c r="N6174" s="7"/>
    </row>
    <row r="6175" spans="9:14" x14ac:dyDescent="0.2">
      <c r="I6175" s="7"/>
      <c r="J6175" s="7"/>
      <c r="K6175" s="7"/>
      <c r="L6175" s="7"/>
      <c r="M6175" s="7"/>
      <c r="N6175" s="7"/>
    </row>
    <row r="6176" spans="9:14" x14ac:dyDescent="0.2">
      <c r="I6176" s="7"/>
      <c r="J6176" s="7"/>
      <c r="K6176" s="7"/>
      <c r="L6176" s="7"/>
      <c r="M6176" s="7"/>
      <c r="N6176" s="7"/>
    </row>
    <row r="6177" spans="9:14" x14ac:dyDescent="0.2">
      <c r="I6177" s="7"/>
      <c r="J6177" s="7"/>
      <c r="K6177" s="7"/>
      <c r="L6177" s="7"/>
      <c r="M6177" s="7"/>
      <c r="N6177" s="7"/>
    </row>
    <row r="6178" spans="9:14" x14ac:dyDescent="0.2">
      <c r="I6178" s="7"/>
      <c r="J6178" s="7"/>
      <c r="K6178" s="7"/>
      <c r="L6178" s="7"/>
      <c r="M6178" s="7"/>
      <c r="N6178" s="7"/>
    </row>
    <row r="6179" spans="9:14" x14ac:dyDescent="0.2">
      <c r="I6179" s="7"/>
      <c r="J6179" s="7"/>
      <c r="K6179" s="7"/>
      <c r="L6179" s="7"/>
      <c r="M6179" s="7"/>
      <c r="N6179" s="7"/>
    </row>
    <row r="6180" spans="9:14" x14ac:dyDescent="0.2">
      <c r="I6180" s="7"/>
      <c r="J6180" s="7"/>
      <c r="K6180" s="7"/>
      <c r="L6180" s="7"/>
      <c r="M6180" s="7"/>
      <c r="N6180" s="7"/>
    </row>
    <row r="6181" spans="9:14" x14ac:dyDescent="0.2">
      <c r="I6181" s="7"/>
      <c r="J6181" s="7"/>
      <c r="K6181" s="7"/>
      <c r="L6181" s="7"/>
      <c r="M6181" s="7"/>
      <c r="N6181" s="7"/>
    </row>
    <row r="6182" spans="9:14" x14ac:dyDescent="0.2">
      <c r="I6182" s="7"/>
      <c r="J6182" s="7"/>
      <c r="K6182" s="7"/>
      <c r="L6182" s="7"/>
      <c r="M6182" s="7"/>
      <c r="N6182" s="7"/>
    </row>
    <row r="6183" spans="9:14" x14ac:dyDescent="0.2">
      <c r="I6183" s="7"/>
      <c r="J6183" s="7"/>
      <c r="K6183" s="7"/>
      <c r="L6183" s="7"/>
      <c r="M6183" s="7"/>
      <c r="N6183" s="7"/>
    </row>
    <row r="6184" spans="9:14" x14ac:dyDescent="0.2">
      <c r="I6184" s="7"/>
      <c r="J6184" s="7"/>
      <c r="K6184" s="7"/>
      <c r="L6184" s="7"/>
      <c r="M6184" s="7"/>
      <c r="N6184" s="7"/>
    </row>
    <row r="6185" spans="9:14" x14ac:dyDescent="0.2">
      <c r="I6185" s="7"/>
      <c r="J6185" s="7"/>
      <c r="K6185" s="7"/>
      <c r="L6185" s="7"/>
      <c r="M6185" s="7"/>
      <c r="N6185" s="7"/>
    </row>
    <row r="6186" spans="9:14" x14ac:dyDescent="0.2">
      <c r="I6186" s="7"/>
      <c r="J6186" s="7"/>
      <c r="K6186" s="7"/>
      <c r="L6186" s="7"/>
      <c r="M6186" s="7"/>
      <c r="N6186" s="7"/>
    </row>
    <row r="6187" spans="9:14" x14ac:dyDescent="0.2">
      <c r="I6187" s="7"/>
      <c r="J6187" s="7"/>
      <c r="K6187" s="7"/>
      <c r="L6187" s="7"/>
      <c r="M6187" s="7"/>
      <c r="N6187" s="7"/>
    </row>
    <row r="6188" spans="9:14" x14ac:dyDescent="0.2">
      <c r="I6188" s="7"/>
      <c r="J6188" s="7"/>
      <c r="K6188" s="7"/>
      <c r="L6188" s="7"/>
      <c r="M6188" s="7"/>
      <c r="N6188" s="7"/>
    </row>
    <row r="6189" spans="9:14" x14ac:dyDescent="0.2">
      <c r="I6189" s="7"/>
      <c r="J6189" s="7"/>
      <c r="K6189" s="7"/>
      <c r="L6189" s="7"/>
      <c r="M6189" s="7"/>
      <c r="N6189" s="7"/>
    </row>
    <row r="6190" spans="9:14" x14ac:dyDescent="0.2">
      <c r="I6190" s="7"/>
      <c r="J6190" s="7"/>
      <c r="K6190" s="7"/>
      <c r="L6190" s="7"/>
      <c r="M6190" s="7"/>
      <c r="N6190" s="7"/>
    </row>
    <row r="6191" spans="9:14" x14ac:dyDescent="0.2">
      <c r="I6191" s="7"/>
      <c r="J6191" s="7"/>
      <c r="K6191" s="7"/>
      <c r="L6191" s="7"/>
      <c r="M6191" s="7"/>
      <c r="N6191" s="7"/>
    </row>
    <row r="6192" spans="9:14" x14ac:dyDescent="0.2">
      <c r="I6192" s="7"/>
      <c r="J6192" s="7"/>
      <c r="K6192" s="7"/>
      <c r="L6192" s="7"/>
      <c r="M6192" s="7"/>
      <c r="N6192" s="7"/>
    </row>
    <row r="6193" spans="9:14" x14ac:dyDescent="0.2">
      <c r="I6193" s="7"/>
      <c r="J6193" s="7"/>
      <c r="K6193" s="7"/>
      <c r="L6193" s="7"/>
      <c r="M6193" s="7"/>
      <c r="N6193" s="7"/>
    </row>
    <row r="6194" spans="9:14" x14ac:dyDescent="0.2">
      <c r="I6194" s="7"/>
      <c r="J6194" s="7"/>
      <c r="K6194" s="7"/>
      <c r="L6194" s="7"/>
      <c r="M6194" s="7"/>
      <c r="N6194" s="7"/>
    </row>
    <row r="6195" spans="9:14" x14ac:dyDescent="0.2">
      <c r="I6195" s="7"/>
      <c r="J6195" s="7"/>
      <c r="K6195" s="7"/>
      <c r="L6195" s="7"/>
      <c r="M6195" s="7"/>
      <c r="N6195" s="7"/>
    </row>
    <row r="6196" spans="9:14" x14ac:dyDescent="0.2">
      <c r="I6196" s="7"/>
      <c r="J6196" s="7"/>
      <c r="K6196" s="7"/>
      <c r="L6196" s="7"/>
      <c r="M6196" s="7"/>
      <c r="N6196" s="7"/>
    </row>
    <row r="6197" spans="9:14" x14ac:dyDescent="0.2">
      <c r="I6197" s="7"/>
      <c r="J6197" s="7"/>
      <c r="K6197" s="7"/>
      <c r="L6197" s="7"/>
      <c r="M6197" s="7"/>
      <c r="N6197" s="7"/>
    </row>
    <row r="6198" spans="9:14" x14ac:dyDescent="0.2">
      <c r="I6198" s="7"/>
      <c r="J6198" s="7"/>
      <c r="K6198" s="7"/>
      <c r="L6198" s="7"/>
      <c r="M6198" s="7"/>
      <c r="N6198" s="7"/>
    </row>
    <row r="6199" spans="9:14" x14ac:dyDescent="0.2">
      <c r="I6199" s="7"/>
      <c r="J6199" s="7"/>
      <c r="K6199" s="7"/>
      <c r="L6199" s="7"/>
      <c r="M6199" s="7"/>
      <c r="N6199" s="7"/>
    </row>
    <row r="6200" spans="9:14" x14ac:dyDescent="0.2">
      <c r="I6200" s="7"/>
      <c r="J6200" s="7"/>
      <c r="K6200" s="7"/>
      <c r="L6200" s="7"/>
      <c r="M6200" s="7"/>
      <c r="N6200" s="7"/>
    </row>
    <row r="6201" spans="9:14" x14ac:dyDescent="0.2">
      <c r="I6201" s="7"/>
      <c r="J6201" s="7"/>
      <c r="K6201" s="7"/>
      <c r="L6201" s="7"/>
      <c r="M6201" s="7"/>
      <c r="N6201" s="7"/>
    </row>
    <row r="6202" spans="9:14" x14ac:dyDescent="0.2">
      <c r="I6202" s="7"/>
      <c r="J6202" s="7"/>
      <c r="K6202" s="7"/>
      <c r="L6202" s="7"/>
      <c r="M6202" s="7"/>
      <c r="N6202" s="7"/>
    </row>
    <row r="6203" spans="9:14" x14ac:dyDescent="0.2">
      <c r="I6203" s="7"/>
      <c r="J6203" s="7"/>
      <c r="K6203" s="7"/>
      <c r="L6203" s="7"/>
      <c r="M6203" s="7"/>
      <c r="N6203" s="7"/>
    </row>
    <row r="6204" spans="9:14" x14ac:dyDescent="0.2">
      <c r="I6204" s="7"/>
      <c r="J6204" s="7"/>
      <c r="K6204" s="7"/>
      <c r="L6204" s="7"/>
      <c r="M6204" s="7"/>
      <c r="N6204" s="7"/>
    </row>
    <row r="6205" spans="9:14" x14ac:dyDescent="0.2">
      <c r="I6205" s="7"/>
      <c r="J6205" s="7"/>
      <c r="K6205" s="7"/>
      <c r="L6205" s="7"/>
      <c r="M6205" s="7"/>
      <c r="N6205" s="7"/>
    </row>
    <row r="6206" spans="9:14" x14ac:dyDescent="0.2">
      <c r="I6206" s="7"/>
      <c r="J6206" s="7"/>
      <c r="K6206" s="7"/>
      <c r="L6206" s="7"/>
      <c r="M6206" s="7"/>
      <c r="N6206" s="7"/>
    </row>
    <row r="6207" spans="9:14" x14ac:dyDescent="0.2">
      <c r="I6207" s="7"/>
      <c r="J6207" s="7"/>
      <c r="K6207" s="7"/>
      <c r="L6207" s="7"/>
      <c r="M6207" s="7"/>
      <c r="N6207" s="7"/>
    </row>
    <row r="6208" spans="9:14" x14ac:dyDescent="0.2">
      <c r="I6208" s="7"/>
      <c r="J6208" s="7"/>
      <c r="K6208" s="7"/>
      <c r="L6208" s="7"/>
      <c r="M6208" s="7"/>
      <c r="N6208" s="7"/>
    </row>
    <row r="6209" spans="9:14" x14ac:dyDescent="0.2">
      <c r="I6209" s="7"/>
      <c r="J6209" s="7"/>
      <c r="K6209" s="7"/>
      <c r="L6209" s="7"/>
      <c r="M6209" s="7"/>
      <c r="N6209" s="7"/>
    </row>
    <row r="6210" spans="9:14" x14ac:dyDescent="0.2">
      <c r="I6210" s="7"/>
      <c r="J6210" s="7"/>
      <c r="K6210" s="7"/>
      <c r="L6210" s="7"/>
      <c r="M6210" s="7"/>
      <c r="N6210" s="7"/>
    </row>
    <row r="6211" spans="9:14" x14ac:dyDescent="0.2">
      <c r="I6211" s="7"/>
      <c r="J6211" s="7"/>
      <c r="K6211" s="7"/>
      <c r="L6211" s="7"/>
      <c r="M6211" s="7"/>
      <c r="N6211" s="7"/>
    </row>
    <row r="6212" spans="9:14" x14ac:dyDescent="0.2">
      <c r="I6212" s="7"/>
      <c r="J6212" s="7"/>
      <c r="K6212" s="7"/>
      <c r="L6212" s="7"/>
      <c r="M6212" s="7"/>
      <c r="N6212" s="7"/>
    </row>
    <row r="6213" spans="9:14" x14ac:dyDescent="0.2">
      <c r="I6213" s="7"/>
      <c r="J6213" s="7"/>
      <c r="K6213" s="7"/>
      <c r="L6213" s="7"/>
      <c r="M6213" s="7"/>
      <c r="N6213" s="7"/>
    </row>
    <row r="6214" spans="9:14" x14ac:dyDescent="0.2">
      <c r="I6214" s="7"/>
      <c r="J6214" s="7"/>
      <c r="K6214" s="7"/>
      <c r="L6214" s="7"/>
      <c r="M6214" s="7"/>
      <c r="N6214" s="7"/>
    </row>
    <row r="6215" spans="9:14" x14ac:dyDescent="0.2">
      <c r="I6215" s="7"/>
      <c r="J6215" s="7"/>
      <c r="K6215" s="7"/>
      <c r="L6215" s="7"/>
      <c r="M6215" s="7"/>
      <c r="N6215" s="7"/>
    </row>
    <row r="6216" spans="9:14" x14ac:dyDescent="0.2">
      <c r="I6216" s="7"/>
      <c r="J6216" s="7"/>
      <c r="K6216" s="7"/>
      <c r="L6216" s="7"/>
      <c r="M6216" s="7"/>
      <c r="N6216" s="7"/>
    </row>
    <row r="6217" spans="9:14" x14ac:dyDescent="0.2">
      <c r="I6217" s="7"/>
      <c r="J6217" s="7"/>
      <c r="K6217" s="7"/>
      <c r="L6217" s="7"/>
      <c r="M6217" s="7"/>
      <c r="N6217" s="7"/>
    </row>
    <row r="6218" spans="9:14" x14ac:dyDescent="0.2">
      <c r="I6218" s="7"/>
      <c r="J6218" s="7"/>
      <c r="K6218" s="7"/>
      <c r="L6218" s="7"/>
      <c r="M6218" s="7"/>
      <c r="N6218" s="7"/>
    </row>
    <row r="6219" spans="9:14" x14ac:dyDescent="0.2">
      <c r="I6219" s="7"/>
      <c r="J6219" s="7"/>
      <c r="K6219" s="7"/>
      <c r="L6219" s="7"/>
      <c r="M6219" s="7"/>
      <c r="N6219" s="7"/>
    </row>
    <row r="6220" spans="9:14" x14ac:dyDescent="0.2">
      <c r="I6220" s="7"/>
      <c r="J6220" s="7"/>
      <c r="K6220" s="7"/>
      <c r="L6220" s="7"/>
      <c r="M6220" s="7"/>
      <c r="N6220" s="7"/>
    </row>
    <row r="6221" spans="9:14" x14ac:dyDescent="0.2">
      <c r="I6221" s="7"/>
      <c r="J6221" s="7"/>
      <c r="K6221" s="7"/>
      <c r="L6221" s="7"/>
      <c r="M6221" s="7"/>
      <c r="N6221" s="7"/>
    </row>
    <row r="6222" spans="9:14" x14ac:dyDescent="0.2">
      <c r="I6222" s="7"/>
      <c r="J6222" s="7"/>
      <c r="K6222" s="7"/>
      <c r="L6222" s="7"/>
      <c r="M6222" s="7"/>
      <c r="N6222" s="7"/>
    </row>
    <row r="6223" spans="9:14" x14ac:dyDescent="0.2">
      <c r="I6223" s="7"/>
      <c r="J6223" s="7"/>
      <c r="K6223" s="7"/>
      <c r="L6223" s="7"/>
      <c r="M6223" s="7"/>
      <c r="N6223" s="7"/>
    </row>
    <row r="6224" spans="9:14" x14ac:dyDescent="0.2">
      <c r="I6224" s="7"/>
      <c r="J6224" s="7"/>
      <c r="K6224" s="7"/>
      <c r="L6224" s="7"/>
      <c r="M6224" s="7"/>
      <c r="N6224" s="7"/>
    </row>
    <row r="6225" spans="9:14" x14ac:dyDescent="0.2">
      <c r="I6225" s="7"/>
      <c r="J6225" s="7"/>
      <c r="K6225" s="7"/>
      <c r="L6225" s="7"/>
      <c r="M6225" s="7"/>
      <c r="N6225" s="7"/>
    </row>
    <row r="6226" spans="9:14" x14ac:dyDescent="0.2">
      <c r="I6226" s="7"/>
      <c r="J6226" s="7"/>
      <c r="K6226" s="7"/>
      <c r="L6226" s="7"/>
      <c r="M6226" s="7"/>
      <c r="N6226" s="7"/>
    </row>
    <row r="6227" spans="9:14" x14ac:dyDescent="0.2">
      <c r="I6227" s="7"/>
      <c r="J6227" s="7"/>
      <c r="K6227" s="7"/>
      <c r="L6227" s="7"/>
      <c r="M6227" s="7"/>
      <c r="N6227" s="7"/>
    </row>
    <row r="6228" spans="9:14" x14ac:dyDescent="0.2">
      <c r="I6228" s="7"/>
      <c r="J6228" s="7"/>
      <c r="K6228" s="7"/>
      <c r="L6228" s="7"/>
      <c r="M6228" s="7"/>
      <c r="N6228" s="7"/>
    </row>
    <row r="6229" spans="9:14" x14ac:dyDescent="0.2">
      <c r="I6229" s="7"/>
      <c r="J6229" s="7"/>
      <c r="K6229" s="7"/>
      <c r="L6229" s="7"/>
      <c r="M6229" s="7"/>
      <c r="N6229" s="7"/>
    </row>
    <row r="6230" spans="9:14" x14ac:dyDescent="0.2">
      <c r="I6230" s="7"/>
      <c r="J6230" s="7"/>
      <c r="K6230" s="7"/>
      <c r="L6230" s="7"/>
      <c r="M6230" s="7"/>
      <c r="N6230" s="7"/>
    </row>
    <row r="6231" spans="9:14" x14ac:dyDescent="0.2">
      <c r="I6231" s="7"/>
      <c r="J6231" s="7"/>
      <c r="K6231" s="7"/>
      <c r="L6231" s="7"/>
      <c r="M6231" s="7"/>
      <c r="N6231" s="7"/>
    </row>
    <row r="6232" spans="9:14" x14ac:dyDescent="0.2">
      <c r="I6232" s="7"/>
      <c r="J6232" s="7"/>
      <c r="K6232" s="7"/>
      <c r="L6232" s="7"/>
      <c r="M6232" s="7"/>
      <c r="N6232" s="7"/>
    </row>
    <row r="6233" spans="9:14" x14ac:dyDescent="0.2">
      <c r="I6233" s="7"/>
      <c r="J6233" s="7"/>
      <c r="K6233" s="7"/>
      <c r="L6233" s="7"/>
      <c r="M6233" s="7"/>
      <c r="N6233" s="7"/>
    </row>
    <row r="6234" spans="9:14" x14ac:dyDescent="0.2">
      <c r="I6234" s="7"/>
      <c r="J6234" s="7"/>
      <c r="K6234" s="7"/>
      <c r="L6234" s="7"/>
      <c r="M6234" s="7"/>
      <c r="N6234" s="7"/>
    </row>
    <row r="6235" spans="9:14" x14ac:dyDescent="0.2">
      <c r="I6235" s="7"/>
      <c r="J6235" s="7"/>
      <c r="K6235" s="7"/>
      <c r="L6235" s="7"/>
      <c r="M6235" s="7"/>
      <c r="N6235" s="7"/>
    </row>
    <row r="6236" spans="9:14" x14ac:dyDescent="0.2">
      <c r="I6236" s="7"/>
      <c r="J6236" s="7"/>
      <c r="K6236" s="7"/>
      <c r="L6236" s="7"/>
      <c r="M6236" s="7"/>
      <c r="N6236" s="7"/>
    </row>
    <row r="6237" spans="9:14" x14ac:dyDescent="0.2">
      <c r="I6237" s="7"/>
      <c r="J6237" s="7"/>
      <c r="K6237" s="7"/>
      <c r="L6237" s="7"/>
      <c r="M6237" s="7"/>
      <c r="N6237" s="7"/>
    </row>
    <row r="6238" spans="9:14" x14ac:dyDescent="0.2">
      <c r="I6238" s="7"/>
      <c r="J6238" s="7"/>
      <c r="K6238" s="7"/>
      <c r="L6238" s="7"/>
      <c r="M6238" s="7"/>
      <c r="N6238" s="7"/>
    </row>
    <row r="6239" spans="9:14" x14ac:dyDescent="0.2">
      <c r="I6239" s="7"/>
      <c r="J6239" s="7"/>
      <c r="K6239" s="7"/>
      <c r="L6239" s="7"/>
      <c r="M6239" s="7"/>
      <c r="N6239" s="7"/>
    </row>
    <row r="6240" spans="9:14" x14ac:dyDescent="0.2">
      <c r="I6240" s="7"/>
      <c r="J6240" s="7"/>
      <c r="K6240" s="7"/>
      <c r="L6240" s="7"/>
      <c r="M6240" s="7"/>
      <c r="N6240" s="7"/>
    </row>
    <row r="6241" spans="9:14" x14ac:dyDescent="0.2">
      <c r="I6241" s="7"/>
      <c r="J6241" s="7"/>
      <c r="K6241" s="7"/>
      <c r="L6241" s="7"/>
      <c r="M6241" s="7"/>
      <c r="N6241" s="7"/>
    </row>
    <row r="6242" spans="9:14" x14ac:dyDescent="0.2">
      <c r="I6242" s="7"/>
      <c r="J6242" s="7"/>
      <c r="K6242" s="7"/>
      <c r="L6242" s="7"/>
      <c r="M6242" s="7"/>
      <c r="N6242" s="7"/>
    </row>
    <row r="6243" spans="9:14" x14ac:dyDescent="0.2">
      <c r="I6243" s="7"/>
      <c r="J6243" s="7"/>
      <c r="K6243" s="7"/>
      <c r="L6243" s="7"/>
      <c r="M6243" s="7"/>
      <c r="N6243" s="7"/>
    </row>
    <row r="6244" spans="9:14" x14ac:dyDescent="0.2">
      <c r="I6244" s="7"/>
      <c r="J6244" s="7"/>
      <c r="K6244" s="7"/>
      <c r="L6244" s="7"/>
      <c r="M6244" s="7"/>
      <c r="N6244" s="7"/>
    </row>
    <row r="6245" spans="9:14" x14ac:dyDescent="0.2">
      <c r="I6245" s="7"/>
      <c r="J6245" s="7"/>
      <c r="K6245" s="7"/>
      <c r="L6245" s="7"/>
      <c r="M6245" s="7"/>
      <c r="N6245" s="7"/>
    </row>
    <row r="6246" spans="9:14" x14ac:dyDescent="0.2">
      <c r="I6246" s="7"/>
      <c r="J6246" s="7"/>
      <c r="K6246" s="7"/>
      <c r="L6246" s="7"/>
      <c r="M6246" s="7"/>
      <c r="N6246" s="7"/>
    </row>
    <row r="6247" spans="9:14" x14ac:dyDescent="0.2">
      <c r="I6247" s="7"/>
      <c r="J6247" s="7"/>
      <c r="K6247" s="7"/>
      <c r="L6247" s="7"/>
      <c r="M6247" s="7"/>
      <c r="N6247" s="7"/>
    </row>
    <row r="6248" spans="9:14" x14ac:dyDescent="0.2">
      <c r="I6248" s="7"/>
      <c r="J6248" s="7"/>
      <c r="K6248" s="7"/>
      <c r="L6248" s="7"/>
      <c r="M6248" s="7"/>
      <c r="N6248" s="7"/>
    </row>
    <row r="6249" spans="9:14" x14ac:dyDescent="0.2">
      <c r="I6249" s="7"/>
      <c r="J6249" s="7"/>
      <c r="K6249" s="7"/>
      <c r="L6249" s="7"/>
      <c r="M6249" s="7"/>
      <c r="N6249" s="7"/>
    </row>
    <row r="6250" spans="9:14" x14ac:dyDescent="0.2">
      <c r="I6250" s="7"/>
      <c r="J6250" s="7"/>
      <c r="K6250" s="7"/>
      <c r="L6250" s="7"/>
      <c r="M6250" s="7"/>
      <c r="N6250" s="7"/>
    </row>
    <row r="6251" spans="9:14" x14ac:dyDescent="0.2">
      <c r="I6251" s="7"/>
      <c r="J6251" s="7"/>
      <c r="K6251" s="7"/>
      <c r="L6251" s="7"/>
      <c r="M6251" s="7"/>
      <c r="N6251" s="7"/>
    </row>
    <row r="6252" spans="9:14" x14ac:dyDescent="0.2">
      <c r="I6252" s="7"/>
      <c r="J6252" s="7"/>
      <c r="K6252" s="7"/>
      <c r="L6252" s="7"/>
      <c r="M6252" s="7"/>
      <c r="N6252" s="7"/>
    </row>
    <row r="6253" spans="9:14" x14ac:dyDescent="0.2">
      <c r="I6253" s="7"/>
      <c r="J6253" s="7"/>
      <c r="K6253" s="7"/>
      <c r="L6253" s="7"/>
      <c r="M6253" s="7"/>
      <c r="N6253" s="7"/>
    </row>
    <row r="6254" spans="9:14" x14ac:dyDescent="0.2">
      <c r="I6254" s="7"/>
      <c r="J6254" s="7"/>
      <c r="K6254" s="7"/>
      <c r="L6254" s="7"/>
      <c r="M6254" s="7"/>
      <c r="N6254" s="7"/>
    </row>
    <row r="6255" spans="9:14" x14ac:dyDescent="0.2">
      <c r="I6255" s="7"/>
      <c r="J6255" s="7"/>
      <c r="K6255" s="7"/>
      <c r="L6255" s="7"/>
      <c r="M6255" s="7"/>
      <c r="N6255" s="7"/>
    </row>
    <row r="6256" spans="9:14" x14ac:dyDescent="0.2">
      <c r="I6256" s="7"/>
      <c r="J6256" s="7"/>
      <c r="K6256" s="7"/>
      <c r="L6256" s="7"/>
      <c r="M6256" s="7"/>
      <c r="N6256" s="7"/>
    </row>
    <row r="6257" spans="9:14" x14ac:dyDescent="0.2">
      <c r="I6257" s="7"/>
      <c r="J6257" s="7"/>
      <c r="K6257" s="7"/>
      <c r="L6257" s="7"/>
      <c r="M6257" s="7"/>
      <c r="N6257" s="7"/>
    </row>
    <row r="6258" spans="9:14" x14ac:dyDescent="0.2">
      <c r="I6258" s="7"/>
      <c r="J6258" s="7"/>
      <c r="K6258" s="7"/>
      <c r="L6258" s="7"/>
      <c r="M6258" s="7"/>
      <c r="N6258" s="7"/>
    </row>
    <row r="6259" spans="9:14" x14ac:dyDescent="0.2">
      <c r="I6259" s="7"/>
      <c r="J6259" s="7"/>
      <c r="K6259" s="7"/>
      <c r="L6259" s="7"/>
      <c r="M6259" s="7"/>
      <c r="N6259" s="7"/>
    </row>
    <row r="6260" spans="9:14" x14ac:dyDescent="0.2">
      <c r="I6260" s="7"/>
      <c r="J6260" s="7"/>
      <c r="K6260" s="7"/>
      <c r="L6260" s="7"/>
      <c r="M6260" s="7"/>
      <c r="N6260" s="7"/>
    </row>
    <row r="6261" spans="9:14" x14ac:dyDescent="0.2">
      <c r="I6261" s="7"/>
      <c r="J6261" s="7"/>
      <c r="K6261" s="7"/>
      <c r="L6261" s="7"/>
      <c r="M6261" s="7"/>
      <c r="N6261" s="7"/>
    </row>
    <row r="6262" spans="9:14" x14ac:dyDescent="0.2">
      <c r="I6262" s="7"/>
      <c r="J6262" s="7"/>
      <c r="K6262" s="7"/>
      <c r="L6262" s="7"/>
      <c r="M6262" s="7"/>
      <c r="N6262" s="7"/>
    </row>
    <row r="6263" spans="9:14" x14ac:dyDescent="0.2">
      <c r="I6263" s="7"/>
      <c r="J6263" s="7"/>
      <c r="K6263" s="7"/>
      <c r="L6263" s="7"/>
      <c r="M6263" s="7"/>
      <c r="N6263" s="7"/>
    </row>
    <row r="6264" spans="9:14" x14ac:dyDescent="0.2">
      <c r="I6264" s="7"/>
      <c r="J6264" s="7"/>
      <c r="K6264" s="7"/>
      <c r="L6264" s="7"/>
      <c r="M6264" s="7"/>
      <c r="N6264" s="7"/>
    </row>
    <row r="6265" spans="9:14" x14ac:dyDescent="0.2">
      <c r="I6265" s="7"/>
      <c r="J6265" s="7"/>
      <c r="K6265" s="7"/>
      <c r="L6265" s="7"/>
      <c r="M6265" s="7"/>
      <c r="N6265" s="7"/>
    </row>
    <row r="6266" spans="9:14" x14ac:dyDescent="0.2">
      <c r="I6266" s="7"/>
      <c r="J6266" s="7"/>
      <c r="K6266" s="7"/>
      <c r="L6266" s="7"/>
      <c r="M6266" s="7"/>
      <c r="N6266" s="7"/>
    </row>
    <row r="6267" spans="9:14" x14ac:dyDescent="0.2">
      <c r="I6267" s="7"/>
      <c r="J6267" s="7"/>
      <c r="K6267" s="7"/>
      <c r="L6267" s="7"/>
      <c r="M6267" s="7"/>
      <c r="N6267" s="7"/>
    </row>
    <row r="6268" spans="9:14" x14ac:dyDescent="0.2">
      <c r="I6268" s="7"/>
      <c r="J6268" s="7"/>
      <c r="K6268" s="7"/>
      <c r="L6268" s="7"/>
      <c r="M6268" s="7"/>
      <c r="N6268" s="7"/>
    </row>
    <row r="6269" spans="9:14" x14ac:dyDescent="0.2">
      <c r="I6269" s="7"/>
      <c r="J6269" s="7"/>
      <c r="K6269" s="7"/>
      <c r="L6269" s="7"/>
      <c r="M6269" s="7"/>
      <c r="N6269" s="7"/>
    </row>
    <row r="6270" spans="9:14" x14ac:dyDescent="0.2">
      <c r="I6270" s="7"/>
      <c r="J6270" s="7"/>
      <c r="K6270" s="7"/>
      <c r="L6270" s="7"/>
      <c r="M6270" s="7"/>
      <c r="N6270" s="7"/>
    </row>
    <row r="6271" spans="9:14" x14ac:dyDescent="0.2">
      <c r="I6271" s="7"/>
      <c r="J6271" s="7"/>
      <c r="K6271" s="7"/>
      <c r="L6271" s="7"/>
      <c r="M6271" s="7"/>
      <c r="N6271" s="7"/>
    </row>
    <row r="6272" spans="9:14" x14ac:dyDescent="0.2">
      <c r="I6272" s="7"/>
      <c r="J6272" s="7"/>
      <c r="K6272" s="7"/>
      <c r="L6272" s="7"/>
      <c r="M6272" s="7"/>
      <c r="N6272" s="7"/>
    </row>
    <row r="6273" spans="9:14" x14ac:dyDescent="0.2">
      <c r="I6273" s="7"/>
      <c r="J6273" s="7"/>
      <c r="K6273" s="7"/>
      <c r="L6273" s="7"/>
      <c r="M6273" s="7"/>
      <c r="N6273" s="7"/>
    </row>
    <row r="6274" spans="9:14" x14ac:dyDescent="0.2">
      <c r="I6274" s="7"/>
      <c r="J6274" s="7"/>
      <c r="K6274" s="7"/>
      <c r="L6274" s="7"/>
      <c r="M6274" s="7"/>
      <c r="N6274" s="7"/>
    </row>
    <row r="6275" spans="9:14" x14ac:dyDescent="0.2">
      <c r="I6275" s="7"/>
      <c r="J6275" s="7"/>
      <c r="K6275" s="7"/>
      <c r="L6275" s="7"/>
      <c r="M6275" s="7"/>
      <c r="N6275" s="7"/>
    </row>
    <row r="6276" spans="9:14" x14ac:dyDescent="0.2">
      <c r="I6276" s="7"/>
      <c r="J6276" s="7"/>
      <c r="K6276" s="7"/>
      <c r="L6276" s="7"/>
      <c r="M6276" s="7"/>
      <c r="N6276" s="7"/>
    </row>
    <row r="6277" spans="9:14" x14ac:dyDescent="0.2">
      <c r="I6277" s="7"/>
      <c r="J6277" s="7"/>
      <c r="K6277" s="7"/>
      <c r="L6277" s="7"/>
      <c r="M6277" s="7"/>
      <c r="N6277" s="7"/>
    </row>
    <row r="6278" spans="9:14" x14ac:dyDescent="0.2">
      <c r="I6278" s="7"/>
      <c r="J6278" s="7"/>
      <c r="K6278" s="7"/>
      <c r="L6278" s="7"/>
      <c r="M6278" s="7"/>
      <c r="N6278" s="7"/>
    </row>
    <row r="6279" spans="9:14" x14ac:dyDescent="0.2">
      <c r="I6279" s="7"/>
      <c r="J6279" s="7"/>
      <c r="K6279" s="7"/>
      <c r="L6279" s="7"/>
      <c r="M6279" s="7"/>
      <c r="N6279" s="7"/>
    </row>
    <row r="6280" spans="9:14" x14ac:dyDescent="0.2">
      <c r="I6280" s="7"/>
      <c r="J6280" s="7"/>
      <c r="K6280" s="7"/>
      <c r="L6280" s="7"/>
      <c r="M6280" s="7"/>
      <c r="N6280" s="7"/>
    </row>
    <row r="6281" spans="9:14" x14ac:dyDescent="0.2">
      <c r="I6281" s="7"/>
      <c r="J6281" s="7"/>
      <c r="K6281" s="7"/>
      <c r="L6281" s="7"/>
      <c r="M6281" s="7"/>
      <c r="N6281" s="7"/>
    </row>
    <row r="6282" spans="9:14" x14ac:dyDescent="0.2">
      <c r="I6282" s="7"/>
      <c r="J6282" s="7"/>
      <c r="K6282" s="7"/>
      <c r="L6282" s="7"/>
      <c r="M6282" s="7"/>
      <c r="N6282" s="7"/>
    </row>
    <row r="6283" spans="9:14" x14ac:dyDescent="0.2">
      <c r="I6283" s="7"/>
      <c r="J6283" s="7"/>
      <c r="K6283" s="7"/>
      <c r="L6283" s="7"/>
      <c r="M6283" s="7"/>
      <c r="N6283" s="7"/>
    </row>
    <row r="6284" spans="9:14" x14ac:dyDescent="0.2">
      <c r="I6284" s="7"/>
      <c r="J6284" s="7"/>
      <c r="K6284" s="7"/>
      <c r="L6284" s="7"/>
      <c r="M6284" s="7"/>
      <c r="N6284" s="7"/>
    </row>
    <row r="6285" spans="9:14" x14ac:dyDescent="0.2">
      <c r="I6285" s="7"/>
      <c r="J6285" s="7"/>
      <c r="K6285" s="7"/>
      <c r="L6285" s="7"/>
      <c r="M6285" s="7"/>
      <c r="N6285" s="7"/>
    </row>
    <row r="6286" spans="9:14" x14ac:dyDescent="0.2">
      <c r="I6286" s="7"/>
      <c r="J6286" s="7"/>
      <c r="K6286" s="7"/>
      <c r="L6286" s="7"/>
      <c r="M6286" s="7"/>
      <c r="N6286" s="7"/>
    </row>
    <row r="6287" spans="9:14" x14ac:dyDescent="0.2">
      <c r="I6287" s="7"/>
      <c r="J6287" s="7"/>
      <c r="K6287" s="7"/>
      <c r="L6287" s="7"/>
      <c r="M6287" s="7"/>
      <c r="N6287" s="7"/>
    </row>
    <row r="6288" spans="9:14" x14ac:dyDescent="0.2">
      <c r="I6288" s="7"/>
      <c r="J6288" s="7"/>
      <c r="K6288" s="7"/>
      <c r="L6288" s="7"/>
      <c r="M6288" s="7"/>
      <c r="N6288" s="7"/>
    </row>
    <row r="6289" spans="9:14" x14ac:dyDescent="0.2">
      <c r="I6289" s="7"/>
      <c r="J6289" s="7"/>
      <c r="K6289" s="7"/>
      <c r="L6289" s="7"/>
      <c r="M6289" s="7"/>
      <c r="N6289" s="7"/>
    </row>
    <row r="6290" spans="9:14" x14ac:dyDescent="0.2">
      <c r="I6290" s="7"/>
      <c r="J6290" s="7"/>
      <c r="K6290" s="7"/>
      <c r="L6290" s="7"/>
      <c r="M6290" s="7"/>
      <c r="N6290" s="7"/>
    </row>
    <row r="6291" spans="9:14" x14ac:dyDescent="0.2">
      <c r="I6291" s="7"/>
      <c r="J6291" s="7"/>
      <c r="K6291" s="7"/>
      <c r="L6291" s="7"/>
      <c r="M6291" s="7"/>
      <c r="N6291" s="7"/>
    </row>
    <row r="6292" spans="9:14" x14ac:dyDescent="0.2">
      <c r="I6292" s="7"/>
      <c r="J6292" s="7"/>
      <c r="K6292" s="7"/>
      <c r="L6292" s="7"/>
      <c r="M6292" s="7"/>
      <c r="N6292" s="7"/>
    </row>
    <row r="6293" spans="9:14" x14ac:dyDescent="0.2">
      <c r="I6293" s="7"/>
      <c r="J6293" s="7"/>
      <c r="K6293" s="7"/>
      <c r="L6293" s="7"/>
      <c r="M6293" s="7"/>
      <c r="N6293" s="7"/>
    </row>
    <row r="6294" spans="9:14" x14ac:dyDescent="0.2">
      <c r="I6294" s="7"/>
      <c r="J6294" s="7"/>
      <c r="K6294" s="7"/>
      <c r="L6294" s="7"/>
      <c r="M6294" s="7"/>
      <c r="N6294" s="7"/>
    </row>
    <row r="6295" spans="9:14" x14ac:dyDescent="0.2">
      <c r="I6295" s="7"/>
      <c r="J6295" s="7"/>
      <c r="K6295" s="7"/>
      <c r="L6295" s="7"/>
      <c r="M6295" s="7"/>
      <c r="N6295" s="7"/>
    </row>
    <row r="6296" spans="9:14" x14ac:dyDescent="0.2">
      <c r="I6296" s="7"/>
      <c r="J6296" s="7"/>
      <c r="K6296" s="7"/>
      <c r="L6296" s="7"/>
      <c r="M6296" s="7"/>
      <c r="N6296" s="7"/>
    </row>
    <row r="6297" spans="9:14" x14ac:dyDescent="0.2">
      <c r="I6297" s="7"/>
      <c r="J6297" s="7"/>
      <c r="K6297" s="7"/>
      <c r="L6297" s="7"/>
      <c r="M6297" s="7"/>
      <c r="N6297" s="7"/>
    </row>
    <row r="6298" spans="9:14" x14ac:dyDescent="0.2">
      <c r="I6298" s="7"/>
      <c r="J6298" s="7"/>
      <c r="K6298" s="7"/>
      <c r="L6298" s="7"/>
      <c r="M6298" s="7"/>
      <c r="N6298" s="7"/>
    </row>
    <row r="6299" spans="9:14" x14ac:dyDescent="0.2">
      <c r="I6299" s="7"/>
      <c r="J6299" s="7"/>
      <c r="K6299" s="7"/>
      <c r="L6299" s="7"/>
      <c r="M6299" s="7"/>
      <c r="N6299" s="7"/>
    </row>
    <row r="6300" spans="9:14" x14ac:dyDescent="0.2">
      <c r="I6300" s="7"/>
      <c r="J6300" s="7"/>
      <c r="K6300" s="7"/>
      <c r="L6300" s="7"/>
      <c r="M6300" s="7"/>
      <c r="N6300" s="7"/>
    </row>
    <row r="6301" spans="9:14" x14ac:dyDescent="0.2">
      <c r="I6301" s="7"/>
      <c r="J6301" s="7"/>
      <c r="K6301" s="7"/>
      <c r="L6301" s="7"/>
      <c r="M6301" s="7"/>
      <c r="N6301" s="7"/>
    </row>
    <row r="6302" spans="9:14" x14ac:dyDescent="0.2">
      <c r="I6302" s="7"/>
      <c r="J6302" s="7"/>
      <c r="K6302" s="7"/>
      <c r="L6302" s="7"/>
      <c r="M6302" s="7"/>
      <c r="N6302" s="7"/>
    </row>
    <row r="6303" spans="9:14" x14ac:dyDescent="0.2">
      <c r="I6303" s="7"/>
      <c r="J6303" s="7"/>
      <c r="K6303" s="7"/>
      <c r="L6303" s="7"/>
      <c r="M6303" s="7"/>
      <c r="N6303" s="7"/>
    </row>
    <row r="6304" spans="9:14" x14ac:dyDescent="0.2">
      <c r="I6304" s="7"/>
      <c r="J6304" s="7"/>
      <c r="K6304" s="7"/>
      <c r="L6304" s="7"/>
      <c r="M6304" s="7"/>
      <c r="N6304" s="7"/>
    </row>
    <row r="6305" spans="9:14" x14ac:dyDescent="0.2">
      <c r="I6305" s="7"/>
      <c r="J6305" s="7"/>
      <c r="K6305" s="7"/>
      <c r="L6305" s="7"/>
      <c r="M6305" s="7"/>
      <c r="N6305" s="7"/>
    </row>
    <row r="6306" spans="9:14" x14ac:dyDescent="0.2">
      <c r="I6306" s="7"/>
      <c r="J6306" s="7"/>
      <c r="K6306" s="7"/>
      <c r="L6306" s="7"/>
      <c r="M6306" s="7"/>
      <c r="N6306" s="7"/>
    </row>
    <row r="6307" spans="9:14" x14ac:dyDescent="0.2">
      <c r="I6307" s="7"/>
      <c r="J6307" s="7"/>
      <c r="K6307" s="7"/>
      <c r="L6307" s="7"/>
      <c r="M6307" s="7"/>
      <c r="N6307" s="7"/>
    </row>
    <row r="6308" spans="9:14" x14ac:dyDescent="0.2">
      <c r="I6308" s="7"/>
      <c r="J6308" s="7"/>
      <c r="K6308" s="7"/>
      <c r="L6308" s="7"/>
      <c r="M6308" s="7"/>
      <c r="N6308" s="7"/>
    </row>
    <row r="6309" spans="9:14" x14ac:dyDescent="0.2">
      <c r="I6309" s="7"/>
      <c r="J6309" s="7"/>
      <c r="K6309" s="7"/>
      <c r="L6309" s="7"/>
      <c r="M6309" s="7"/>
      <c r="N6309" s="7"/>
    </row>
    <row r="6310" spans="9:14" x14ac:dyDescent="0.2">
      <c r="I6310" s="7"/>
      <c r="J6310" s="7"/>
      <c r="K6310" s="7"/>
      <c r="L6310" s="7"/>
      <c r="M6310" s="7"/>
      <c r="N6310" s="7"/>
    </row>
    <row r="6311" spans="9:14" x14ac:dyDescent="0.2">
      <c r="I6311" s="7"/>
      <c r="J6311" s="7"/>
      <c r="K6311" s="7"/>
      <c r="L6311" s="7"/>
      <c r="M6311" s="7"/>
      <c r="N6311" s="7"/>
    </row>
    <row r="6312" spans="9:14" x14ac:dyDescent="0.2">
      <c r="I6312" s="7"/>
      <c r="J6312" s="7"/>
      <c r="K6312" s="7"/>
      <c r="L6312" s="7"/>
      <c r="M6312" s="7"/>
      <c r="N6312" s="7"/>
    </row>
    <row r="6313" spans="9:14" x14ac:dyDescent="0.2">
      <c r="I6313" s="7"/>
      <c r="J6313" s="7"/>
      <c r="K6313" s="7"/>
      <c r="L6313" s="7"/>
      <c r="M6313" s="7"/>
      <c r="N6313" s="7"/>
    </row>
    <row r="6314" spans="9:14" x14ac:dyDescent="0.2">
      <c r="I6314" s="7"/>
      <c r="J6314" s="7"/>
      <c r="K6314" s="7"/>
      <c r="L6314" s="7"/>
      <c r="M6314" s="7"/>
      <c r="N6314" s="7"/>
    </row>
    <row r="6315" spans="9:14" x14ac:dyDescent="0.2">
      <c r="I6315" s="7"/>
      <c r="J6315" s="7"/>
      <c r="K6315" s="7"/>
      <c r="L6315" s="7"/>
      <c r="M6315" s="7"/>
      <c r="N6315" s="7"/>
    </row>
    <row r="6316" spans="9:14" x14ac:dyDescent="0.2">
      <c r="I6316" s="7"/>
      <c r="J6316" s="7"/>
      <c r="K6316" s="7"/>
      <c r="L6316" s="7"/>
      <c r="M6316" s="7"/>
      <c r="N6316" s="7"/>
    </row>
    <row r="6317" spans="9:14" x14ac:dyDescent="0.2">
      <c r="I6317" s="7"/>
      <c r="J6317" s="7"/>
      <c r="K6317" s="7"/>
      <c r="L6317" s="7"/>
      <c r="M6317" s="7"/>
      <c r="N6317" s="7"/>
    </row>
    <row r="6318" spans="9:14" x14ac:dyDescent="0.2">
      <c r="I6318" s="7"/>
      <c r="J6318" s="7"/>
      <c r="K6318" s="7"/>
      <c r="L6318" s="7"/>
      <c r="M6318" s="7"/>
      <c r="N6318" s="7"/>
    </row>
    <row r="6319" spans="9:14" x14ac:dyDescent="0.2">
      <c r="I6319" s="7"/>
      <c r="J6319" s="7"/>
      <c r="K6319" s="7"/>
      <c r="L6319" s="7"/>
      <c r="M6319" s="7"/>
      <c r="N6319" s="7"/>
    </row>
    <row r="6320" spans="9:14" x14ac:dyDescent="0.2">
      <c r="I6320" s="7"/>
      <c r="J6320" s="7"/>
      <c r="K6320" s="7"/>
      <c r="L6320" s="7"/>
      <c r="M6320" s="7"/>
      <c r="N6320" s="7"/>
    </row>
    <row r="6321" spans="9:14" x14ac:dyDescent="0.2">
      <c r="I6321" s="7"/>
      <c r="J6321" s="7"/>
      <c r="K6321" s="7"/>
      <c r="L6321" s="7"/>
      <c r="M6321" s="7"/>
      <c r="N6321" s="7"/>
    </row>
    <row r="6322" spans="9:14" x14ac:dyDescent="0.2">
      <c r="I6322" s="7"/>
      <c r="J6322" s="7"/>
      <c r="K6322" s="7"/>
      <c r="L6322" s="7"/>
      <c r="M6322" s="7"/>
      <c r="N6322" s="7"/>
    </row>
    <row r="6323" spans="9:14" x14ac:dyDescent="0.2">
      <c r="I6323" s="7"/>
      <c r="J6323" s="7"/>
      <c r="K6323" s="7"/>
      <c r="L6323" s="7"/>
      <c r="M6323" s="7"/>
      <c r="N6323" s="7"/>
    </row>
    <row r="6324" spans="9:14" x14ac:dyDescent="0.2">
      <c r="I6324" s="7"/>
      <c r="J6324" s="7"/>
      <c r="K6324" s="7"/>
      <c r="L6324" s="7"/>
      <c r="M6324" s="7"/>
      <c r="N6324" s="7"/>
    </row>
    <row r="6325" spans="9:14" x14ac:dyDescent="0.2">
      <c r="I6325" s="7"/>
      <c r="J6325" s="7"/>
      <c r="K6325" s="7"/>
      <c r="L6325" s="7"/>
      <c r="M6325" s="7"/>
      <c r="N6325" s="7"/>
    </row>
    <row r="6326" spans="9:14" x14ac:dyDescent="0.2">
      <c r="I6326" s="7"/>
      <c r="J6326" s="7"/>
      <c r="K6326" s="7"/>
      <c r="L6326" s="7"/>
      <c r="M6326" s="7"/>
      <c r="N6326" s="7"/>
    </row>
    <row r="6327" spans="9:14" x14ac:dyDescent="0.2">
      <c r="I6327" s="7"/>
      <c r="J6327" s="7"/>
      <c r="K6327" s="7"/>
      <c r="L6327" s="7"/>
      <c r="M6327" s="7"/>
      <c r="N6327" s="7"/>
    </row>
    <row r="6328" spans="9:14" x14ac:dyDescent="0.2">
      <c r="I6328" s="7"/>
      <c r="J6328" s="7"/>
      <c r="K6328" s="7"/>
      <c r="L6328" s="7"/>
      <c r="M6328" s="7"/>
      <c r="N6328" s="7"/>
    </row>
    <row r="6329" spans="9:14" x14ac:dyDescent="0.2">
      <c r="I6329" s="7"/>
      <c r="J6329" s="7"/>
      <c r="K6329" s="7"/>
      <c r="L6329" s="7"/>
      <c r="M6329" s="7"/>
      <c r="N6329" s="7"/>
    </row>
    <row r="6330" spans="9:14" x14ac:dyDescent="0.2">
      <c r="I6330" s="7"/>
      <c r="J6330" s="7"/>
      <c r="K6330" s="7"/>
      <c r="L6330" s="7"/>
      <c r="M6330" s="7"/>
      <c r="N6330" s="7"/>
    </row>
    <row r="6331" spans="9:14" x14ac:dyDescent="0.2">
      <c r="I6331" s="7"/>
      <c r="J6331" s="7"/>
      <c r="K6331" s="7"/>
      <c r="L6331" s="7"/>
      <c r="M6331" s="7"/>
      <c r="N6331" s="7"/>
    </row>
    <row r="6332" spans="9:14" x14ac:dyDescent="0.2">
      <c r="I6332" s="7"/>
      <c r="J6332" s="7"/>
      <c r="K6332" s="7"/>
      <c r="L6332" s="7"/>
      <c r="M6332" s="7"/>
      <c r="N6332" s="7"/>
    </row>
    <row r="6333" spans="9:14" x14ac:dyDescent="0.2">
      <c r="I6333" s="7"/>
      <c r="J6333" s="7"/>
      <c r="K6333" s="7"/>
      <c r="L6333" s="7"/>
      <c r="M6333" s="7"/>
      <c r="N6333" s="7"/>
    </row>
    <row r="6334" spans="9:14" x14ac:dyDescent="0.2">
      <c r="I6334" s="7"/>
      <c r="J6334" s="7"/>
      <c r="K6334" s="7"/>
      <c r="L6334" s="7"/>
      <c r="M6334" s="7"/>
      <c r="N6334" s="7"/>
    </row>
    <row r="6335" spans="9:14" x14ac:dyDescent="0.2">
      <c r="I6335" s="7"/>
      <c r="J6335" s="7"/>
      <c r="K6335" s="7"/>
      <c r="L6335" s="7"/>
      <c r="M6335" s="7"/>
      <c r="N6335" s="7"/>
    </row>
    <row r="6336" spans="9:14" x14ac:dyDescent="0.2">
      <c r="I6336" s="7"/>
      <c r="J6336" s="7"/>
      <c r="K6336" s="7"/>
      <c r="L6336" s="7"/>
      <c r="M6336" s="7"/>
      <c r="N6336" s="7"/>
    </row>
    <row r="6337" spans="9:14" x14ac:dyDescent="0.2">
      <c r="I6337" s="7"/>
      <c r="J6337" s="7"/>
      <c r="K6337" s="7"/>
      <c r="L6337" s="7"/>
      <c r="M6337" s="7"/>
      <c r="N6337" s="7"/>
    </row>
    <row r="6338" spans="9:14" x14ac:dyDescent="0.2">
      <c r="I6338" s="7"/>
      <c r="J6338" s="7"/>
      <c r="K6338" s="7"/>
      <c r="L6338" s="7"/>
      <c r="M6338" s="7"/>
      <c r="N6338" s="7"/>
    </row>
    <row r="6339" spans="9:14" x14ac:dyDescent="0.2">
      <c r="I6339" s="7"/>
      <c r="J6339" s="7"/>
      <c r="K6339" s="7"/>
      <c r="L6339" s="7"/>
      <c r="M6339" s="7"/>
      <c r="N6339" s="7"/>
    </row>
    <row r="6340" spans="9:14" x14ac:dyDescent="0.2">
      <c r="I6340" s="7"/>
      <c r="J6340" s="7"/>
      <c r="K6340" s="7"/>
      <c r="L6340" s="7"/>
      <c r="M6340" s="7"/>
      <c r="N6340" s="7"/>
    </row>
    <row r="6341" spans="9:14" x14ac:dyDescent="0.2">
      <c r="I6341" s="7"/>
      <c r="J6341" s="7"/>
      <c r="K6341" s="7"/>
      <c r="L6341" s="7"/>
      <c r="M6341" s="7"/>
      <c r="N6341" s="7"/>
    </row>
    <row r="6342" spans="9:14" x14ac:dyDescent="0.2">
      <c r="I6342" s="7"/>
      <c r="J6342" s="7"/>
      <c r="K6342" s="7"/>
      <c r="L6342" s="7"/>
      <c r="M6342" s="7"/>
      <c r="N6342" s="7"/>
    </row>
    <row r="6343" spans="9:14" x14ac:dyDescent="0.2">
      <c r="I6343" s="7"/>
      <c r="J6343" s="7"/>
      <c r="K6343" s="7"/>
      <c r="L6343" s="7"/>
      <c r="M6343" s="7"/>
      <c r="N6343" s="7"/>
    </row>
    <row r="6344" spans="9:14" x14ac:dyDescent="0.2">
      <c r="I6344" s="7"/>
      <c r="J6344" s="7"/>
      <c r="K6344" s="7"/>
      <c r="L6344" s="7"/>
      <c r="M6344" s="7"/>
      <c r="N6344" s="7"/>
    </row>
    <row r="6345" spans="9:14" x14ac:dyDescent="0.2">
      <c r="I6345" s="7"/>
      <c r="J6345" s="7"/>
      <c r="K6345" s="7"/>
      <c r="L6345" s="7"/>
      <c r="M6345" s="7"/>
      <c r="N6345" s="7"/>
    </row>
    <row r="6346" spans="9:14" x14ac:dyDescent="0.2">
      <c r="I6346" s="7"/>
      <c r="J6346" s="7"/>
      <c r="K6346" s="7"/>
      <c r="L6346" s="7"/>
      <c r="M6346" s="7"/>
      <c r="N6346" s="7"/>
    </row>
    <row r="6347" spans="9:14" x14ac:dyDescent="0.2">
      <c r="I6347" s="7"/>
      <c r="J6347" s="7"/>
      <c r="K6347" s="7"/>
      <c r="L6347" s="7"/>
      <c r="M6347" s="7"/>
      <c r="N6347" s="7"/>
    </row>
    <row r="6348" spans="9:14" x14ac:dyDescent="0.2">
      <c r="I6348" s="7"/>
      <c r="J6348" s="7"/>
      <c r="K6348" s="7"/>
      <c r="L6348" s="7"/>
      <c r="M6348" s="7"/>
      <c r="N6348" s="7"/>
    </row>
    <row r="6349" spans="9:14" x14ac:dyDescent="0.2">
      <c r="I6349" s="7"/>
      <c r="J6349" s="7"/>
      <c r="K6349" s="7"/>
      <c r="L6349" s="7"/>
      <c r="M6349" s="7"/>
      <c r="N6349" s="7"/>
    </row>
    <row r="6350" spans="9:14" x14ac:dyDescent="0.2">
      <c r="I6350" s="7"/>
      <c r="J6350" s="7"/>
      <c r="K6350" s="7"/>
      <c r="L6350" s="7"/>
      <c r="M6350" s="7"/>
      <c r="N6350" s="7"/>
    </row>
    <row r="6351" spans="9:14" x14ac:dyDescent="0.2">
      <c r="I6351" s="7"/>
      <c r="J6351" s="7"/>
      <c r="K6351" s="7"/>
      <c r="L6351" s="7"/>
      <c r="M6351" s="7"/>
      <c r="N6351" s="7"/>
    </row>
    <row r="6352" spans="9:14" x14ac:dyDescent="0.2">
      <c r="I6352" s="7"/>
      <c r="J6352" s="7"/>
      <c r="K6352" s="7"/>
      <c r="L6352" s="7"/>
      <c r="M6352" s="7"/>
      <c r="N6352" s="7"/>
    </row>
    <row r="6353" spans="9:14" x14ac:dyDescent="0.2">
      <c r="I6353" s="7"/>
      <c r="J6353" s="7"/>
      <c r="K6353" s="7"/>
      <c r="L6353" s="7"/>
      <c r="M6353" s="7"/>
      <c r="N6353" s="7"/>
    </row>
    <row r="6354" spans="9:14" x14ac:dyDescent="0.2">
      <c r="I6354" s="7"/>
      <c r="J6354" s="7"/>
      <c r="K6354" s="7"/>
      <c r="L6354" s="7"/>
      <c r="M6354" s="7"/>
      <c r="N6354" s="7"/>
    </row>
    <row r="6355" spans="9:14" x14ac:dyDescent="0.2">
      <c r="I6355" s="7"/>
      <c r="J6355" s="7"/>
      <c r="K6355" s="7"/>
      <c r="L6355" s="7"/>
      <c r="M6355" s="7"/>
      <c r="N6355" s="7"/>
    </row>
    <row r="6356" spans="9:14" x14ac:dyDescent="0.2">
      <c r="I6356" s="7"/>
      <c r="J6356" s="7"/>
      <c r="K6356" s="7"/>
      <c r="L6356" s="7"/>
      <c r="M6356" s="7"/>
      <c r="N6356" s="7"/>
    </row>
    <row r="6357" spans="9:14" x14ac:dyDescent="0.2">
      <c r="I6357" s="7"/>
      <c r="J6357" s="7"/>
      <c r="K6357" s="7"/>
      <c r="L6357" s="7"/>
      <c r="M6357" s="7"/>
      <c r="N6357" s="7"/>
    </row>
    <row r="6358" spans="9:14" x14ac:dyDescent="0.2">
      <c r="I6358" s="7"/>
      <c r="J6358" s="7"/>
      <c r="K6358" s="7"/>
      <c r="L6358" s="7"/>
      <c r="M6358" s="7"/>
      <c r="N6358" s="7"/>
    </row>
    <row r="6359" spans="9:14" x14ac:dyDescent="0.2">
      <c r="I6359" s="7"/>
      <c r="J6359" s="7"/>
      <c r="K6359" s="7"/>
      <c r="L6359" s="7"/>
      <c r="M6359" s="7"/>
      <c r="N6359" s="7"/>
    </row>
    <row r="6360" spans="9:14" x14ac:dyDescent="0.2">
      <c r="I6360" s="7"/>
      <c r="J6360" s="7"/>
      <c r="K6360" s="7"/>
      <c r="L6360" s="7"/>
      <c r="M6360" s="7"/>
      <c r="N6360" s="7"/>
    </row>
    <row r="6361" spans="9:14" x14ac:dyDescent="0.2">
      <c r="I6361" s="7"/>
      <c r="J6361" s="7"/>
      <c r="K6361" s="7"/>
      <c r="L6361" s="7"/>
      <c r="M6361" s="7"/>
      <c r="N6361" s="7"/>
    </row>
    <row r="6362" spans="9:14" x14ac:dyDescent="0.2">
      <c r="I6362" s="7"/>
      <c r="J6362" s="7"/>
      <c r="K6362" s="7"/>
      <c r="L6362" s="7"/>
      <c r="M6362" s="7"/>
      <c r="N6362" s="7"/>
    </row>
    <row r="6363" spans="9:14" x14ac:dyDescent="0.2">
      <c r="I6363" s="7"/>
      <c r="J6363" s="7"/>
      <c r="K6363" s="7"/>
      <c r="L6363" s="7"/>
      <c r="M6363" s="7"/>
      <c r="N6363" s="7"/>
    </row>
    <row r="6364" spans="9:14" x14ac:dyDescent="0.2">
      <c r="I6364" s="7"/>
      <c r="J6364" s="7"/>
      <c r="K6364" s="7"/>
      <c r="L6364" s="7"/>
      <c r="M6364" s="7"/>
      <c r="N6364" s="7"/>
    </row>
    <row r="6365" spans="9:14" x14ac:dyDescent="0.2">
      <c r="I6365" s="7"/>
      <c r="J6365" s="7"/>
      <c r="K6365" s="7"/>
      <c r="L6365" s="7"/>
      <c r="M6365" s="7"/>
      <c r="N6365" s="7"/>
    </row>
    <row r="6366" spans="9:14" x14ac:dyDescent="0.2">
      <c r="I6366" s="7"/>
      <c r="J6366" s="7"/>
      <c r="K6366" s="7"/>
      <c r="L6366" s="7"/>
      <c r="M6366" s="7"/>
      <c r="N6366" s="7"/>
    </row>
    <row r="6367" spans="9:14" x14ac:dyDescent="0.2">
      <c r="I6367" s="7"/>
      <c r="J6367" s="7"/>
      <c r="K6367" s="7"/>
      <c r="L6367" s="7"/>
      <c r="M6367" s="7"/>
      <c r="N6367" s="7"/>
    </row>
    <row r="6368" spans="9:14" x14ac:dyDescent="0.2">
      <c r="I6368" s="7"/>
      <c r="J6368" s="7"/>
      <c r="K6368" s="7"/>
      <c r="L6368" s="7"/>
      <c r="M6368" s="7"/>
      <c r="N6368" s="7"/>
    </row>
    <row r="6369" spans="9:14" x14ac:dyDescent="0.2">
      <c r="I6369" s="7"/>
      <c r="J6369" s="7"/>
      <c r="K6369" s="7"/>
      <c r="L6369" s="7"/>
      <c r="M6369" s="7"/>
      <c r="N6369" s="7"/>
    </row>
    <row r="6370" spans="9:14" x14ac:dyDescent="0.2">
      <c r="I6370" s="7"/>
      <c r="J6370" s="7"/>
      <c r="K6370" s="7"/>
      <c r="L6370" s="7"/>
      <c r="M6370" s="7"/>
      <c r="N6370" s="7"/>
    </row>
    <row r="6371" spans="9:14" x14ac:dyDescent="0.2">
      <c r="I6371" s="7"/>
      <c r="J6371" s="7"/>
      <c r="K6371" s="7"/>
      <c r="L6371" s="7"/>
      <c r="M6371" s="7"/>
      <c r="N6371" s="7"/>
    </row>
    <row r="6372" spans="9:14" x14ac:dyDescent="0.2">
      <c r="I6372" s="7"/>
      <c r="J6372" s="7"/>
      <c r="K6372" s="7"/>
      <c r="L6372" s="7"/>
      <c r="M6372" s="7"/>
      <c r="N6372" s="7"/>
    </row>
    <row r="6373" spans="9:14" x14ac:dyDescent="0.2">
      <c r="I6373" s="7"/>
      <c r="J6373" s="7"/>
      <c r="K6373" s="7"/>
      <c r="L6373" s="7"/>
      <c r="M6373" s="7"/>
      <c r="N6373" s="7"/>
    </row>
    <row r="6374" spans="9:14" x14ac:dyDescent="0.2">
      <c r="I6374" s="7"/>
      <c r="J6374" s="7"/>
      <c r="K6374" s="7"/>
      <c r="L6374" s="7"/>
      <c r="M6374" s="7"/>
      <c r="N6374" s="7"/>
    </row>
    <row r="6375" spans="9:14" x14ac:dyDescent="0.2">
      <c r="I6375" s="7"/>
      <c r="J6375" s="7"/>
      <c r="K6375" s="7"/>
      <c r="L6375" s="7"/>
      <c r="M6375" s="7"/>
      <c r="N6375" s="7"/>
    </row>
    <row r="6376" spans="9:14" x14ac:dyDescent="0.2">
      <c r="I6376" s="7"/>
      <c r="J6376" s="7"/>
      <c r="K6376" s="7"/>
      <c r="L6376" s="7"/>
      <c r="M6376" s="7"/>
      <c r="N6376" s="7"/>
    </row>
    <row r="6377" spans="9:14" x14ac:dyDescent="0.2">
      <c r="I6377" s="7"/>
      <c r="J6377" s="7"/>
      <c r="K6377" s="7"/>
      <c r="L6377" s="7"/>
      <c r="M6377" s="7"/>
      <c r="N6377" s="7"/>
    </row>
    <row r="6378" spans="9:14" x14ac:dyDescent="0.2">
      <c r="I6378" s="7"/>
      <c r="J6378" s="7"/>
      <c r="K6378" s="7"/>
      <c r="L6378" s="7"/>
      <c r="M6378" s="7"/>
      <c r="N6378" s="7"/>
    </row>
    <row r="6379" spans="9:14" x14ac:dyDescent="0.2">
      <c r="I6379" s="7"/>
      <c r="J6379" s="7"/>
      <c r="K6379" s="7"/>
      <c r="L6379" s="7"/>
      <c r="M6379" s="7"/>
      <c r="N6379" s="7"/>
    </row>
    <row r="6380" spans="9:14" x14ac:dyDescent="0.2">
      <c r="I6380" s="7"/>
      <c r="J6380" s="7"/>
      <c r="K6380" s="7"/>
      <c r="L6380" s="7"/>
      <c r="M6380" s="7"/>
      <c r="N6380" s="7"/>
    </row>
    <row r="6381" spans="9:14" x14ac:dyDescent="0.2">
      <c r="I6381" s="7"/>
      <c r="J6381" s="7"/>
      <c r="K6381" s="7"/>
      <c r="L6381" s="7"/>
      <c r="M6381" s="7"/>
      <c r="N6381" s="7"/>
    </row>
    <row r="6382" spans="9:14" x14ac:dyDescent="0.2">
      <c r="I6382" s="7"/>
      <c r="J6382" s="7"/>
      <c r="K6382" s="7"/>
      <c r="L6382" s="7"/>
      <c r="M6382" s="7"/>
      <c r="N6382" s="7"/>
    </row>
    <row r="6383" spans="9:14" x14ac:dyDescent="0.2">
      <c r="I6383" s="7"/>
      <c r="J6383" s="7"/>
      <c r="K6383" s="7"/>
      <c r="L6383" s="7"/>
      <c r="M6383" s="7"/>
      <c r="N6383" s="7"/>
    </row>
    <row r="6384" spans="9:14" x14ac:dyDescent="0.2">
      <c r="I6384" s="7"/>
      <c r="J6384" s="7"/>
      <c r="K6384" s="7"/>
      <c r="L6384" s="7"/>
      <c r="M6384" s="7"/>
      <c r="N6384" s="7"/>
    </row>
    <row r="6385" spans="9:14" x14ac:dyDescent="0.2">
      <c r="I6385" s="7"/>
      <c r="J6385" s="7"/>
      <c r="K6385" s="7"/>
      <c r="L6385" s="7"/>
      <c r="M6385" s="7"/>
      <c r="N6385" s="7"/>
    </row>
    <row r="6386" spans="9:14" x14ac:dyDescent="0.2">
      <c r="I6386" s="7"/>
      <c r="J6386" s="7"/>
      <c r="K6386" s="7"/>
      <c r="L6386" s="7"/>
      <c r="M6386" s="7"/>
      <c r="N6386" s="7"/>
    </row>
    <row r="6387" spans="9:14" x14ac:dyDescent="0.2">
      <c r="I6387" s="7"/>
      <c r="J6387" s="7"/>
      <c r="K6387" s="7"/>
      <c r="L6387" s="7"/>
      <c r="M6387" s="7"/>
      <c r="N6387" s="7"/>
    </row>
    <row r="6388" spans="9:14" x14ac:dyDescent="0.2">
      <c r="I6388" s="7"/>
      <c r="J6388" s="7"/>
      <c r="K6388" s="7"/>
      <c r="L6388" s="7"/>
      <c r="M6388" s="7"/>
      <c r="N6388" s="7"/>
    </row>
    <row r="6389" spans="9:14" x14ac:dyDescent="0.2">
      <c r="I6389" s="7"/>
      <c r="J6389" s="7"/>
      <c r="K6389" s="7"/>
      <c r="L6389" s="7"/>
      <c r="M6389" s="7"/>
      <c r="N6389" s="7"/>
    </row>
    <row r="6390" spans="9:14" x14ac:dyDescent="0.2">
      <c r="I6390" s="7"/>
      <c r="J6390" s="7"/>
      <c r="K6390" s="7"/>
      <c r="L6390" s="7"/>
      <c r="M6390" s="7"/>
      <c r="N6390" s="7"/>
    </row>
    <row r="6391" spans="9:14" x14ac:dyDescent="0.2">
      <c r="I6391" s="7"/>
      <c r="J6391" s="7"/>
      <c r="K6391" s="7"/>
      <c r="L6391" s="7"/>
      <c r="M6391" s="7"/>
      <c r="N6391" s="7"/>
    </row>
    <row r="6392" spans="9:14" x14ac:dyDescent="0.2">
      <c r="I6392" s="7"/>
      <c r="J6392" s="7"/>
      <c r="K6392" s="7"/>
      <c r="L6392" s="7"/>
      <c r="M6392" s="7"/>
      <c r="N6392" s="7"/>
    </row>
    <row r="6393" spans="9:14" x14ac:dyDescent="0.2">
      <c r="I6393" s="7"/>
      <c r="J6393" s="7"/>
      <c r="K6393" s="7"/>
      <c r="L6393" s="7"/>
      <c r="M6393" s="7"/>
      <c r="N6393" s="7"/>
    </row>
    <row r="6394" spans="9:14" x14ac:dyDescent="0.2">
      <c r="I6394" s="7"/>
      <c r="J6394" s="7"/>
      <c r="K6394" s="7"/>
      <c r="L6394" s="7"/>
      <c r="M6394" s="7"/>
      <c r="N6394" s="7"/>
    </row>
    <row r="6395" spans="9:14" x14ac:dyDescent="0.2">
      <c r="I6395" s="7"/>
      <c r="J6395" s="7"/>
      <c r="K6395" s="7"/>
      <c r="L6395" s="7"/>
      <c r="M6395" s="7"/>
      <c r="N6395" s="7"/>
    </row>
    <row r="6396" spans="9:14" x14ac:dyDescent="0.2">
      <c r="I6396" s="7"/>
      <c r="J6396" s="7"/>
      <c r="K6396" s="7"/>
      <c r="L6396" s="7"/>
      <c r="M6396" s="7"/>
      <c r="N6396" s="7"/>
    </row>
    <row r="6397" spans="9:14" x14ac:dyDescent="0.2">
      <c r="I6397" s="7"/>
      <c r="J6397" s="7"/>
      <c r="K6397" s="7"/>
      <c r="L6397" s="7"/>
      <c r="M6397" s="7"/>
      <c r="N6397" s="7"/>
    </row>
    <row r="6398" spans="9:14" x14ac:dyDescent="0.2">
      <c r="I6398" s="7"/>
      <c r="J6398" s="7"/>
      <c r="K6398" s="7"/>
      <c r="L6398" s="7"/>
      <c r="M6398" s="7"/>
      <c r="N6398" s="7"/>
    </row>
    <row r="6399" spans="9:14" x14ac:dyDescent="0.2">
      <c r="I6399" s="7"/>
      <c r="J6399" s="7"/>
      <c r="K6399" s="7"/>
      <c r="L6399" s="7"/>
      <c r="M6399" s="7"/>
      <c r="N6399" s="7"/>
    </row>
    <row r="6400" spans="9:14" x14ac:dyDescent="0.2">
      <c r="I6400" s="7"/>
      <c r="J6400" s="7"/>
      <c r="K6400" s="7"/>
      <c r="L6400" s="7"/>
      <c r="M6400" s="7"/>
      <c r="N6400" s="7"/>
    </row>
    <row r="6401" spans="9:14" x14ac:dyDescent="0.2">
      <c r="I6401" s="7"/>
      <c r="J6401" s="7"/>
      <c r="K6401" s="7"/>
      <c r="L6401" s="7"/>
      <c r="M6401" s="7"/>
      <c r="N6401" s="7"/>
    </row>
    <row r="6402" spans="9:14" x14ac:dyDescent="0.2">
      <c r="I6402" s="7"/>
      <c r="J6402" s="7"/>
      <c r="K6402" s="7"/>
      <c r="L6402" s="7"/>
      <c r="M6402" s="7"/>
      <c r="N6402" s="7"/>
    </row>
    <row r="6403" spans="9:14" x14ac:dyDescent="0.2">
      <c r="I6403" s="7"/>
      <c r="J6403" s="7"/>
      <c r="K6403" s="7"/>
      <c r="L6403" s="7"/>
      <c r="M6403" s="7"/>
      <c r="N6403" s="7"/>
    </row>
    <row r="6404" spans="9:14" x14ac:dyDescent="0.2">
      <c r="I6404" s="7"/>
      <c r="J6404" s="7"/>
      <c r="K6404" s="7"/>
      <c r="L6404" s="7"/>
      <c r="M6404" s="7"/>
      <c r="N6404" s="7"/>
    </row>
    <row r="6405" spans="9:14" x14ac:dyDescent="0.2">
      <c r="I6405" s="7"/>
      <c r="J6405" s="7"/>
      <c r="K6405" s="7"/>
      <c r="L6405" s="7"/>
      <c r="M6405" s="7"/>
      <c r="N6405" s="7"/>
    </row>
    <row r="6406" spans="9:14" x14ac:dyDescent="0.2">
      <c r="I6406" s="7"/>
      <c r="J6406" s="7"/>
      <c r="K6406" s="7"/>
      <c r="L6406" s="7"/>
      <c r="M6406" s="7"/>
      <c r="N6406" s="7"/>
    </row>
    <row r="6407" spans="9:14" x14ac:dyDescent="0.2">
      <c r="I6407" s="7"/>
      <c r="J6407" s="7"/>
      <c r="K6407" s="7"/>
      <c r="L6407" s="7"/>
      <c r="M6407" s="7"/>
      <c r="N6407" s="7"/>
    </row>
    <row r="6408" spans="9:14" x14ac:dyDescent="0.2">
      <c r="I6408" s="7"/>
      <c r="J6408" s="7"/>
      <c r="K6408" s="7"/>
      <c r="L6408" s="7"/>
      <c r="M6408" s="7"/>
      <c r="N6408" s="7"/>
    </row>
    <row r="6409" spans="9:14" x14ac:dyDescent="0.2">
      <c r="I6409" s="7"/>
      <c r="J6409" s="7"/>
      <c r="K6409" s="7"/>
      <c r="L6409" s="7"/>
      <c r="M6409" s="7"/>
      <c r="N6409" s="7"/>
    </row>
    <row r="6410" spans="9:14" x14ac:dyDescent="0.2">
      <c r="I6410" s="7"/>
      <c r="J6410" s="7"/>
      <c r="K6410" s="7"/>
      <c r="L6410" s="7"/>
      <c r="M6410" s="7"/>
      <c r="N6410" s="7"/>
    </row>
    <row r="6411" spans="9:14" x14ac:dyDescent="0.2">
      <c r="I6411" s="7"/>
      <c r="J6411" s="7"/>
      <c r="K6411" s="7"/>
      <c r="L6411" s="7"/>
      <c r="M6411" s="7"/>
      <c r="N6411" s="7"/>
    </row>
    <row r="6412" spans="9:14" x14ac:dyDescent="0.2">
      <c r="I6412" s="7"/>
      <c r="J6412" s="7"/>
      <c r="K6412" s="7"/>
      <c r="L6412" s="7"/>
      <c r="M6412" s="7"/>
      <c r="N6412" s="7"/>
    </row>
    <row r="6413" spans="9:14" x14ac:dyDescent="0.2">
      <c r="I6413" s="7"/>
      <c r="J6413" s="7"/>
      <c r="K6413" s="7"/>
      <c r="L6413" s="7"/>
      <c r="M6413" s="7"/>
      <c r="N6413" s="7"/>
    </row>
    <row r="6414" spans="9:14" x14ac:dyDescent="0.2">
      <c r="I6414" s="7"/>
      <c r="J6414" s="7"/>
      <c r="K6414" s="7"/>
      <c r="L6414" s="7"/>
      <c r="M6414" s="7"/>
      <c r="N6414" s="7"/>
    </row>
    <row r="6415" spans="9:14" x14ac:dyDescent="0.2">
      <c r="I6415" s="7"/>
      <c r="J6415" s="7"/>
      <c r="K6415" s="7"/>
      <c r="L6415" s="7"/>
      <c r="M6415" s="7"/>
      <c r="N6415" s="7"/>
    </row>
    <row r="6416" spans="9:14" x14ac:dyDescent="0.2">
      <c r="I6416" s="7"/>
      <c r="J6416" s="7"/>
      <c r="K6416" s="7"/>
      <c r="L6416" s="7"/>
      <c r="M6416" s="7"/>
      <c r="N6416" s="7"/>
    </row>
    <row r="6417" spans="9:14" x14ac:dyDescent="0.2">
      <c r="I6417" s="7"/>
      <c r="J6417" s="7"/>
      <c r="K6417" s="7"/>
      <c r="L6417" s="7"/>
      <c r="M6417" s="7"/>
      <c r="N6417" s="7"/>
    </row>
    <row r="6418" spans="9:14" x14ac:dyDescent="0.2">
      <c r="I6418" s="7"/>
      <c r="J6418" s="7"/>
      <c r="K6418" s="7"/>
      <c r="L6418" s="7"/>
      <c r="M6418" s="7"/>
      <c r="N6418" s="7"/>
    </row>
    <row r="6419" spans="9:14" x14ac:dyDescent="0.2">
      <c r="I6419" s="7"/>
      <c r="J6419" s="7"/>
      <c r="K6419" s="7"/>
      <c r="L6419" s="7"/>
      <c r="M6419" s="7"/>
      <c r="N6419" s="7"/>
    </row>
    <row r="6420" spans="9:14" x14ac:dyDescent="0.2">
      <c r="I6420" s="7"/>
      <c r="J6420" s="7"/>
      <c r="K6420" s="7"/>
      <c r="L6420" s="7"/>
      <c r="M6420" s="7"/>
      <c r="N6420" s="7"/>
    </row>
    <row r="6421" spans="9:14" x14ac:dyDescent="0.2">
      <c r="I6421" s="7"/>
      <c r="J6421" s="7"/>
      <c r="K6421" s="7"/>
      <c r="L6421" s="7"/>
      <c r="M6421" s="7"/>
      <c r="N6421" s="7"/>
    </row>
    <row r="6422" spans="9:14" x14ac:dyDescent="0.2">
      <c r="I6422" s="7"/>
      <c r="J6422" s="7"/>
      <c r="K6422" s="7"/>
      <c r="L6422" s="7"/>
      <c r="M6422" s="7"/>
      <c r="N6422" s="7"/>
    </row>
    <row r="6423" spans="9:14" x14ac:dyDescent="0.2">
      <c r="I6423" s="7"/>
      <c r="J6423" s="7"/>
      <c r="K6423" s="7"/>
      <c r="L6423" s="7"/>
      <c r="M6423" s="7"/>
      <c r="N6423" s="7"/>
    </row>
    <row r="6424" spans="9:14" x14ac:dyDescent="0.2">
      <c r="I6424" s="7"/>
      <c r="J6424" s="7"/>
      <c r="K6424" s="7"/>
      <c r="L6424" s="7"/>
      <c r="M6424" s="7"/>
      <c r="N6424" s="7"/>
    </row>
    <row r="6425" spans="9:14" x14ac:dyDescent="0.2">
      <c r="I6425" s="7"/>
      <c r="J6425" s="7"/>
      <c r="K6425" s="7"/>
      <c r="L6425" s="7"/>
      <c r="M6425" s="7"/>
      <c r="N6425" s="7"/>
    </row>
    <row r="6426" spans="9:14" x14ac:dyDescent="0.2">
      <c r="I6426" s="7"/>
      <c r="J6426" s="7"/>
      <c r="K6426" s="7"/>
      <c r="L6426" s="7"/>
      <c r="M6426" s="7"/>
      <c r="N6426" s="7"/>
    </row>
    <row r="6427" spans="9:14" x14ac:dyDescent="0.2">
      <c r="I6427" s="7"/>
      <c r="J6427" s="7"/>
      <c r="K6427" s="7"/>
      <c r="L6427" s="7"/>
      <c r="M6427" s="7"/>
      <c r="N6427" s="7"/>
    </row>
    <row r="6428" spans="9:14" x14ac:dyDescent="0.2">
      <c r="I6428" s="7"/>
      <c r="J6428" s="7"/>
      <c r="K6428" s="7"/>
      <c r="L6428" s="7"/>
      <c r="M6428" s="7"/>
      <c r="N6428" s="7"/>
    </row>
    <row r="6429" spans="9:14" x14ac:dyDescent="0.2">
      <c r="I6429" s="7"/>
      <c r="J6429" s="7"/>
      <c r="K6429" s="7"/>
      <c r="L6429" s="7"/>
      <c r="M6429" s="7"/>
      <c r="N6429" s="7"/>
    </row>
    <row r="6430" spans="9:14" x14ac:dyDescent="0.2">
      <c r="I6430" s="7"/>
      <c r="J6430" s="7"/>
      <c r="K6430" s="7"/>
      <c r="L6430" s="7"/>
      <c r="M6430" s="7"/>
      <c r="N6430" s="7"/>
    </row>
    <row r="6431" spans="9:14" x14ac:dyDescent="0.2">
      <c r="I6431" s="7"/>
      <c r="J6431" s="7"/>
      <c r="K6431" s="7"/>
      <c r="L6431" s="7"/>
      <c r="M6431" s="7"/>
      <c r="N6431" s="7"/>
    </row>
    <row r="6432" spans="9:14" x14ac:dyDescent="0.2">
      <c r="I6432" s="7"/>
      <c r="J6432" s="7"/>
      <c r="K6432" s="7"/>
      <c r="L6432" s="7"/>
      <c r="M6432" s="7"/>
      <c r="N6432" s="7"/>
    </row>
    <row r="6433" spans="9:14" x14ac:dyDescent="0.2">
      <c r="I6433" s="7"/>
      <c r="J6433" s="7"/>
      <c r="K6433" s="7"/>
      <c r="L6433" s="7"/>
      <c r="M6433" s="7"/>
      <c r="N6433" s="7"/>
    </row>
    <row r="6434" spans="9:14" x14ac:dyDescent="0.2">
      <c r="I6434" s="7"/>
      <c r="J6434" s="7"/>
      <c r="K6434" s="7"/>
      <c r="L6434" s="7"/>
      <c r="M6434" s="7"/>
      <c r="N6434" s="7"/>
    </row>
    <row r="6435" spans="9:14" x14ac:dyDescent="0.2">
      <c r="I6435" s="7"/>
      <c r="J6435" s="7"/>
      <c r="K6435" s="7"/>
      <c r="L6435" s="7"/>
      <c r="M6435" s="7"/>
      <c r="N6435" s="7"/>
    </row>
    <row r="6436" spans="9:14" x14ac:dyDescent="0.2">
      <c r="I6436" s="7"/>
      <c r="J6436" s="7"/>
      <c r="K6436" s="7"/>
      <c r="L6436" s="7"/>
      <c r="M6436" s="7"/>
      <c r="N6436" s="7"/>
    </row>
    <row r="6437" spans="9:14" x14ac:dyDescent="0.2">
      <c r="I6437" s="7"/>
      <c r="J6437" s="7"/>
      <c r="K6437" s="7"/>
      <c r="L6437" s="7"/>
      <c r="M6437" s="7"/>
      <c r="N6437" s="7"/>
    </row>
    <row r="6438" spans="9:14" x14ac:dyDescent="0.2">
      <c r="I6438" s="7"/>
      <c r="J6438" s="7"/>
      <c r="K6438" s="7"/>
      <c r="L6438" s="7"/>
      <c r="M6438" s="7"/>
      <c r="N6438" s="7"/>
    </row>
    <row r="6439" spans="9:14" x14ac:dyDescent="0.2">
      <c r="I6439" s="7"/>
      <c r="J6439" s="7"/>
      <c r="K6439" s="7"/>
      <c r="L6439" s="7"/>
      <c r="M6439" s="7"/>
      <c r="N6439" s="7"/>
    </row>
    <row r="6440" spans="9:14" x14ac:dyDescent="0.2">
      <c r="I6440" s="7"/>
      <c r="J6440" s="7"/>
      <c r="K6440" s="7"/>
      <c r="L6440" s="7"/>
      <c r="M6440" s="7"/>
      <c r="N6440" s="7"/>
    </row>
    <row r="6441" spans="9:14" x14ac:dyDescent="0.2">
      <c r="I6441" s="7"/>
      <c r="J6441" s="7"/>
      <c r="K6441" s="7"/>
      <c r="L6441" s="7"/>
      <c r="M6441" s="7"/>
      <c r="N6441" s="7"/>
    </row>
    <row r="6442" spans="9:14" x14ac:dyDescent="0.2">
      <c r="I6442" s="7"/>
      <c r="J6442" s="7"/>
      <c r="K6442" s="7"/>
      <c r="L6442" s="7"/>
      <c r="M6442" s="7"/>
      <c r="N6442" s="7"/>
    </row>
    <row r="6443" spans="9:14" x14ac:dyDescent="0.2">
      <c r="I6443" s="7"/>
      <c r="J6443" s="7"/>
      <c r="K6443" s="7"/>
      <c r="L6443" s="7"/>
      <c r="M6443" s="7"/>
      <c r="N6443" s="7"/>
    </row>
    <row r="6444" spans="9:14" x14ac:dyDescent="0.2">
      <c r="I6444" s="7"/>
      <c r="J6444" s="7"/>
      <c r="K6444" s="7"/>
      <c r="L6444" s="7"/>
      <c r="M6444" s="7"/>
      <c r="N6444" s="7"/>
    </row>
    <row r="6445" spans="9:14" x14ac:dyDescent="0.2">
      <c r="I6445" s="7"/>
      <c r="J6445" s="7"/>
      <c r="K6445" s="7"/>
      <c r="L6445" s="7"/>
      <c r="M6445" s="7"/>
      <c r="N6445" s="7"/>
    </row>
    <row r="6446" spans="9:14" x14ac:dyDescent="0.2">
      <c r="I6446" s="7"/>
      <c r="J6446" s="7"/>
      <c r="K6446" s="7"/>
      <c r="L6446" s="7"/>
      <c r="M6446" s="7"/>
      <c r="N6446" s="7"/>
    </row>
    <row r="6447" spans="9:14" x14ac:dyDescent="0.2">
      <c r="I6447" s="7"/>
      <c r="J6447" s="7"/>
      <c r="K6447" s="7"/>
      <c r="L6447" s="7"/>
      <c r="M6447" s="7"/>
      <c r="N6447" s="7"/>
    </row>
    <row r="6448" spans="9:14" x14ac:dyDescent="0.2">
      <c r="I6448" s="7"/>
      <c r="J6448" s="7"/>
      <c r="K6448" s="7"/>
      <c r="L6448" s="7"/>
      <c r="M6448" s="7"/>
      <c r="N6448" s="7"/>
    </row>
    <row r="6449" spans="9:14" x14ac:dyDescent="0.2">
      <c r="I6449" s="7"/>
      <c r="J6449" s="7"/>
      <c r="K6449" s="7"/>
      <c r="L6449" s="7"/>
      <c r="M6449" s="7"/>
      <c r="N6449" s="7"/>
    </row>
    <row r="6450" spans="9:14" x14ac:dyDescent="0.2">
      <c r="I6450" s="7"/>
      <c r="J6450" s="7"/>
      <c r="K6450" s="7"/>
      <c r="L6450" s="7"/>
      <c r="M6450" s="7"/>
      <c r="N6450" s="7"/>
    </row>
    <row r="6451" spans="9:14" x14ac:dyDescent="0.2">
      <c r="I6451" s="7"/>
      <c r="J6451" s="7"/>
      <c r="K6451" s="7"/>
      <c r="L6451" s="7"/>
      <c r="M6451" s="7"/>
      <c r="N6451" s="7"/>
    </row>
    <row r="6452" spans="9:14" x14ac:dyDescent="0.2">
      <c r="I6452" s="7"/>
      <c r="J6452" s="7"/>
      <c r="K6452" s="7"/>
      <c r="L6452" s="7"/>
      <c r="M6452" s="7"/>
      <c r="N6452" s="7"/>
    </row>
    <row r="6453" spans="9:14" x14ac:dyDescent="0.2">
      <c r="I6453" s="7"/>
      <c r="J6453" s="7"/>
      <c r="K6453" s="7"/>
      <c r="L6453" s="7"/>
      <c r="M6453" s="7"/>
      <c r="N6453" s="7"/>
    </row>
    <row r="6454" spans="9:14" x14ac:dyDescent="0.2">
      <c r="I6454" s="7"/>
      <c r="J6454" s="7"/>
      <c r="K6454" s="7"/>
      <c r="L6454" s="7"/>
      <c r="M6454" s="7"/>
      <c r="N6454" s="7"/>
    </row>
    <row r="6455" spans="9:14" x14ac:dyDescent="0.2">
      <c r="I6455" s="7"/>
      <c r="J6455" s="7"/>
      <c r="K6455" s="7"/>
      <c r="L6455" s="7"/>
      <c r="M6455" s="7"/>
      <c r="N6455" s="7"/>
    </row>
    <row r="6456" spans="9:14" x14ac:dyDescent="0.2">
      <c r="I6456" s="7"/>
      <c r="J6456" s="7"/>
      <c r="K6456" s="7"/>
      <c r="L6456" s="7"/>
      <c r="M6456" s="7"/>
      <c r="N6456" s="7"/>
    </row>
    <row r="6457" spans="9:14" x14ac:dyDescent="0.2">
      <c r="I6457" s="7"/>
      <c r="J6457" s="7"/>
      <c r="K6457" s="7"/>
      <c r="L6457" s="7"/>
      <c r="M6457" s="7"/>
      <c r="N6457" s="7"/>
    </row>
    <row r="6458" spans="9:14" x14ac:dyDescent="0.2">
      <c r="I6458" s="7"/>
      <c r="J6458" s="7"/>
      <c r="K6458" s="7"/>
      <c r="L6458" s="7"/>
      <c r="M6458" s="7"/>
      <c r="N6458" s="7"/>
    </row>
    <row r="6459" spans="9:14" x14ac:dyDescent="0.2">
      <c r="I6459" s="7"/>
      <c r="J6459" s="7"/>
      <c r="K6459" s="7"/>
      <c r="L6459" s="7"/>
      <c r="M6459" s="7"/>
      <c r="N6459" s="7"/>
    </row>
    <row r="6460" spans="9:14" x14ac:dyDescent="0.2">
      <c r="I6460" s="7"/>
      <c r="J6460" s="7"/>
      <c r="K6460" s="7"/>
      <c r="L6460" s="7"/>
      <c r="M6460" s="7"/>
      <c r="N6460" s="7"/>
    </row>
    <row r="6461" spans="9:14" x14ac:dyDescent="0.2">
      <c r="I6461" s="7"/>
      <c r="J6461" s="7"/>
      <c r="K6461" s="7"/>
      <c r="L6461" s="7"/>
      <c r="M6461" s="7"/>
      <c r="N6461" s="7"/>
    </row>
    <row r="6462" spans="9:14" x14ac:dyDescent="0.2">
      <c r="I6462" s="7"/>
      <c r="J6462" s="7"/>
      <c r="K6462" s="7"/>
      <c r="L6462" s="7"/>
      <c r="M6462" s="7"/>
      <c r="N6462" s="7"/>
    </row>
    <row r="6463" spans="9:14" x14ac:dyDescent="0.2">
      <c r="I6463" s="7"/>
      <c r="J6463" s="7"/>
      <c r="K6463" s="7"/>
      <c r="L6463" s="7"/>
      <c r="M6463" s="7"/>
      <c r="N6463" s="7"/>
    </row>
    <row r="6464" spans="9:14" x14ac:dyDescent="0.2">
      <c r="I6464" s="7"/>
      <c r="J6464" s="7"/>
      <c r="K6464" s="7"/>
      <c r="L6464" s="7"/>
      <c r="M6464" s="7"/>
      <c r="N6464" s="7"/>
    </row>
    <row r="6465" spans="9:14" x14ac:dyDescent="0.2">
      <c r="I6465" s="7"/>
      <c r="J6465" s="7"/>
      <c r="K6465" s="7"/>
      <c r="L6465" s="7"/>
      <c r="M6465" s="7"/>
      <c r="N6465" s="7"/>
    </row>
    <row r="6466" spans="9:14" x14ac:dyDescent="0.2">
      <c r="I6466" s="7"/>
      <c r="J6466" s="7"/>
      <c r="K6466" s="7"/>
      <c r="L6466" s="7"/>
      <c r="M6466" s="7"/>
      <c r="N6466" s="7"/>
    </row>
    <row r="6467" spans="9:14" x14ac:dyDescent="0.2">
      <c r="I6467" s="7"/>
      <c r="J6467" s="7"/>
      <c r="K6467" s="7"/>
      <c r="L6467" s="7"/>
      <c r="M6467" s="7"/>
      <c r="N6467" s="7"/>
    </row>
    <row r="6468" spans="9:14" x14ac:dyDescent="0.2">
      <c r="I6468" s="7"/>
      <c r="J6468" s="7"/>
      <c r="K6468" s="7"/>
      <c r="L6468" s="7"/>
      <c r="M6468" s="7"/>
      <c r="N6468" s="7"/>
    </row>
    <row r="6469" spans="9:14" x14ac:dyDescent="0.2">
      <c r="I6469" s="7"/>
      <c r="J6469" s="7"/>
      <c r="K6469" s="7"/>
      <c r="L6469" s="7"/>
      <c r="M6469" s="7"/>
      <c r="N6469" s="7"/>
    </row>
    <row r="6470" spans="9:14" x14ac:dyDescent="0.2">
      <c r="I6470" s="7"/>
      <c r="J6470" s="7"/>
      <c r="K6470" s="7"/>
      <c r="L6470" s="7"/>
      <c r="M6470" s="7"/>
      <c r="N6470" s="7"/>
    </row>
    <row r="6471" spans="9:14" x14ac:dyDescent="0.2">
      <c r="I6471" s="7"/>
      <c r="J6471" s="7"/>
      <c r="K6471" s="7"/>
      <c r="L6471" s="7"/>
      <c r="M6471" s="7"/>
      <c r="N6471" s="7"/>
    </row>
    <row r="6472" spans="9:14" x14ac:dyDescent="0.2">
      <c r="I6472" s="7"/>
      <c r="J6472" s="7"/>
      <c r="K6472" s="7"/>
      <c r="L6472" s="7"/>
      <c r="M6472" s="7"/>
      <c r="N6472" s="7"/>
    </row>
    <row r="6473" spans="9:14" x14ac:dyDescent="0.2">
      <c r="I6473" s="7"/>
      <c r="J6473" s="7"/>
      <c r="K6473" s="7"/>
      <c r="L6473" s="7"/>
      <c r="M6473" s="7"/>
      <c r="N6473" s="7"/>
    </row>
    <row r="6474" spans="9:14" x14ac:dyDescent="0.2">
      <c r="I6474" s="7"/>
      <c r="J6474" s="7"/>
      <c r="K6474" s="7"/>
      <c r="L6474" s="7"/>
      <c r="M6474" s="7"/>
      <c r="N6474" s="7"/>
    </row>
    <row r="6475" spans="9:14" x14ac:dyDescent="0.2">
      <c r="I6475" s="7"/>
      <c r="J6475" s="7"/>
      <c r="K6475" s="7"/>
      <c r="L6475" s="7"/>
      <c r="M6475" s="7"/>
      <c r="N6475" s="7"/>
    </row>
    <row r="6476" spans="9:14" x14ac:dyDescent="0.2">
      <c r="I6476" s="7"/>
      <c r="J6476" s="7"/>
      <c r="K6476" s="7"/>
      <c r="L6476" s="7"/>
      <c r="M6476" s="7"/>
      <c r="N6476" s="7"/>
    </row>
    <row r="6477" spans="9:14" x14ac:dyDescent="0.2">
      <c r="I6477" s="7"/>
      <c r="J6477" s="7"/>
      <c r="K6477" s="7"/>
      <c r="L6477" s="7"/>
      <c r="M6477" s="7"/>
      <c r="N6477" s="7"/>
    </row>
    <row r="6478" spans="9:14" x14ac:dyDescent="0.2">
      <c r="I6478" s="7"/>
      <c r="J6478" s="7"/>
      <c r="K6478" s="7"/>
      <c r="L6478" s="7"/>
      <c r="M6478" s="7"/>
      <c r="N6478" s="7"/>
    </row>
    <row r="6479" spans="9:14" x14ac:dyDescent="0.2">
      <c r="I6479" s="7"/>
      <c r="J6479" s="7"/>
      <c r="K6479" s="7"/>
      <c r="L6479" s="7"/>
      <c r="M6479" s="7"/>
      <c r="N6479" s="7"/>
    </row>
    <row r="6480" spans="9:14" x14ac:dyDescent="0.2">
      <c r="I6480" s="7"/>
      <c r="J6480" s="7"/>
      <c r="K6480" s="7"/>
      <c r="L6480" s="7"/>
      <c r="M6480" s="7"/>
      <c r="N6480" s="7"/>
    </row>
    <row r="6481" spans="9:14" x14ac:dyDescent="0.2">
      <c r="I6481" s="7"/>
      <c r="J6481" s="7"/>
      <c r="K6481" s="7"/>
      <c r="L6481" s="7"/>
      <c r="M6481" s="7"/>
      <c r="N6481" s="7"/>
    </row>
    <row r="6482" spans="9:14" x14ac:dyDescent="0.2">
      <c r="I6482" s="7"/>
      <c r="J6482" s="7"/>
      <c r="K6482" s="7"/>
      <c r="L6482" s="7"/>
      <c r="M6482" s="7"/>
      <c r="N6482" s="7"/>
    </row>
    <row r="6483" spans="9:14" x14ac:dyDescent="0.2">
      <c r="I6483" s="7"/>
      <c r="J6483" s="7"/>
      <c r="K6483" s="7"/>
      <c r="L6483" s="7"/>
      <c r="M6483" s="7"/>
      <c r="N6483" s="7"/>
    </row>
    <row r="6484" spans="9:14" x14ac:dyDescent="0.2">
      <c r="I6484" s="7"/>
      <c r="J6484" s="7"/>
      <c r="K6484" s="7"/>
      <c r="L6484" s="7"/>
      <c r="M6484" s="7"/>
      <c r="N6484" s="7"/>
    </row>
    <row r="6485" spans="9:14" x14ac:dyDescent="0.2">
      <c r="I6485" s="7"/>
      <c r="J6485" s="7"/>
      <c r="K6485" s="7"/>
      <c r="L6485" s="7"/>
      <c r="M6485" s="7"/>
      <c r="N6485" s="7"/>
    </row>
    <row r="6486" spans="9:14" x14ac:dyDescent="0.2">
      <c r="I6486" s="7"/>
      <c r="J6486" s="7"/>
      <c r="K6486" s="7"/>
      <c r="L6486" s="7"/>
      <c r="M6486" s="7"/>
      <c r="N6486" s="7"/>
    </row>
    <row r="6487" spans="9:14" x14ac:dyDescent="0.2">
      <c r="I6487" s="7"/>
      <c r="J6487" s="7"/>
      <c r="K6487" s="7"/>
      <c r="L6487" s="7"/>
      <c r="M6487" s="7"/>
      <c r="N6487" s="7"/>
    </row>
    <row r="6488" spans="9:14" x14ac:dyDescent="0.2">
      <c r="I6488" s="7"/>
      <c r="J6488" s="7"/>
      <c r="K6488" s="7"/>
      <c r="L6488" s="7"/>
      <c r="M6488" s="7"/>
      <c r="N6488" s="7"/>
    </row>
    <row r="6489" spans="9:14" x14ac:dyDescent="0.2">
      <c r="I6489" s="7"/>
      <c r="J6489" s="7"/>
      <c r="K6489" s="7"/>
      <c r="L6489" s="7"/>
      <c r="M6489" s="7"/>
      <c r="N6489" s="7"/>
    </row>
    <row r="6490" spans="9:14" x14ac:dyDescent="0.2">
      <c r="I6490" s="7"/>
      <c r="J6490" s="7"/>
      <c r="K6490" s="7"/>
      <c r="L6490" s="7"/>
      <c r="M6490" s="7"/>
      <c r="N6490" s="7"/>
    </row>
    <row r="6491" spans="9:14" x14ac:dyDescent="0.2">
      <c r="I6491" s="7"/>
      <c r="J6491" s="7"/>
      <c r="K6491" s="7"/>
      <c r="L6491" s="7"/>
      <c r="M6491" s="7"/>
      <c r="N6491" s="7"/>
    </row>
    <row r="6492" spans="9:14" x14ac:dyDescent="0.2">
      <c r="I6492" s="7"/>
      <c r="J6492" s="7"/>
      <c r="K6492" s="7"/>
      <c r="L6492" s="7"/>
      <c r="M6492" s="7"/>
      <c r="N6492" s="7"/>
    </row>
    <row r="6493" spans="9:14" x14ac:dyDescent="0.2">
      <c r="I6493" s="7"/>
      <c r="J6493" s="7"/>
      <c r="K6493" s="7"/>
      <c r="L6493" s="7"/>
      <c r="M6493" s="7"/>
      <c r="N6493" s="7"/>
    </row>
    <row r="6494" spans="9:14" x14ac:dyDescent="0.2">
      <c r="I6494" s="7"/>
      <c r="J6494" s="7"/>
      <c r="K6494" s="7"/>
      <c r="L6494" s="7"/>
      <c r="M6494" s="7"/>
      <c r="N6494" s="7"/>
    </row>
    <row r="6495" spans="9:14" x14ac:dyDescent="0.2">
      <c r="I6495" s="7"/>
      <c r="J6495" s="7"/>
      <c r="K6495" s="7"/>
      <c r="L6495" s="7"/>
      <c r="M6495" s="7"/>
      <c r="N6495" s="7"/>
    </row>
    <row r="6496" spans="9:14" x14ac:dyDescent="0.2">
      <c r="I6496" s="7"/>
      <c r="J6496" s="7"/>
      <c r="K6496" s="7"/>
      <c r="L6496" s="7"/>
      <c r="M6496" s="7"/>
      <c r="N6496" s="7"/>
    </row>
    <row r="6497" spans="9:14" x14ac:dyDescent="0.2">
      <c r="I6497" s="7"/>
      <c r="J6497" s="7"/>
      <c r="K6497" s="7"/>
      <c r="L6497" s="7"/>
      <c r="M6497" s="7"/>
      <c r="N6497" s="7"/>
    </row>
    <row r="6498" spans="9:14" x14ac:dyDescent="0.2">
      <c r="I6498" s="7"/>
      <c r="J6498" s="7"/>
      <c r="K6498" s="7"/>
      <c r="L6498" s="7"/>
      <c r="M6498" s="7"/>
      <c r="N6498" s="7"/>
    </row>
    <row r="6499" spans="9:14" x14ac:dyDescent="0.2">
      <c r="I6499" s="7"/>
      <c r="J6499" s="7"/>
      <c r="K6499" s="7"/>
      <c r="L6499" s="7"/>
      <c r="M6499" s="7"/>
      <c r="N6499" s="7"/>
    </row>
    <row r="6500" spans="9:14" x14ac:dyDescent="0.2">
      <c r="I6500" s="7"/>
      <c r="J6500" s="7"/>
      <c r="K6500" s="7"/>
      <c r="L6500" s="7"/>
      <c r="M6500" s="7"/>
      <c r="N6500" s="7"/>
    </row>
    <row r="6501" spans="9:14" x14ac:dyDescent="0.2">
      <c r="I6501" s="7"/>
      <c r="J6501" s="7"/>
      <c r="K6501" s="7"/>
      <c r="L6501" s="7"/>
      <c r="M6501" s="7"/>
      <c r="N6501" s="7"/>
    </row>
    <row r="6502" spans="9:14" x14ac:dyDescent="0.2">
      <c r="I6502" s="7"/>
      <c r="J6502" s="7"/>
      <c r="K6502" s="7"/>
      <c r="L6502" s="7"/>
      <c r="M6502" s="7"/>
      <c r="N6502" s="7"/>
    </row>
    <row r="6503" spans="9:14" x14ac:dyDescent="0.2">
      <c r="I6503" s="7"/>
      <c r="J6503" s="7"/>
      <c r="K6503" s="7"/>
      <c r="L6503" s="7"/>
      <c r="M6503" s="7"/>
      <c r="N6503" s="7"/>
    </row>
    <row r="6504" spans="9:14" x14ac:dyDescent="0.2">
      <c r="I6504" s="7"/>
      <c r="J6504" s="7"/>
      <c r="K6504" s="7"/>
      <c r="L6504" s="7"/>
      <c r="M6504" s="7"/>
      <c r="N6504" s="7"/>
    </row>
    <row r="6505" spans="9:14" x14ac:dyDescent="0.2">
      <c r="I6505" s="7"/>
      <c r="J6505" s="7"/>
      <c r="K6505" s="7"/>
      <c r="L6505" s="7"/>
      <c r="M6505" s="7"/>
      <c r="N6505" s="7"/>
    </row>
    <row r="6506" spans="9:14" x14ac:dyDescent="0.2">
      <c r="I6506" s="7"/>
      <c r="J6506" s="7"/>
      <c r="K6506" s="7"/>
      <c r="L6506" s="7"/>
      <c r="M6506" s="7"/>
      <c r="N6506" s="7"/>
    </row>
    <row r="6507" spans="9:14" x14ac:dyDescent="0.2">
      <c r="I6507" s="7"/>
      <c r="J6507" s="7"/>
      <c r="K6507" s="7"/>
      <c r="L6507" s="7"/>
      <c r="M6507" s="7"/>
      <c r="N6507" s="7"/>
    </row>
    <row r="6508" spans="9:14" x14ac:dyDescent="0.2">
      <c r="I6508" s="7"/>
      <c r="J6508" s="7"/>
      <c r="K6508" s="7"/>
      <c r="L6508" s="7"/>
      <c r="M6508" s="7"/>
      <c r="N6508" s="7"/>
    </row>
    <row r="6509" spans="9:14" x14ac:dyDescent="0.2">
      <c r="I6509" s="7"/>
      <c r="J6509" s="7"/>
      <c r="K6509" s="7"/>
      <c r="L6509" s="7"/>
      <c r="M6509" s="7"/>
      <c r="N6509" s="7"/>
    </row>
    <row r="6510" spans="9:14" x14ac:dyDescent="0.2">
      <c r="I6510" s="7"/>
      <c r="J6510" s="7"/>
      <c r="K6510" s="7"/>
      <c r="L6510" s="7"/>
      <c r="M6510" s="7"/>
      <c r="N6510" s="7"/>
    </row>
    <row r="6511" spans="9:14" x14ac:dyDescent="0.2">
      <c r="I6511" s="7"/>
      <c r="J6511" s="7"/>
      <c r="K6511" s="7"/>
      <c r="L6511" s="7"/>
      <c r="M6511" s="7"/>
      <c r="N6511" s="7"/>
    </row>
    <row r="6512" spans="9:14" x14ac:dyDescent="0.2">
      <c r="I6512" s="7"/>
      <c r="J6512" s="7"/>
      <c r="K6512" s="7"/>
      <c r="L6512" s="7"/>
      <c r="M6512" s="7"/>
      <c r="N6512" s="7"/>
    </row>
    <row r="6513" spans="9:14" x14ac:dyDescent="0.2">
      <c r="I6513" s="7"/>
      <c r="J6513" s="7"/>
      <c r="K6513" s="7"/>
      <c r="L6513" s="7"/>
      <c r="M6513" s="7"/>
      <c r="N6513" s="7"/>
    </row>
    <row r="6514" spans="9:14" x14ac:dyDescent="0.2">
      <c r="I6514" s="7"/>
      <c r="J6514" s="7"/>
      <c r="K6514" s="7"/>
      <c r="L6514" s="7"/>
      <c r="M6514" s="7"/>
      <c r="N6514" s="7"/>
    </row>
    <row r="6515" spans="9:14" x14ac:dyDescent="0.2">
      <c r="I6515" s="7"/>
      <c r="J6515" s="7"/>
      <c r="K6515" s="7"/>
      <c r="L6515" s="7"/>
      <c r="M6515" s="7"/>
      <c r="N6515" s="7"/>
    </row>
    <row r="6516" spans="9:14" x14ac:dyDescent="0.2">
      <c r="I6516" s="7"/>
      <c r="J6516" s="7"/>
      <c r="K6516" s="7"/>
      <c r="L6516" s="7"/>
      <c r="M6516" s="7"/>
      <c r="N6516" s="7"/>
    </row>
    <row r="6517" spans="9:14" x14ac:dyDescent="0.2">
      <c r="I6517" s="7"/>
      <c r="J6517" s="7"/>
      <c r="K6517" s="7"/>
      <c r="L6517" s="7"/>
      <c r="M6517" s="7"/>
      <c r="N6517" s="7"/>
    </row>
    <row r="6518" spans="9:14" x14ac:dyDescent="0.2">
      <c r="I6518" s="7"/>
      <c r="J6518" s="7"/>
      <c r="K6518" s="7"/>
      <c r="L6518" s="7"/>
      <c r="M6518" s="7"/>
      <c r="N6518" s="7"/>
    </row>
    <row r="6519" spans="9:14" x14ac:dyDescent="0.2">
      <c r="I6519" s="7"/>
      <c r="J6519" s="7"/>
      <c r="K6519" s="7"/>
      <c r="L6519" s="7"/>
      <c r="M6519" s="7"/>
      <c r="N6519" s="7"/>
    </row>
    <row r="6520" spans="9:14" x14ac:dyDescent="0.2">
      <c r="I6520" s="7"/>
      <c r="J6520" s="7"/>
      <c r="K6520" s="7"/>
      <c r="L6520" s="7"/>
      <c r="M6520" s="7"/>
      <c r="N6520" s="7"/>
    </row>
    <row r="6521" spans="9:14" x14ac:dyDescent="0.2">
      <c r="I6521" s="7"/>
      <c r="J6521" s="7"/>
      <c r="K6521" s="7"/>
      <c r="L6521" s="7"/>
      <c r="M6521" s="7"/>
      <c r="N6521" s="7"/>
    </row>
    <row r="6522" spans="9:14" x14ac:dyDescent="0.2">
      <c r="I6522" s="7"/>
      <c r="J6522" s="7"/>
      <c r="K6522" s="7"/>
      <c r="L6522" s="7"/>
      <c r="M6522" s="7"/>
      <c r="N6522" s="7"/>
    </row>
    <row r="6523" spans="9:14" x14ac:dyDescent="0.2">
      <c r="I6523" s="7"/>
      <c r="J6523" s="7"/>
      <c r="K6523" s="7"/>
      <c r="L6523" s="7"/>
      <c r="M6523" s="7"/>
      <c r="N6523" s="7"/>
    </row>
    <row r="6524" spans="9:14" x14ac:dyDescent="0.2">
      <c r="I6524" s="7"/>
      <c r="J6524" s="7"/>
      <c r="K6524" s="7"/>
      <c r="L6524" s="7"/>
      <c r="M6524" s="7"/>
      <c r="N6524" s="7"/>
    </row>
    <row r="6525" spans="9:14" x14ac:dyDescent="0.2">
      <c r="I6525" s="7"/>
      <c r="J6525" s="7"/>
      <c r="K6525" s="7"/>
      <c r="L6525" s="7"/>
      <c r="M6525" s="7"/>
      <c r="N6525" s="7"/>
    </row>
    <row r="6526" spans="9:14" x14ac:dyDescent="0.2">
      <c r="I6526" s="7"/>
      <c r="J6526" s="7"/>
      <c r="K6526" s="7"/>
      <c r="L6526" s="7"/>
      <c r="M6526" s="7"/>
      <c r="N6526" s="7"/>
    </row>
    <row r="6527" spans="9:14" x14ac:dyDescent="0.2">
      <c r="I6527" s="7"/>
      <c r="J6527" s="7"/>
      <c r="K6527" s="7"/>
      <c r="L6527" s="7"/>
      <c r="M6527" s="7"/>
      <c r="N6527" s="7"/>
    </row>
    <row r="6528" spans="9:14" x14ac:dyDescent="0.2">
      <c r="I6528" s="7"/>
      <c r="J6528" s="7"/>
      <c r="K6528" s="7"/>
      <c r="L6528" s="7"/>
      <c r="M6528" s="7"/>
      <c r="N6528" s="7"/>
    </row>
    <row r="6529" spans="9:14" x14ac:dyDescent="0.2">
      <c r="I6529" s="7"/>
      <c r="J6529" s="7"/>
      <c r="K6529" s="7"/>
      <c r="L6529" s="7"/>
      <c r="M6529" s="7"/>
      <c r="N6529" s="7"/>
    </row>
    <row r="6530" spans="9:14" x14ac:dyDescent="0.2">
      <c r="I6530" s="7"/>
      <c r="J6530" s="7"/>
      <c r="K6530" s="7"/>
      <c r="L6530" s="7"/>
      <c r="M6530" s="7"/>
      <c r="N6530" s="7"/>
    </row>
    <row r="6531" spans="9:14" x14ac:dyDescent="0.2">
      <c r="I6531" s="7"/>
      <c r="J6531" s="7"/>
      <c r="K6531" s="7"/>
      <c r="L6531" s="7"/>
      <c r="M6531" s="7"/>
      <c r="N6531" s="7"/>
    </row>
    <row r="6532" spans="9:14" x14ac:dyDescent="0.2">
      <c r="I6532" s="7"/>
      <c r="J6532" s="7"/>
      <c r="K6532" s="7"/>
      <c r="L6532" s="7"/>
      <c r="M6532" s="7"/>
      <c r="N6532" s="7"/>
    </row>
    <row r="6533" spans="9:14" x14ac:dyDescent="0.2">
      <c r="I6533" s="7"/>
      <c r="J6533" s="7"/>
      <c r="K6533" s="7"/>
      <c r="L6533" s="7"/>
      <c r="M6533" s="7"/>
      <c r="N6533" s="7"/>
    </row>
    <row r="6534" spans="9:14" x14ac:dyDescent="0.2">
      <c r="I6534" s="7"/>
      <c r="J6534" s="7"/>
      <c r="K6534" s="7"/>
      <c r="L6534" s="7"/>
      <c r="M6534" s="7"/>
      <c r="N6534" s="7"/>
    </row>
    <row r="6535" spans="9:14" x14ac:dyDescent="0.2">
      <c r="I6535" s="7"/>
      <c r="J6535" s="7"/>
      <c r="K6535" s="7"/>
      <c r="L6535" s="7"/>
      <c r="M6535" s="7"/>
      <c r="N6535" s="7"/>
    </row>
    <row r="6536" spans="9:14" x14ac:dyDescent="0.2">
      <c r="I6536" s="7"/>
      <c r="J6536" s="7"/>
      <c r="K6536" s="7"/>
      <c r="L6536" s="7"/>
      <c r="M6536" s="7"/>
      <c r="N6536" s="7"/>
    </row>
    <row r="6537" spans="9:14" x14ac:dyDescent="0.2">
      <c r="I6537" s="7"/>
      <c r="J6537" s="7"/>
      <c r="K6537" s="7"/>
      <c r="L6537" s="7"/>
      <c r="M6537" s="7"/>
      <c r="N6537" s="7"/>
    </row>
    <row r="6538" spans="9:14" x14ac:dyDescent="0.2">
      <c r="I6538" s="7"/>
      <c r="J6538" s="7"/>
      <c r="K6538" s="7"/>
      <c r="L6538" s="7"/>
      <c r="M6538" s="7"/>
      <c r="N6538" s="7"/>
    </row>
    <row r="6539" spans="9:14" x14ac:dyDescent="0.2">
      <c r="I6539" s="7"/>
      <c r="J6539" s="7"/>
      <c r="K6539" s="7"/>
      <c r="L6539" s="7"/>
      <c r="M6539" s="7"/>
      <c r="N6539" s="7"/>
    </row>
    <row r="6540" spans="9:14" x14ac:dyDescent="0.2">
      <c r="I6540" s="7"/>
      <c r="J6540" s="7"/>
      <c r="K6540" s="7"/>
      <c r="L6540" s="7"/>
      <c r="M6540" s="7"/>
      <c r="N6540" s="7"/>
    </row>
    <row r="6541" spans="9:14" x14ac:dyDescent="0.2">
      <c r="I6541" s="7"/>
      <c r="J6541" s="7"/>
      <c r="K6541" s="7"/>
      <c r="L6541" s="7"/>
      <c r="M6541" s="7"/>
      <c r="N6541" s="7"/>
    </row>
    <row r="6542" spans="9:14" x14ac:dyDescent="0.2">
      <c r="I6542" s="7"/>
      <c r="J6542" s="7"/>
      <c r="K6542" s="7"/>
      <c r="L6542" s="7"/>
      <c r="M6542" s="7"/>
      <c r="N6542" s="7"/>
    </row>
    <row r="6543" spans="9:14" x14ac:dyDescent="0.2">
      <c r="I6543" s="7"/>
      <c r="J6543" s="7"/>
      <c r="K6543" s="7"/>
      <c r="L6543" s="7"/>
      <c r="M6543" s="7"/>
      <c r="N6543" s="7"/>
    </row>
    <row r="6544" spans="9:14" x14ac:dyDescent="0.2">
      <c r="I6544" s="7"/>
      <c r="J6544" s="7"/>
      <c r="K6544" s="7"/>
      <c r="L6544" s="7"/>
      <c r="M6544" s="7"/>
      <c r="N6544" s="7"/>
    </row>
    <row r="6545" spans="9:14" x14ac:dyDescent="0.2">
      <c r="I6545" s="7"/>
      <c r="J6545" s="7"/>
      <c r="K6545" s="7"/>
      <c r="L6545" s="7"/>
      <c r="M6545" s="7"/>
      <c r="N6545" s="7"/>
    </row>
    <row r="6546" spans="9:14" x14ac:dyDescent="0.2">
      <c r="I6546" s="7"/>
      <c r="J6546" s="7"/>
      <c r="K6546" s="7"/>
      <c r="L6546" s="7"/>
      <c r="M6546" s="7"/>
      <c r="N6546" s="7"/>
    </row>
    <row r="6547" spans="9:14" x14ac:dyDescent="0.2">
      <c r="I6547" s="7"/>
      <c r="J6547" s="7"/>
      <c r="K6547" s="7"/>
      <c r="L6547" s="7"/>
      <c r="M6547" s="7"/>
      <c r="N6547" s="7"/>
    </row>
    <row r="6548" spans="9:14" x14ac:dyDescent="0.2">
      <c r="I6548" s="7"/>
      <c r="J6548" s="7"/>
      <c r="K6548" s="7"/>
      <c r="L6548" s="7"/>
      <c r="M6548" s="7"/>
      <c r="N6548" s="7"/>
    </row>
    <row r="6549" spans="9:14" x14ac:dyDescent="0.2">
      <c r="I6549" s="7"/>
      <c r="J6549" s="7"/>
      <c r="K6549" s="7"/>
      <c r="L6549" s="7"/>
      <c r="M6549" s="7"/>
      <c r="N6549" s="7"/>
    </row>
    <row r="6550" spans="9:14" x14ac:dyDescent="0.2">
      <c r="I6550" s="7"/>
      <c r="J6550" s="7"/>
      <c r="K6550" s="7"/>
      <c r="L6550" s="7"/>
      <c r="M6550" s="7"/>
      <c r="N6550" s="7"/>
    </row>
    <row r="6551" spans="9:14" x14ac:dyDescent="0.2">
      <c r="I6551" s="7"/>
      <c r="J6551" s="7"/>
      <c r="K6551" s="7"/>
      <c r="L6551" s="7"/>
      <c r="M6551" s="7"/>
      <c r="N6551" s="7"/>
    </row>
    <row r="6552" spans="9:14" x14ac:dyDescent="0.2">
      <c r="I6552" s="7"/>
      <c r="J6552" s="7"/>
      <c r="K6552" s="7"/>
      <c r="L6552" s="7"/>
      <c r="M6552" s="7"/>
      <c r="N6552" s="7"/>
    </row>
    <row r="6553" spans="9:14" x14ac:dyDescent="0.2">
      <c r="I6553" s="7"/>
      <c r="J6553" s="7"/>
      <c r="K6553" s="7"/>
      <c r="L6553" s="7"/>
      <c r="M6553" s="7"/>
      <c r="N6553" s="7"/>
    </row>
    <row r="6554" spans="9:14" x14ac:dyDescent="0.2">
      <c r="I6554" s="7"/>
      <c r="J6554" s="7"/>
      <c r="K6554" s="7"/>
      <c r="L6554" s="7"/>
      <c r="M6554" s="7"/>
      <c r="N6554" s="7"/>
    </row>
    <row r="6555" spans="9:14" x14ac:dyDescent="0.2">
      <c r="I6555" s="7"/>
      <c r="J6555" s="7"/>
      <c r="K6555" s="7"/>
      <c r="L6555" s="7"/>
      <c r="M6555" s="7"/>
      <c r="N6555" s="7"/>
    </row>
    <row r="6556" spans="9:14" x14ac:dyDescent="0.2">
      <c r="I6556" s="7"/>
      <c r="J6556" s="7"/>
      <c r="K6556" s="7"/>
      <c r="L6556" s="7"/>
      <c r="M6556" s="7"/>
      <c r="N6556" s="7"/>
    </row>
    <row r="6557" spans="9:14" x14ac:dyDescent="0.2">
      <c r="I6557" s="7"/>
      <c r="J6557" s="7"/>
      <c r="K6557" s="7"/>
      <c r="L6557" s="7"/>
      <c r="M6557" s="7"/>
      <c r="N6557" s="7"/>
    </row>
    <row r="6558" spans="9:14" x14ac:dyDescent="0.2">
      <c r="I6558" s="7"/>
      <c r="J6558" s="7"/>
      <c r="K6558" s="7"/>
      <c r="L6558" s="7"/>
      <c r="M6558" s="7"/>
      <c r="N6558" s="7"/>
    </row>
    <row r="6559" spans="9:14" x14ac:dyDescent="0.2">
      <c r="I6559" s="7"/>
      <c r="J6559" s="7"/>
      <c r="K6559" s="7"/>
      <c r="L6559" s="7"/>
      <c r="M6559" s="7"/>
      <c r="N6559" s="7"/>
    </row>
    <row r="6560" spans="9:14" x14ac:dyDescent="0.2">
      <c r="I6560" s="7"/>
      <c r="J6560" s="7"/>
      <c r="K6560" s="7"/>
      <c r="L6560" s="7"/>
      <c r="M6560" s="7"/>
      <c r="N6560" s="7"/>
    </row>
    <row r="6561" spans="9:14" x14ac:dyDescent="0.2">
      <c r="I6561" s="7"/>
      <c r="J6561" s="7"/>
      <c r="K6561" s="7"/>
      <c r="L6561" s="7"/>
      <c r="M6561" s="7"/>
      <c r="N6561" s="7"/>
    </row>
    <row r="6562" spans="9:14" x14ac:dyDescent="0.2">
      <c r="I6562" s="7"/>
      <c r="J6562" s="7"/>
      <c r="K6562" s="7"/>
      <c r="L6562" s="7"/>
      <c r="M6562" s="7"/>
      <c r="N6562" s="7"/>
    </row>
    <row r="6563" spans="9:14" x14ac:dyDescent="0.2">
      <c r="I6563" s="7"/>
      <c r="J6563" s="7"/>
      <c r="K6563" s="7"/>
      <c r="L6563" s="7"/>
      <c r="M6563" s="7"/>
      <c r="N6563" s="7"/>
    </row>
    <row r="6564" spans="9:14" x14ac:dyDescent="0.2">
      <c r="I6564" s="7"/>
      <c r="J6564" s="7"/>
      <c r="K6564" s="7"/>
      <c r="L6564" s="7"/>
      <c r="M6564" s="7"/>
      <c r="N6564" s="7"/>
    </row>
    <row r="6565" spans="9:14" x14ac:dyDescent="0.2">
      <c r="I6565" s="7"/>
      <c r="J6565" s="7"/>
      <c r="K6565" s="7"/>
      <c r="L6565" s="7"/>
      <c r="M6565" s="7"/>
      <c r="N6565" s="7"/>
    </row>
    <row r="6566" spans="9:14" x14ac:dyDescent="0.2">
      <c r="I6566" s="7"/>
      <c r="J6566" s="7"/>
      <c r="K6566" s="7"/>
      <c r="L6566" s="7"/>
      <c r="M6566" s="7"/>
      <c r="N6566" s="7"/>
    </row>
    <row r="6567" spans="9:14" x14ac:dyDescent="0.2">
      <c r="I6567" s="7"/>
      <c r="J6567" s="7"/>
      <c r="K6567" s="7"/>
      <c r="L6567" s="7"/>
      <c r="M6567" s="7"/>
      <c r="N6567" s="7"/>
    </row>
    <row r="6568" spans="9:14" x14ac:dyDescent="0.2">
      <c r="I6568" s="7"/>
      <c r="J6568" s="7"/>
      <c r="K6568" s="7"/>
      <c r="L6568" s="7"/>
      <c r="M6568" s="7"/>
      <c r="N6568" s="7"/>
    </row>
    <row r="6569" spans="9:14" x14ac:dyDescent="0.2">
      <c r="I6569" s="7"/>
      <c r="J6569" s="7"/>
      <c r="K6569" s="7"/>
      <c r="L6569" s="7"/>
      <c r="M6569" s="7"/>
      <c r="N6569" s="7"/>
    </row>
    <row r="6570" spans="9:14" x14ac:dyDescent="0.2">
      <c r="I6570" s="7"/>
      <c r="J6570" s="7"/>
      <c r="K6570" s="7"/>
      <c r="L6570" s="7"/>
      <c r="M6570" s="7"/>
      <c r="N6570" s="7"/>
    </row>
    <row r="6571" spans="9:14" x14ac:dyDescent="0.2">
      <c r="I6571" s="7"/>
      <c r="J6571" s="7"/>
      <c r="K6571" s="7"/>
      <c r="L6571" s="7"/>
      <c r="M6571" s="7"/>
      <c r="N6571" s="7"/>
    </row>
    <row r="6572" spans="9:14" x14ac:dyDescent="0.2">
      <c r="I6572" s="7"/>
      <c r="J6572" s="7"/>
      <c r="K6572" s="7"/>
      <c r="L6572" s="7"/>
      <c r="M6572" s="7"/>
      <c r="N6572" s="7"/>
    </row>
    <row r="6573" spans="9:14" x14ac:dyDescent="0.2">
      <c r="I6573" s="7"/>
      <c r="J6573" s="7"/>
      <c r="K6573" s="7"/>
      <c r="L6573" s="7"/>
      <c r="M6573" s="7"/>
      <c r="N6573" s="7"/>
    </row>
    <row r="6574" spans="9:14" x14ac:dyDescent="0.2">
      <c r="I6574" s="7"/>
      <c r="J6574" s="7"/>
      <c r="K6574" s="7"/>
      <c r="L6574" s="7"/>
      <c r="M6574" s="7"/>
      <c r="N6574" s="7"/>
    </row>
    <row r="6575" spans="9:14" x14ac:dyDescent="0.2">
      <c r="I6575" s="7"/>
      <c r="J6575" s="7"/>
      <c r="K6575" s="7"/>
      <c r="L6575" s="7"/>
      <c r="M6575" s="7"/>
      <c r="N6575" s="7"/>
    </row>
    <row r="6576" spans="9:14" x14ac:dyDescent="0.2">
      <c r="I6576" s="7"/>
      <c r="J6576" s="7"/>
      <c r="K6576" s="7"/>
      <c r="L6576" s="7"/>
      <c r="M6576" s="7"/>
      <c r="N6576" s="7"/>
    </row>
    <row r="6577" spans="9:14" x14ac:dyDescent="0.2">
      <c r="I6577" s="7"/>
      <c r="J6577" s="7"/>
      <c r="K6577" s="7"/>
      <c r="L6577" s="7"/>
      <c r="M6577" s="7"/>
      <c r="N6577" s="7"/>
    </row>
    <row r="6578" spans="9:14" x14ac:dyDescent="0.2">
      <c r="I6578" s="7"/>
      <c r="J6578" s="7"/>
      <c r="K6578" s="7"/>
      <c r="L6578" s="7"/>
      <c r="M6578" s="7"/>
      <c r="N6578" s="7"/>
    </row>
    <row r="6579" spans="9:14" x14ac:dyDescent="0.2">
      <c r="I6579" s="7"/>
      <c r="J6579" s="7"/>
      <c r="K6579" s="7"/>
      <c r="L6579" s="7"/>
      <c r="M6579" s="7"/>
      <c r="N6579" s="7"/>
    </row>
    <row r="6580" spans="9:14" x14ac:dyDescent="0.2">
      <c r="I6580" s="7"/>
      <c r="J6580" s="7"/>
      <c r="K6580" s="7"/>
      <c r="L6580" s="7"/>
      <c r="M6580" s="7"/>
      <c r="N6580" s="7"/>
    </row>
    <row r="6581" spans="9:14" x14ac:dyDescent="0.2">
      <c r="I6581" s="7"/>
      <c r="J6581" s="7"/>
      <c r="K6581" s="7"/>
      <c r="L6581" s="7"/>
      <c r="M6581" s="7"/>
      <c r="N6581" s="7"/>
    </row>
    <row r="6582" spans="9:14" x14ac:dyDescent="0.2">
      <c r="I6582" s="7"/>
      <c r="J6582" s="7"/>
      <c r="K6582" s="7"/>
      <c r="L6582" s="7"/>
      <c r="M6582" s="7"/>
      <c r="N6582" s="7"/>
    </row>
    <row r="6583" spans="9:14" x14ac:dyDescent="0.2">
      <c r="I6583" s="7"/>
      <c r="J6583" s="7"/>
      <c r="K6583" s="7"/>
      <c r="L6583" s="7"/>
      <c r="M6583" s="7"/>
      <c r="N6583" s="7"/>
    </row>
    <row r="6584" spans="9:14" x14ac:dyDescent="0.2">
      <c r="I6584" s="7"/>
      <c r="J6584" s="7"/>
      <c r="K6584" s="7"/>
      <c r="L6584" s="7"/>
      <c r="M6584" s="7"/>
      <c r="N6584" s="7"/>
    </row>
    <row r="6585" spans="9:14" x14ac:dyDescent="0.2">
      <c r="I6585" s="7"/>
      <c r="J6585" s="7"/>
      <c r="K6585" s="7"/>
      <c r="L6585" s="7"/>
      <c r="M6585" s="7"/>
      <c r="N6585" s="7"/>
    </row>
    <row r="6586" spans="9:14" x14ac:dyDescent="0.2">
      <c r="I6586" s="7"/>
      <c r="J6586" s="7"/>
      <c r="K6586" s="7"/>
      <c r="L6586" s="7"/>
      <c r="M6586" s="7"/>
      <c r="N6586" s="7"/>
    </row>
    <row r="6587" spans="9:14" x14ac:dyDescent="0.2">
      <c r="I6587" s="7"/>
      <c r="J6587" s="7"/>
      <c r="K6587" s="7"/>
      <c r="L6587" s="7"/>
      <c r="M6587" s="7"/>
      <c r="N6587" s="7"/>
    </row>
    <row r="6588" spans="9:14" x14ac:dyDescent="0.2">
      <c r="I6588" s="7"/>
      <c r="J6588" s="7"/>
      <c r="K6588" s="7"/>
      <c r="L6588" s="7"/>
      <c r="M6588" s="7"/>
      <c r="N6588" s="7"/>
    </row>
    <row r="6589" spans="9:14" x14ac:dyDescent="0.2">
      <c r="I6589" s="7"/>
      <c r="J6589" s="7"/>
      <c r="K6589" s="7"/>
      <c r="L6589" s="7"/>
      <c r="M6589" s="7"/>
      <c r="N6589" s="7"/>
    </row>
    <row r="6590" spans="9:14" x14ac:dyDescent="0.2">
      <c r="I6590" s="7"/>
      <c r="J6590" s="7"/>
      <c r="K6590" s="7"/>
      <c r="L6590" s="7"/>
      <c r="M6590" s="7"/>
      <c r="N6590" s="7"/>
    </row>
    <row r="6591" spans="9:14" x14ac:dyDescent="0.2">
      <c r="I6591" s="7"/>
      <c r="J6591" s="7"/>
      <c r="K6591" s="7"/>
      <c r="L6591" s="7"/>
      <c r="M6591" s="7"/>
      <c r="N6591" s="7"/>
    </row>
    <row r="6592" spans="9:14" x14ac:dyDescent="0.2">
      <c r="I6592" s="7"/>
      <c r="J6592" s="7"/>
      <c r="K6592" s="7"/>
      <c r="L6592" s="7"/>
      <c r="M6592" s="7"/>
      <c r="N6592" s="7"/>
    </row>
    <row r="6593" spans="9:14" x14ac:dyDescent="0.2">
      <c r="I6593" s="7"/>
      <c r="J6593" s="7"/>
      <c r="K6593" s="7"/>
      <c r="L6593" s="7"/>
      <c r="M6593" s="7"/>
      <c r="N6593" s="7"/>
    </row>
    <row r="6594" spans="9:14" x14ac:dyDescent="0.2">
      <c r="I6594" s="7"/>
      <c r="J6594" s="7"/>
      <c r="K6594" s="7"/>
      <c r="L6594" s="7"/>
      <c r="M6594" s="7"/>
      <c r="N6594" s="7"/>
    </row>
    <row r="6595" spans="9:14" x14ac:dyDescent="0.2">
      <c r="I6595" s="7"/>
      <c r="J6595" s="7"/>
      <c r="K6595" s="7"/>
      <c r="L6595" s="7"/>
      <c r="M6595" s="7"/>
      <c r="N6595" s="7"/>
    </row>
    <row r="6596" spans="9:14" x14ac:dyDescent="0.2">
      <c r="I6596" s="7"/>
      <c r="J6596" s="7"/>
      <c r="K6596" s="7"/>
      <c r="L6596" s="7"/>
      <c r="M6596" s="7"/>
      <c r="N6596" s="7"/>
    </row>
    <row r="6597" spans="9:14" x14ac:dyDescent="0.2">
      <c r="I6597" s="7"/>
      <c r="J6597" s="7"/>
      <c r="K6597" s="7"/>
      <c r="L6597" s="7"/>
      <c r="M6597" s="7"/>
      <c r="N6597" s="7"/>
    </row>
    <row r="6598" spans="9:14" x14ac:dyDescent="0.2">
      <c r="I6598" s="7"/>
      <c r="J6598" s="7"/>
      <c r="K6598" s="7"/>
      <c r="L6598" s="7"/>
      <c r="M6598" s="7"/>
      <c r="N6598" s="7"/>
    </row>
    <row r="6599" spans="9:14" x14ac:dyDescent="0.2">
      <c r="I6599" s="7"/>
      <c r="J6599" s="7"/>
      <c r="K6599" s="7"/>
      <c r="L6599" s="7"/>
      <c r="M6599" s="7"/>
      <c r="N6599" s="7"/>
    </row>
    <row r="6600" spans="9:14" x14ac:dyDescent="0.2">
      <c r="I6600" s="7"/>
      <c r="J6600" s="7"/>
      <c r="K6600" s="7"/>
      <c r="L6600" s="7"/>
      <c r="M6600" s="7"/>
      <c r="N6600" s="7"/>
    </row>
    <row r="6601" spans="9:14" x14ac:dyDescent="0.2">
      <c r="I6601" s="7"/>
      <c r="J6601" s="7"/>
      <c r="K6601" s="7"/>
      <c r="L6601" s="7"/>
      <c r="M6601" s="7"/>
      <c r="N6601" s="7"/>
    </row>
    <row r="6602" spans="9:14" x14ac:dyDescent="0.2">
      <c r="I6602" s="7"/>
      <c r="J6602" s="7"/>
      <c r="K6602" s="7"/>
      <c r="L6602" s="7"/>
      <c r="M6602" s="7"/>
      <c r="N6602" s="7"/>
    </row>
    <row r="6603" spans="9:14" x14ac:dyDescent="0.2">
      <c r="I6603" s="7"/>
      <c r="J6603" s="7"/>
      <c r="K6603" s="7"/>
      <c r="L6603" s="7"/>
      <c r="M6603" s="7"/>
      <c r="N6603" s="7"/>
    </row>
    <row r="6604" spans="9:14" x14ac:dyDescent="0.2">
      <c r="I6604" s="7"/>
      <c r="J6604" s="7"/>
      <c r="K6604" s="7"/>
      <c r="L6604" s="7"/>
      <c r="M6604" s="7"/>
      <c r="N6604" s="7"/>
    </row>
    <row r="6605" spans="9:14" x14ac:dyDescent="0.2">
      <c r="I6605" s="7"/>
      <c r="J6605" s="7"/>
      <c r="K6605" s="7"/>
      <c r="L6605" s="7"/>
      <c r="M6605" s="7"/>
      <c r="N6605" s="7"/>
    </row>
    <row r="6606" spans="9:14" x14ac:dyDescent="0.2">
      <c r="I6606" s="7"/>
      <c r="J6606" s="7"/>
      <c r="K6606" s="7"/>
      <c r="L6606" s="7"/>
      <c r="M6606" s="7"/>
      <c r="N6606" s="7"/>
    </row>
    <row r="6607" spans="9:14" x14ac:dyDescent="0.2">
      <c r="I6607" s="7"/>
      <c r="J6607" s="7"/>
      <c r="K6607" s="7"/>
      <c r="L6607" s="7"/>
      <c r="M6607" s="7"/>
      <c r="N6607" s="7"/>
    </row>
    <row r="6608" spans="9:14" x14ac:dyDescent="0.2">
      <c r="I6608" s="7"/>
      <c r="J6608" s="7"/>
      <c r="K6608" s="7"/>
      <c r="L6608" s="7"/>
      <c r="M6608" s="7"/>
      <c r="N6608" s="7"/>
    </row>
    <row r="6609" spans="9:14" x14ac:dyDescent="0.2">
      <c r="I6609" s="7"/>
      <c r="J6609" s="7"/>
      <c r="K6609" s="7"/>
      <c r="L6609" s="7"/>
      <c r="M6609" s="7"/>
      <c r="N6609" s="7"/>
    </row>
    <row r="6610" spans="9:14" x14ac:dyDescent="0.2">
      <c r="I6610" s="7"/>
      <c r="J6610" s="7"/>
      <c r="K6610" s="7"/>
      <c r="L6610" s="7"/>
      <c r="M6610" s="7"/>
      <c r="N6610" s="7"/>
    </row>
    <row r="6611" spans="9:14" x14ac:dyDescent="0.2">
      <c r="I6611" s="7"/>
      <c r="J6611" s="7"/>
      <c r="K6611" s="7"/>
      <c r="L6611" s="7"/>
      <c r="M6611" s="7"/>
      <c r="N6611" s="7"/>
    </row>
    <row r="6612" spans="9:14" x14ac:dyDescent="0.2">
      <c r="I6612" s="7"/>
      <c r="J6612" s="7"/>
      <c r="K6612" s="7"/>
      <c r="L6612" s="7"/>
      <c r="M6612" s="7"/>
      <c r="N6612" s="7"/>
    </row>
    <row r="6613" spans="9:14" x14ac:dyDescent="0.2">
      <c r="I6613" s="7"/>
      <c r="J6613" s="7"/>
      <c r="K6613" s="7"/>
      <c r="L6613" s="7"/>
      <c r="M6613" s="7"/>
      <c r="N6613" s="7"/>
    </row>
    <row r="6614" spans="9:14" x14ac:dyDescent="0.2">
      <c r="I6614" s="7"/>
      <c r="J6614" s="7"/>
      <c r="K6614" s="7"/>
      <c r="L6614" s="7"/>
      <c r="M6614" s="7"/>
      <c r="N6614" s="7"/>
    </row>
    <row r="6615" spans="9:14" x14ac:dyDescent="0.2">
      <c r="I6615" s="7"/>
      <c r="J6615" s="7"/>
      <c r="K6615" s="7"/>
      <c r="L6615" s="7"/>
      <c r="M6615" s="7"/>
      <c r="N6615" s="7"/>
    </row>
    <row r="6616" spans="9:14" x14ac:dyDescent="0.2">
      <c r="I6616" s="7"/>
      <c r="J6616" s="7"/>
      <c r="K6616" s="7"/>
      <c r="L6616" s="7"/>
      <c r="M6616" s="7"/>
      <c r="N6616" s="7"/>
    </row>
    <row r="6617" spans="9:14" x14ac:dyDescent="0.2">
      <c r="I6617" s="7"/>
      <c r="J6617" s="7"/>
      <c r="K6617" s="7"/>
      <c r="L6617" s="7"/>
      <c r="M6617" s="7"/>
      <c r="N6617" s="7"/>
    </row>
    <row r="6618" spans="9:14" x14ac:dyDescent="0.2">
      <c r="I6618" s="7"/>
      <c r="J6618" s="7"/>
      <c r="K6618" s="7"/>
      <c r="L6618" s="7"/>
      <c r="M6618" s="7"/>
      <c r="N6618" s="7"/>
    </row>
    <row r="6619" spans="9:14" x14ac:dyDescent="0.2">
      <c r="I6619" s="7"/>
      <c r="J6619" s="7"/>
      <c r="K6619" s="7"/>
      <c r="L6619" s="7"/>
      <c r="M6619" s="7"/>
      <c r="N6619" s="7"/>
    </row>
    <row r="6620" spans="9:14" x14ac:dyDescent="0.2">
      <c r="I6620" s="7"/>
      <c r="J6620" s="7"/>
      <c r="K6620" s="7"/>
      <c r="L6620" s="7"/>
      <c r="M6620" s="7"/>
      <c r="N6620" s="7"/>
    </row>
    <row r="6621" spans="9:14" x14ac:dyDescent="0.2">
      <c r="I6621" s="7"/>
      <c r="J6621" s="7"/>
      <c r="K6621" s="7"/>
      <c r="L6621" s="7"/>
      <c r="M6621" s="7"/>
      <c r="N6621" s="7"/>
    </row>
    <row r="6622" spans="9:14" x14ac:dyDescent="0.2">
      <c r="I6622" s="7"/>
      <c r="J6622" s="7"/>
      <c r="K6622" s="7"/>
      <c r="L6622" s="7"/>
      <c r="M6622" s="7"/>
      <c r="N6622" s="7"/>
    </row>
    <row r="6623" spans="9:14" x14ac:dyDescent="0.2">
      <c r="I6623" s="7"/>
      <c r="J6623" s="7"/>
      <c r="K6623" s="7"/>
      <c r="L6623" s="7"/>
      <c r="M6623" s="7"/>
      <c r="N6623" s="7"/>
    </row>
    <row r="6624" spans="9:14" x14ac:dyDescent="0.2">
      <c r="I6624" s="7"/>
      <c r="J6624" s="7"/>
      <c r="K6624" s="7"/>
      <c r="L6624" s="7"/>
      <c r="M6624" s="7"/>
      <c r="N6624" s="7"/>
    </row>
    <row r="6625" spans="9:14" x14ac:dyDescent="0.2">
      <c r="I6625" s="7"/>
      <c r="J6625" s="7"/>
      <c r="K6625" s="7"/>
      <c r="L6625" s="7"/>
      <c r="M6625" s="7"/>
      <c r="N6625" s="7"/>
    </row>
    <row r="6626" spans="9:14" x14ac:dyDescent="0.2">
      <c r="I6626" s="7"/>
      <c r="J6626" s="7"/>
      <c r="K6626" s="7"/>
      <c r="L6626" s="7"/>
      <c r="M6626" s="7"/>
      <c r="N6626" s="7"/>
    </row>
    <row r="6627" spans="9:14" x14ac:dyDescent="0.2">
      <c r="I6627" s="7"/>
      <c r="J6627" s="7"/>
      <c r="K6627" s="7"/>
      <c r="L6627" s="7"/>
      <c r="M6627" s="7"/>
      <c r="N6627" s="7"/>
    </row>
    <row r="6628" spans="9:14" x14ac:dyDescent="0.2">
      <c r="I6628" s="7"/>
      <c r="J6628" s="7"/>
      <c r="K6628" s="7"/>
      <c r="L6628" s="7"/>
      <c r="M6628" s="7"/>
      <c r="N6628" s="7"/>
    </row>
    <row r="6629" spans="9:14" x14ac:dyDescent="0.2">
      <c r="I6629" s="7"/>
      <c r="J6629" s="7"/>
      <c r="K6629" s="7"/>
      <c r="L6629" s="7"/>
      <c r="M6629" s="7"/>
      <c r="N6629" s="7"/>
    </row>
    <row r="6630" spans="9:14" x14ac:dyDescent="0.2">
      <c r="I6630" s="7"/>
      <c r="J6630" s="7"/>
      <c r="K6630" s="7"/>
      <c r="L6630" s="7"/>
      <c r="M6630" s="7"/>
      <c r="N6630" s="7"/>
    </row>
    <row r="6631" spans="9:14" x14ac:dyDescent="0.2">
      <c r="I6631" s="7"/>
      <c r="J6631" s="7"/>
      <c r="K6631" s="7"/>
      <c r="L6631" s="7"/>
      <c r="M6631" s="7"/>
      <c r="N6631" s="7"/>
    </row>
    <row r="6632" spans="9:14" x14ac:dyDescent="0.2">
      <c r="I6632" s="7"/>
      <c r="J6632" s="7"/>
      <c r="K6632" s="7"/>
      <c r="L6632" s="7"/>
      <c r="M6632" s="7"/>
      <c r="N6632" s="7"/>
    </row>
    <row r="6633" spans="9:14" x14ac:dyDescent="0.2">
      <c r="I6633" s="7"/>
      <c r="J6633" s="7"/>
      <c r="K6633" s="7"/>
      <c r="L6633" s="7"/>
      <c r="M6633" s="7"/>
      <c r="N6633" s="7"/>
    </row>
    <row r="6634" spans="9:14" x14ac:dyDescent="0.2">
      <c r="I6634" s="7"/>
      <c r="J6634" s="7"/>
      <c r="K6634" s="7"/>
      <c r="L6634" s="7"/>
      <c r="M6634" s="7"/>
      <c r="N6634" s="7"/>
    </row>
    <row r="6635" spans="9:14" x14ac:dyDescent="0.2">
      <c r="I6635" s="7"/>
      <c r="J6635" s="7"/>
      <c r="K6635" s="7"/>
      <c r="L6635" s="7"/>
      <c r="M6635" s="7"/>
      <c r="N6635" s="7"/>
    </row>
    <row r="6636" spans="9:14" x14ac:dyDescent="0.2">
      <c r="I6636" s="7"/>
      <c r="J6636" s="7"/>
      <c r="K6636" s="7"/>
      <c r="L6636" s="7"/>
      <c r="M6636" s="7"/>
      <c r="N6636" s="7"/>
    </row>
    <row r="6637" spans="9:14" x14ac:dyDescent="0.2">
      <c r="I6637" s="7"/>
      <c r="J6637" s="7"/>
      <c r="K6637" s="7"/>
      <c r="L6637" s="7"/>
      <c r="M6637" s="7"/>
      <c r="N6637" s="7"/>
    </row>
    <row r="6638" spans="9:14" x14ac:dyDescent="0.2">
      <c r="I6638" s="7"/>
      <c r="J6638" s="7"/>
      <c r="K6638" s="7"/>
      <c r="L6638" s="7"/>
      <c r="M6638" s="7"/>
      <c r="N6638" s="7"/>
    </row>
    <row r="6639" spans="9:14" x14ac:dyDescent="0.2">
      <c r="I6639" s="7"/>
      <c r="J6639" s="7"/>
      <c r="K6639" s="7"/>
      <c r="L6639" s="7"/>
      <c r="M6639" s="7"/>
      <c r="N6639" s="7"/>
    </row>
    <row r="6640" spans="9:14" x14ac:dyDescent="0.2">
      <c r="I6640" s="7"/>
      <c r="J6640" s="7"/>
      <c r="K6640" s="7"/>
      <c r="L6640" s="7"/>
      <c r="M6640" s="7"/>
      <c r="N6640" s="7"/>
    </row>
    <row r="6641" spans="9:14" x14ac:dyDescent="0.2">
      <c r="I6641" s="7"/>
      <c r="J6641" s="7"/>
      <c r="K6641" s="7"/>
      <c r="L6641" s="7"/>
      <c r="M6641" s="7"/>
      <c r="N6641" s="7"/>
    </row>
    <row r="6642" spans="9:14" x14ac:dyDescent="0.2">
      <c r="I6642" s="7"/>
      <c r="J6642" s="7"/>
      <c r="K6642" s="7"/>
      <c r="L6642" s="7"/>
      <c r="M6642" s="7"/>
      <c r="N6642" s="7"/>
    </row>
    <row r="6643" spans="9:14" x14ac:dyDescent="0.2">
      <c r="I6643" s="7"/>
      <c r="J6643" s="7"/>
      <c r="K6643" s="7"/>
      <c r="L6643" s="7"/>
      <c r="M6643" s="7"/>
      <c r="N6643" s="7"/>
    </row>
    <row r="6644" spans="9:14" x14ac:dyDescent="0.2">
      <c r="I6644" s="7"/>
      <c r="J6644" s="7"/>
      <c r="K6644" s="7"/>
      <c r="L6644" s="7"/>
      <c r="M6644" s="7"/>
      <c r="N6644" s="7"/>
    </row>
    <row r="6645" spans="9:14" x14ac:dyDescent="0.2">
      <c r="I6645" s="7"/>
      <c r="J6645" s="7"/>
      <c r="K6645" s="7"/>
      <c r="L6645" s="7"/>
      <c r="M6645" s="7"/>
      <c r="N6645" s="7"/>
    </row>
    <row r="6646" spans="9:14" x14ac:dyDescent="0.2">
      <c r="I6646" s="7"/>
      <c r="J6646" s="7"/>
      <c r="K6646" s="7"/>
      <c r="L6646" s="7"/>
      <c r="M6646" s="7"/>
      <c r="N6646" s="7"/>
    </row>
    <row r="6647" spans="9:14" x14ac:dyDescent="0.2">
      <c r="I6647" s="7"/>
      <c r="J6647" s="7"/>
      <c r="K6647" s="7"/>
      <c r="L6647" s="7"/>
      <c r="M6647" s="7"/>
      <c r="N6647" s="7"/>
    </row>
    <row r="6648" spans="9:14" x14ac:dyDescent="0.2">
      <c r="I6648" s="7"/>
      <c r="J6648" s="7"/>
      <c r="K6648" s="7"/>
      <c r="L6648" s="7"/>
      <c r="M6648" s="7"/>
      <c r="N6648" s="7"/>
    </row>
    <row r="6649" spans="9:14" x14ac:dyDescent="0.2">
      <c r="I6649" s="7"/>
      <c r="J6649" s="7"/>
      <c r="K6649" s="7"/>
      <c r="L6649" s="7"/>
      <c r="M6649" s="7"/>
      <c r="N6649" s="7"/>
    </row>
    <row r="6650" spans="9:14" x14ac:dyDescent="0.2">
      <c r="I6650" s="7"/>
      <c r="J6650" s="7"/>
      <c r="K6650" s="7"/>
      <c r="L6650" s="7"/>
      <c r="M6650" s="7"/>
      <c r="N6650" s="7"/>
    </row>
    <row r="6651" spans="9:14" x14ac:dyDescent="0.2">
      <c r="I6651" s="7"/>
      <c r="J6651" s="7"/>
      <c r="K6651" s="7"/>
      <c r="L6651" s="7"/>
      <c r="M6651" s="7"/>
      <c r="N6651" s="7"/>
    </row>
    <row r="6652" spans="9:14" x14ac:dyDescent="0.2">
      <c r="I6652" s="7"/>
      <c r="J6652" s="7"/>
      <c r="K6652" s="7"/>
      <c r="L6652" s="7"/>
      <c r="M6652" s="7"/>
      <c r="N6652" s="7"/>
    </row>
    <row r="6653" spans="9:14" x14ac:dyDescent="0.2">
      <c r="I6653" s="7"/>
      <c r="J6653" s="7"/>
      <c r="K6653" s="7"/>
      <c r="L6653" s="7"/>
      <c r="M6653" s="7"/>
      <c r="N6653" s="7"/>
    </row>
    <row r="6654" spans="9:14" x14ac:dyDescent="0.2">
      <c r="I6654" s="7"/>
      <c r="J6654" s="7"/>
      <c r="K6654" s="7"/>
      <c r="L6654" s="7"/>
      <c r="M6654" s="7"/>
      <c r="N6654" s="7"/>
    </row>
    <row r="6655" spans="9:14" x14ac:dyDescent="0.2">
      <c r="I6655" s="7"/>
      <c r="J6655" s="7"/>
      <c r="K6655" s="7"/>
      <c r="L6655" s="7"/>
      <c r="M6655" s="7"/>
      <c r="N6655" s="7"/>
    </row>
    <row r="6656" spans="9:14" x14ac:dyDescent="0.2">
      <c r="I6656" s="7"/>
      <c r="J6656" s="7"/>
      <c r="K6656" s="7"/>
      <c r="L6656" s="7"/>
      <c r="M6656" s="7"/>
      <c r="N6656" s="7"/>
    </row>
    <row r="6657" spans="9:14" x14ac:dyDescent="0.2">
      <c r="I6657" s="7"/>
      <c r="J6657" s="7"/>
      <c r="K6657" s="7"/>
      <c r="L6657" s="7"/>
      <c r="M6657" s="7"/>
      <c r="N6657" s="7"/>
    </row>
    <row r="6658" spans="9:14" x14ac:dyDescent="0.2">
      <c r="I6658" s="7"/>
      <c r="J6658" s="7"/>
      <c r="K6658" s="7"/>
      <c r="L6658" s="7"/>
      <c r="M6658" s="7"/>
      <c r="N6658" s="7"/>
    </row>
    <row r="6659" spans="9:14" x14ac:dyDescent="0.2">
      <c r="I6659" s="7"/>
      <c r="J6659" s="7"/>
      <c r="K6659" s="7"/>
      <c r="L6659" s="7"/>
      <c r="M6659" s="7"/>
      <c r="N6659" s="7"/>
    </row>
    <row r="6660" spans="9:14" x14ac:dyDescent="0.2">
      <c r="I6660" s="7"/>
      <c r="J6660" s="7"/>
      <c r="K6660" s="7"/>
      <c r="L6660" s="7"/>
      <c r="M6660" s="7"/>
      <c r="N6660" s="7"/>
    </row>
    <row r="6661" spans="9:14" x14ac:dyDescent="0.2">
      <c r="I6661" s="7"/>
      <c r="J6661" s="7"/>
      <c r="K6661" s="7"/>
      <c r="L6661" s="7"/>
      <c r="M6661" s="7"/>
      <c r="N6661" s="7"/>
    </row>
    <row r="6662" spans="9:14" x14ac:dyDescent="0.2">
      <c r="I6662" s="7"/>
      <c r="J6662" s="7"/>
      <c r="K6662" s="7"/>
      <c r="L6662" s="7"/>
      <c r="M6662" s="7"/>
      <c r="N6662" s="7"/>
    </row>
    <row r="6663" spans="9:14" x14ac:dyDescent="0.2">
      <c r="I6663" s="7"/>
      <c r="J6663" s="7"/>
      <c r="K6663" s="7"/>
      <c r="L6663" s="7"/>
      <c r="M6663" s="7"/>
      <c r="N6663" s="7"/>
    </row>
    <row r="6664" spans="9:14" x14ac:dyDescent="0.2">
      <c r="I6664" s="7"/>
      <c r="J6664" s="7"/>
      <c r="K6664" s="7"/>
      <c r="L6664" s="7"/>
      <c r="M6664" s="7"/>
      <c r="N6664" s="7"/>
    </row>
    <row r="6665" spans="9:14" x14ac:dyDescent="0.2">
      <c r="I6665" s="7"/>
      <c r="J6665" s="7"/>
      <c r="K6665" s="7"/>
      <c r="L6665" s="7"/>
      <c r="M6665" s="7"/>
      <c r="N6665" s="7"/>
    </row>
    <row r="6666" spans="9:14" x14ac:dyDescent="0.2">
      <c r="I6666" s="7"/>
      <c r="J6666" s="7"/>
      <c r="K6666" s="7"/>
      <c r="L6666" s="7"/>
      <c r="M6666" s="7"/>
      <c r="N6666" s="7"/>
    </row>
    <row r="6667" spans="9:14" x14ac:dyDescent="0.2">
      <c r="I6667" s="7"/>
      <c r="J6667" s="7"/>
      <c r="K6667" s="7"/>
      <c r="L6667" s="7"/>
      <c r="M6667" s="7"/>
      <c r="N6667" s="7"/>
    </row>
    <row r="6668" spans="9:14" x14ac:dyDescent="0.2">
      <c r="I6668" s="7"/>
      <c r="J6668" s="7"/>
      <c r="K6668" s="7"/>
      <c r="L6668" s="7"/>
      <c r="M6668" s="7"/>
      <c r="N6668" s="7"/>
    </row>
    <row r="6669" spans="9:14" x14ac:dyDescent="0.2">
      <c r="I6669" s="7"/>
      <c r="J6669" s="7"/>
      <c r="K6669" s="7"/>
      <c r="L6669" s="7"/>
      <c r="M6669" s="7"/>
      <c r="N6669" s="7"/>
    </row>
    <row r="6670" spans="9:14" x14ac:dyDescent="0.2">
      <c r="I6670" s="7"/>
      <c r="J6670" s="7"/>
      <c r="K6670" s="7"/>
      <c r="L6670" s="7"/>
      <c r="M6670" s="7"/>
      <c r="N6670" s="7"/>
    </row>
    <row r="6671" spans="9:14" x14ac:dyDescent="0.2">
      <c r="I6671" s="7"/>
      <c r="J6671" s="7"/>
      <c r="K6671" s="7"/>
      <c r="L6671" s="7"/>
      <c r="M6671" s="7"/>
      <c r="N6671" s="7"/>
    </row>
    <row r="6672" spans="9:14" x14ac:dyDescent="0.2">
      <c r="I6672" s="7"/>
      <c r="J6672" s="7"/>
      <c r="K6672" s="7"/>
      <c r="L6672" s="7"/>
      <c r="M6672" s="7"/>
      <c r="N6672" s="7"/>
    </row>
    <row r="6673" spans="9:14" x14ac:dyDescent="0.2">
      <c r="I6673" s="7"/>
      <c r="J6673" s="7"/>
      <c r="K6673" s="7"/>
      <c r="L6673" s="7"/>
      <c r="M6673" s="7"/>
      <c r="N6673" s="7"/>
    </row>
    <row r="6674" spans="9:14" x14ac:dyDescent="0.2">
      <c r="I6674" s="7"/>
      <c r="J6674" s="7"/>
      <c r="K6674" s="7"/>
      <c r="L6674" s="7"/>
      <c r="M6674" s="7"/>
      <c r="N6674" s="7"/>
    </row>
    <row r="6675" spans="9:14" x14ac:dyDescent="0.2">
      <c r="I6675" s="7"/>
      <c r="J6675" s="7"/>
      <c r="K6675" s="7"/>
      <c r="L6675" s="7"/>
      <c r="M6675" s="7"/>
      <c r="N6675" s="7"/>
    </row>
    <row r="6676" spans="9:14" x14ac:dyDescent="0.2">
      <c r="I6676" s="7"/>
      <c r="J6676" s="7"/>
      <c r="K6676" s="7"/>
      <c r="L6676" s="7"/>
      <c r="M6676" s="7"/>
      <c r="N6676" s="7"/>
    </row>
    <row r="6677" spans="9:14" x14ac:dyDescent="0.2">
      <c r="I6677" s="7"/>
      <c r="J6677" s="7"/>
      <c r="K6677" s="7"/>
      <c r="L6677" s="7"/>
      <c r="M6677" s="7"/>
      <c r="N6677" s="7"/>
    </row>
    <row r="6678" spans="9:14" x14ac:dyDescent="0.2">
      <c r="I6678" s="7"/>
      <c r="J6678" s="7"/>
      <c r="K6678" s="7"/>
      <c r="L6678" s="7"/>
      <c r="M6678" s="7"/>
      <c r="N6678" s="7"/>
    </row>
    <row r="6679" spans="9:14" x14ac:dyDescent="0.2">
      <c r="I6679" s="7"/>
      <c r="J6679" s="7"/>
      <c r="K6679" s="7"/>
      <c r="L6679" s="7"/>
      <c r="M6679" s="7"/>
      <c r="N6679" s="7"/>
    </row>
    <row r="6680" spans="9:14" x14ac:dyDescent="0.2">
      <c r="I6680" s="7"/>
      <c r="J6680" s="7"/>
      <c r="K6680" s="7"/>
      <c r="L6680" s="7"/>
      <c r="M6680" s="7"/>
      <c r="N6680" s="7"/>
    </row>
    <row r="6681" spans="9:14" x14ac:dyDescent="0.2">
      <c r="I6681" s="7"/>
      <c r="J6681" s="7"/>
      <c r="K6681" s="7"/>
      <c r="L6681" s="7"/>
      <c r="M6681" s="7"/>
      <c r="N6681" s="7"/>
    </row>
    <row r="6682" spans="9:14" x14ac:dyDescent="0.2">
      <c r="I6682" s="7"/>
      <c r="J6682" s="7"/>
      <c r="K6682" s="7"/>
      <c r="L6682" s="7"/>
      <c r="M6682" s="7"/>
      <c r="N6682" s="7"/>
    </row>
    <row r="6683" spans="9:14" x14ac:dyDescent="0.2">
      <c r="I6683" s="7"/>
      <c r="J6683" s="7"/>
      <c r="K6683" s="7"/>
      <c r="L6683" s="7"/>
      <c r="M6683" s="7"/>
      <c r="N6683" s="7"/>
    </row>
    <row r="6684" spans="9:14" x14ac:dyDescent="0.2">
      <c r="I6684" s="7"/>
      <c r="J6684" s="7"/>
      <c r="K6684" s="7"/>
      <c r="L6684" s="7"/>
      <c r="M6684" s="7"/>
      <c r="N6684" s="7"/>
    </row>
    <row r="6685" spans="9:14" x14ac:dyDescent="0.2">
      <c r="I6685" s="7"/>
      <c r="J6685" s="7"/>
      <c r="K6685" s="7"/>
      <c r="L6685" s="7"/>
      <c r="M6685" s="7"/>
      <c r="N6685" s="7"/>
    </row>
    <row r="6686" spans="9:14" x14ac:dyDescent="0.2">
      <c r="I6686" s="7"/>
      <c r="J6686" s="7"/>
      <c r="K6686" s="7"/>
      <c r="L6686" s="7"/>
      <c r="M6686" s="7"/>
      <c r="N6686" s="7"/>
    </row>
    <row r="6687" spans="9:14" x14ac:dyDescent="0.2">
      <c r="I6687" s="7"/>
      <c r="J6687" s="7"/>
      <c r="K6687" s="7"/>
      <c r="L6687" s="7"/>
      <c r="M6687" s="7"/>
      <c r="N6687" s="7"/>
    </row>
    <row r="6688" spans="9:14" x14ac:dyDescent="0.2">
      <c r="I6688" s="7"/>
      <c r="J6688" s="7"/>
      <c r="K6688" s="7"/>
      <c r="L6688" s="7"/>
      <c r="M6688" s="7"/>
      <c r="N6688" s="7"/>
    </row>
    <row r="6689" spans="9:14" x14ac:dyDescent="0.2">
      <c r="I6689" s="7"/>
      <c r="J6689" s="7"/>
      <c r="K6689" s="7"/>
      <c r="L6689" s="7"/>
      <c r="M6689" s="7"/>
      <c r="N6689" s="7"/>
    </row>
    <row r="6690" spans="9:14" x14ac:dyDescent="0.2">
      <c r="I6690" s="7"/>
      <c r="J6690" s="7"/>
      <c r="K6690" s="7"/>
      <c r="L6690" s="7"/>
      <c r="M6690" s="7"/>
      <c r="N6690" s="7"/>
    </row>
    <row r="6691" spans="9:14" x14ac:dyDescent="0.2">
      <c r="I6691" s="7"/>
      <c r="J6691" s="7"/>
      <c r="K6691" s="7"/>
      <c r="L6691" s="7"/>
      <c r="M6691" s="7"/>
      <c r="N6691" s="7"/>
    </row>
    <row r="6692" spans="9:14" x14ac:dyDescent="0.2">
      <c r="I6692" s="7"/>
      <c r="J6692" s="7"/>
      <c r="K6692" s="7"/>
      <c r="L6692" s="7"/>
      <c r="M6692" s="7"/>
      <c r="N6692" s="7"/>
    </row>
    <row r="6693" spans="9:14" x14ac:dyDescent="0.2">
      <c r="I6693" s="7"/>
      <c r="J6693" s="7"/>
      <c r="K6693" s="7"/>
      <c r="L6693" s="7"/>
      <c r="M6693" s="7"/>
      <c r="N6693" s="7"/>
    </row>
    <row r="6694" spans="9:14" x14ac:dyDescent="0.2">
      <c r="I6694" s="7"/>
      <c r="J6694" s="7"/>
      <c r="K6694" s="7"/>
      <c r="L6694" s="7"/>
      <c r="M6694" s="7"/>
      <c r="N6694" s="7"/>
    </row>
    <row r="6695" spans="9:14" x14ac:dyDescent="0.2">
      <c r="I6695" s="7"/>
      <c r="J6695" s="7"/>
      <c r="K6695" s="7"/>
      <c r="L6695" s="7"/>
      <c r="M6695" s="7"/>
      <c r="N6695" s="7"/>
    </row>
    <row r="6696" spans="9:14" x14ac:dyDescent="0.2">
      <c r="I6696" s="7"/>
      <c r="J6696" s="7"/>
      <c r="K6696" s="7"/>
      <c r="L6696" s="7"/>
      <c r="M6696" s="7"/>
      <c r="N6696" s="7"/>
    </row>
    <row r="6697" spans="9:14" x14ac:dyDescent="0.2">
      <c r="I6697" s="7"/>
      <c r="J6697" s="7"/>
      <c r="K6697" s="7"/>
      <c r="L6697" s="7"/>
      <c r="M6697" s="7"/>
      <c r="N6697" s="7"/>
    </row>
    <row r="6698" spans="9:14" x14ac:dyDescent="0.2">
      <c r="I6698" s="7"/>
      <c r="J6698" s="7"/>
      <c r="K6698" s="7"/>
      <c r="L6698" s="7"/>
      <c r="M6698" s="7"/>
      <c r="N6698" s="7"/>
    </row>
    <row r="6699" spans="9:14" x14ac:dyDescent="0.2">
      <c r="I6699" s="7"/>
      <c r="J6699" s="7"/>
      <c r="K6699" s="7"/>
      <c r="L6699" s="7"/>
      <c r="M6699" s="7"/>
      <c r="N6699" s="7"/>
    </row>
    <row r="6700" spans="9:14" x14ac:dyDescent="0.2">
      <c r="I6700" s="7"/>
      <c r="J6700" s="7"/>
      <c r="K6700" s="7"/>
      <c r="L6700" s="7"/>
      <c r="M6700" s="7"/>
      <c r="N6700" s="7"/>
    </row>
    <row r="6701" spans="9:14" x14ac:dyDescent="0.2">
      <c r="I6701" s="7"/>
      <c r="J6701" s="7"/>
      <c r="K6701" s="7"/>
      <c r="L6701" s="7"/>
      <c r="M6701" s="7"/>
      <c r="N6701" s="7"/>
    </row>
    <row r="6702" spans="9:14" x14ac:dyDescent="0.2">
      <c r="I6702" s="7"/>
      <c r="J6702" s="7"/>
      <c r="K6702" s="7"/>
      <c r="L6702" s="7"/>
      <c r="M6702" s="7"/>
      <c r="N6702" s="7"/>
    </row>
    <row r="6703" spans="9:14" x14ac:dyDescent="0.2">
      <c r="I6703" s="7"/>
      <c r="J6703" s="7"/>
      <c r="K6703" s="7"/>
      <c r="L6703" s="7"/>
      <c r="M6703" s="7"/>
      <c r="N6703" s="7"/>
    </row>
    <row r="6704" spans="9:14" x14ac:dyDescent="0.2">
      <c r="I6704" s="7"/>
      <c r="J6704" s="7"/>
      <c r="K6704" s="7"/>
      <c r="L6704" s="7"/>
      <c r="M6704" s="7"/>
      <c r="N6704" s="7"/>
    </row>
    <row r="6705" spans="9:14" x14ac:dyDescent="0.2">
      <c r="I6705" s="7"/>
      <c r="J6705" s="7"/>
      <c r="K6705" s="7"/>
      <c r="L6705" s="7"/>
      <c r="M6705" s="7"/>
      <c r="N6705" s="7"/>
    </row>
    <row r="6706" spans="9:14" x14ac:dyDescent="0.2">
      <c r="I6706" s="7"/>
      <c r="J6706" s="7"/>
      <c r="K6706" s="7"/>
      <c r="L6706" s="7"/>
      <c r="M6706" s="7"/>
      <c r="N6706" s="7"/>
    </row>
    <row r="6707" spans="9:14" x14ac:dyDescent="0.2">
      <c r="I6707" s="7"/>
      <c r="J6707" s="7"/>
      <c r="K6707" s="7"/>
      <c r="L6707" s="7"/>
      <c r="M6707" s="7"/>
      <c r="N6707" s="7"/>
    </row>
    <row r="6708" spans="9:14" x14ac:dyDescent="0.2">
      <c r="I6708" s="7"/>
      <c r="J6708" s="7"/>
      <c r="K6708" s="7"/>
      <c r="L6708" s="7"/>
      <c r="M6708" s="7"/>
      <c r="N6708" s="7"/>
    </row>
    <row r="6709" spans="9:14" x14ac:dyDescent="0.2">
      <c r="I6709" s="7"/>
      <c r="J6709" s="7"/>
      <c r="K6709" s="7"/>
      <c r="L6709" s="7"/>
      <c r="M6709" s="7"/>
      <c r="N6709" s="7"/>
    </row>
    <row r="6710" spans="9:14" x14ac:dyDescent="0.2">
      <c r="I6710" s="7"/>
      <c r="J6710" s="7"/>
      <c r="K6710" s="7"/>
      <c r="L6710" s="7"/>
      <c r="M6710" s="7"/>
      <c r="N6710" s="7"/>
    </row>
    <row r="6711" spans="9:14" x14ac:dyDescent="0.2">
      <c r="I6711" s="7"/>
      <c r="J6711" s="7"/>
      <c r="K6711" s="7"/>
      <c r="L6711" s="7"/>
      <c r="M6711" s="7"/>
      <c r="N6711" s="7"/>
    </row>
    <row r="6712" spans="9:14" x14ac:dyDescent="0.2">
      <c r="I6712" s="7"/>
      <c r="J6712" s="7"/>
      <c r="K6712" s="7"/>
      <c r="L6712" s="7"/>
      <c r="M6712" s="7"/>
      <c r="N6712" s="7"/>
    </row>
    <row r="6713" spans="9:14" x14ac:dyDescent="0.2">
      <c r="I6713" s="7"/>
      <c r="J6713" s="7"/>
      <c r="K6713" s="7"/>
      <c r="L6713" s="7"/>
      <c r="M6713" s="7"/>
      <c r="N6713" s="7"/>
    </row>
    <row r="6714" spans="9:14" x14ac:dyDescent="0.2">
      <c r="I6714" s="7"/>
      <c r="J6714" s="7"/>
      <c r="K6714" s="7"/>
      <c r="L6714" s="7"/>
      <c r="M6714" s="7"/>
      <c r="N6714" s="7"/>
    </row>
    <row r="6715" spans="9:14" x14ac:dyDescent="0.2">
      <c r="I6715" s="7"/>
      <c r="J6715" s="7"/>
      <c r="K6715" s="7"/>
      <c r="L6715" s="7"/>
      <c r="M6715" s="7"/>
      <c r="N6715" s="7"/>
    </row>
    <row r="6716" spans="9:14" x14ac:dyDescent="0.2">
      <c r="I6716" s="7"/>
      <c r="J6716" s="7"/>
      <c r="K6716" s="7"/>
      <c r="L6716" s="7"/>
      <c r="M6716" s="7"/>
      <c r="N6716" s="7"/>
    </row>
    <row r="6717" spans="9:14" x14ac:dyDescent="0.2">
      <c r="I6717" s="7"/>
      <c r="J6717" s="7"/>
      <c r="K6717" s="7"/>
      <c r="L6717" s="7"/>
      <c r="M6717" s="7"/>
      <c r="N6717" s="7"/>
    </row>
    <row r="6718" spans="9:14" x14ac:dyDescent="0.2">
      <c r="I6718" s="7"/>
      <c r="J6718" s="7"/>
      <c r="K6718" s="7"/>
      <c r="L6718" s="7"/>
      <c r="M6718" s="7"/>
      <c r="N6718" s="7"/>
    </row>
    <row r="6719" spans="9:14" x14ac:dyDescent="0.2">
      <c r="I6719" s="7"/>
      <c r="J6719" s="7"/>
      <c r="K6719" s="7"/>
      <c r="L6719" s="7"/>
      <c r="M6719" s="7"/>
      <c r="N6719" s="7"/>
    </row>
    <row r="6720" spans="9:14" x14ac:dyDescent="0.2">
      <c r="I6720" s="7"/>
      <c r="J6720" s="7"/>
      <c r="K6720" s="7"/>
      <c r="L6720" s="7"/>
      <c r="M6720" s="7"/>
      <c r="N6720" s="7"/>
    </row>
    <row r="6721" spans="9:14" x14ac:dyDescent="0.2">
      <c r="I6721" s="7"/>
      <c r="J6721" s="7"/>
      <c r="K6721" s="7"/>
      <c r="L6721" s="7"/>
      <c r="M6721" s="7"/>
      <c r="N6721" s="7"/>
    </row>
    <row r="6722" spans="9:14" x14ac:dyDescent="0.2">
      <c r="I6722" s="7"/>
      <c r="J6722" s="7"/>
      <c r="K6722" s="7"/>
      <c r="L6722" s="7"/>
      <c r="M6722" s="7"/>
      <c r="N6722" s="7"/>
    </row>
    <row r="6723" spans="9:14" x14ac:dyDescent="0.2">
      <c r="I6723" s="7"/>
      <c r="J6723" s="7"/>
      <c r="K6723" s="7"/>
      <c r="L6723" s="7"/>
      <c r="M6723" s="7"/>
      <c r="N6723" s="7"/>
    </row>
    <row r="6724" spans="9:14" x14ac:dyDescent="0.2">
      <c r="I6724" s="7"/>
      <c r="J6724" s="7"/>
      <c r="K6724" s="7"/>
      <c r="L6724" s="7"/>
      <c r="M6724" s="7"/>
      <c r="N6724" s="7"/>
    </row>
    <row r="6725" spans="9:14" x14ac:dyDescent="0.2">
      <c r="I6725" s="7"/>
      <c r="J6725" s="7"/>
      <c r="K6725" s="7"/>
      <c r="L6725" s="7"/>
      <c r="M6725" s="7"/>
      <c r="N6725" s="7"/>
    </row>
    <row r="6726" spans="9:14" x14ac:dyDescent="0.2">
      <c r="I6726" s="7"/>
      <c r="J6726" s="7"/>
      <c r="K6726" s="7"/>
      <c r="L6726" s="7"/>
      <c r="M6726" s="7"/>
      <c r="N6726" s="7"/>
    </row>
    <row r="6727" spans="9:14" x14ac:dyDescent="0.2">
      <c r="I6727" s="7"/>
      <c r="J6727" s="7"/>
      <c r="K6727" s="7"/>
      <c r="L6727" s="7"/>
      <c r="M6727" s="7"/>
      <c r="N6727" s="7"/>
    </row>
    <row r="6728" spans="9:14" x14ac:dyDescent="0.2">
      <c r="I6728" s="7"/>
      <c r="J6728" s="7"/>
      <c r="K6728" s="7"/>
      <c r="L6728" s="7"/>
      <c r="M6728" s="7"/>
      <c r="N6728" s="7"/>
    </row>
    <row r="6729" spans="9:14" x14ac:dyDescent="0.2">
      <c r="I6729" s="7"/>
      <c r="J6729" s="7"/>
      <c r="K6729" s="7"/>
      <c r="L6729" s="7"/>
      <c r="M6729" s="7"/>
      <c r="N6729" s="7"/>
    </row>
    <row r="6730" spans="9:14" x14ac:dyDescent="0.2">
      <c r="I6730" s="7"/>
      <c r="J6730" s="7"/>
      <c r="K6730" s="7"/>
      <c r="L6730" s="7"/>
      <c r="M6730" s="7"/>
      <c r="N6730" s="7"/>
    </row>
    <row r="6731" spans="9:14" x14ac:dyDescent="0.2">
      <c r="I6731" s="7"/>
      <c r="J6731" s="7"/>
      <c r="K6731" s="7"/>
      <c r="L6731" s="7"/>
      <c r="M6731" s="7"/>
      <c r="N6731" s="7"/>
    </row>
    <row r="6732" spans="9:14" x14ac:dyDescent="0.2">
      <c r="I6732" s="7"/>
      <c r="J6732" s="7"/>
      <c r="K6732" s="7"/>
      <c r="L6732" s="7"/>
      <c r="M6732" s="7"/>
      <c r="N6732" s="7"/>
    </row>
    <row r="6733" spans="9:14" x14ac:dyDescent="0.2">
      <c r="I6733" s="7"/>
      <c r="J6733" s="7"/>
      <c r="K6733" s="7"/>
      <c r="L6733" s="7"/>
      <c r="M6733" s="7"/>
      <c r="N6733" s="7"/>
    </row>
    <row r="6734" spans="9:14" x14ac:dyDescent="0.2">
      <c r="I6734" s="7"/>
      <c r="J6734" s="7"/>
      <c r="K6734" s="7"/>
      <c r="L6734" s="7"/>
      <c r="M6734" s="7"/>
      <c r="N6734" s="7"/>
    </row>
    <row r="6735" spans="9:14" x14ac:dyDescent="0.2">
      <c r="I6735" s="7"/>
      <c r="J6735" s="7"/>
      <c r="K6735" s="7"/>
      <c r="L6735" s="7"/>
      <c r="M6735" s="7"/>
      <c r="N6735" s="7"/>
    </row>
    <row r="6736" spans="9:14" x14ac:dyDescent="0.2">
      <c r="I6736" s="7"/>
      <c r="J6736" s="7"/>
      <c r="K6736" s="7"/>
      <c r="L6736" s="7"/>
      <c r="M6736" s="7"/>
      <c r="N6736" s="7"/>
    </row>
    <row r="6737" spans="9:14" x14ac:dyDescent="0.2">
      <c r="I6737" s="7"/>
      <c r="J6737" s="7"/>
      <c r="K6737" s="7"/>
      <c r="L6737" s="7"/>
      <c r="M6737" s="7"/>
      <c r="N6737" s="7"/>
    </row>
    <row r="6738" spans="9:14" x14ac:dyDescent="0.2">
      <c r="I6738" s="7"/>
      <c r="J6738" s="7"/>
      <c r="K6738" s="7"/>
      <c r="L6738" s="7"/>
      <c r="M6738" s="7"/>
      <c r="N6738" s="7"/>
    </row>
    <row r="6739" spans="9:14" x14ac:dyDescent="0.2">
      <c r="I6739" s="7"/>
      <c r="J6739" s="7"/>
      <c r="K6739" s="7"/>
      <c r="L6739" s="7"/>
      <c r="M6739" s="7"/>
      <c r="N6739" s="7"/>
    </row>
    <row r="6740" spans="9:14" x14ac:dyDescent="0.2">
      <c r="I6740" s="7"/>
      <c r="J6740" s="7"/>
      <c r="K6740" s="7"/>
      <c r="L6740" s="7"/>
      <c r="M6740" s="7"/>
      <c r="N6740" s="7"/>
    </row>
    <row r="6741" spans="9:14" x14ac:dyDescent="0.2">
      <c r="I6741" s="7"/>
      <c r="J6741" s="7"/>
      <c r="K6741" s="7"/>
      <c r="L6741" s="7"/>
      <c r="M6741" s="7"/>
      <c r="N6741" s="7"/>
    </row>
    <row r="6742" spans="9:14" x14ac:dyDescent="0.2">
      <c r="I6742" s="7"/>
      <c r="J6742" s="7"/>
      <c r="K6742" s="7"/>
      <c r="L6742" s="7"/>
      <c r="M6742" s="7"/>
      <c r="N6742" s="7"/>
    </row>
    <row r="6743" spans="9:14" x14ac:dyDescent="0.2">
      <c r="I6743" s="7"/>
      <c r="J6743" s="7"/>
      <c r="K6743" s="7"/>
      <c r="L6743" s="7"/>
      <c r="M6743" s="7"/>
      <c r="N6743" s="7"/>
    </row>
    <row r="6744" spans="9:14" x14ac:dyDescent="0.2">
      <c r="I6744" s="7"/>
      <c r="J6744" s="7"/>
      <c r="K6744" s="7"/>
      <c r="L6744" s="7"/>
      <c r="M6744" s="7"/>
      <c r="N6744" s="7"/>
    </row>
    <row r="6745" spans="9:14" x14ac:dyDescent="0.2">
      <c r="I6745" s="7"/>
      <c r="J6745" s="7"/>
      <c r="K6745" s="7"/>
      <c r="L6745" s="7"/>
      <c r="M6745" s="7"/>
      <c r="N6745" s="7"/>
    </row>
    <row r="6746" spans="9:14" x14ac:dyDescent="0.2">
      <c r="I6746" s="7"/>
      <c r="J6746" s="7"/>
      <c r="K6746" s="7"/>
      <c r="L6746" s="7"/>
      <c r="M6746" s="7"/>
      <c r="N6746" s="7"/>
    </row>
    <row r="6747" spans="9:14" x14ac:dyDescent="0.2">
      <c r="I6747" s="7"/>
      <c r="J6747" s="7"/>
      <c r="K6747" s="7"/>
      <c r="L6747" s="7"/>
      <c r="M6747" s="7"/>
      <c r="N6747" s="7"/>
    </row>
    <row r="6748" spans="9:14" x14ac:dyDescent="0.2">
      <c r="I6748" s="7"/>
      <c r="J6748" s="7"/>
      <c r="K6748" s="7"/>
      <c r="L6748" s="7"/>
      <c r="M6748" s="7"/>
      <c r="N6748" s="7"/>
    </row>
    <row r="6749" spans="9:14" x14ac:dyDescent="0.2">
      <c r="I6749" s="7"/>
      <c r="J6749" s="7"/>
      <c r="K6749" s="7"/>
      <c r="L6749" s="7"/>
      <c r="M6749" s="7"/>
      <c r="N6749" s="7"/>
    </row>
    <row r="6750" spans="9:14" x14ac:dyDescent="0.2">
      <c r="I6750" s="7"/>
      <c r="J6750" s="7"/>
      <c r="K6750" s="7"/>
      <c r="L6750" s="7"/>
      <c r="M6750" s="7"/>
      <c r="N6750" s="7"/>
    </row>
    <row r="6751" spans="9:14" x14ac:dyDescent="0.2">
      <c r="I6751" s="7"/>
      <c r="J6751" s="7"/>
      <c r="K6751" s="7"/>
      <c r="L6751" s="7"/>
      <c r="M6751" s="7"/>
      <c r="N6751" s="7"/>
    </row>
    <row r="6752" spans="9:14" x14ac:dyDescent="0.2">
      <c r="I6752" s="7"/>
      <c r="J6752" s="7"/>
      <c r="K6752" s="7"/>
      <c r="L6752" s="7"/>
      <c r="M6752" s="7"/>
      <c r="N6752" s="7"/>
    </row>
    <row r="6753" spans="9:14" x14ac:dyDescent="0.2">
      <c r="I6753" s="7"/>
      <c r="J6753" s="7"/>
      <c r="K6753" s="7"/>
      <c r="L6753" s="7"/>
      <c r="M6753" s="7"/>
      <c r="N6753" s="7"/>
    </row>
    <row r="6754" spans="9:14" x14ac:dyDescent="0.2">
      <c r="I6754" s="7"/>
      <c r="J6754" s="7"/>
      <c r="K6754" s="7"/>
      <c r="L6754" s="7"/>
      <c r="M6754" s="7"/>
      <c r="N6754" s="7"/>
    </row>
    <row r="6755" spans="9:14" x14ac:dyDescent="0.2">
      <c r="I6755" s="7"/>
      <c r="J6755" s="7"/>
      <c r="K6755" s="7"/>
      <c r="L6755" s="7"/>
      <c r="M6755" s="7"/>
      <c r="N6755" s="7"/>
    </row>
    <row r="6756" spans="9:14" x14ac:dyDescent="0.2">
      <c r="I6756" s="7"/>
      <c r="J6756" s="7"/>
      <c r="K6756" s="7"/>
      <c r="L6756" s="7"/>
      <c r="M6756" s="7"/>
      <c r="N6756" s="7"/>
    </row>
    <row r="6757" spans="9:14" x14ac:dyDescent="0.2">
      <c r="I6757" s="7"/>
      <c r="J6757" s="7"/>
      <c r="K6757" s="7"/>
      <c r="L6757" s="7"/>
      <c r="M6757" s="7"/>
      <c r="N6757" s="7"/>
    </row>
    <row r="6758" spans="9:14" x14ac:dyDescent="0.2">
      <c r="I6758" s="7"/>
      <c r="J6758" s="7"/>
      <c r="K6758" s="7"/>
      <c r="L6758" s="7"/>
      <c r="M6758" s="7"/>
      <c r="N6758" s="7"/>
    </row>
    <row r="6759" spans="9:14" x14ac:dyDescent="0.2">
      <c r="I6759" s="7"/>
      <c r="J6759" s="7"/>
      <c r="K6759" s="7"/>
      <c r="L6759" s="7"/>
      <c r="M6759" s="7"/>
      <c r="N6759" s="7"/>
    </row>
    <row r="6760" spans="9:14" x14ac:dyDescent="0.2">
      <c r="I6760" s="7"/>
      <c r="J6760" s="7"/>
      <c r="K6760" s="7"/>
      <c r="L6760" s="7"/>
      <c r="M6760" s="7"/>
      <c r="N6760" s="7"/>
    </row>
    <row r="6761" spans="9:14" x14ac:dyDescent="0.2">
      <c r="I6761" s="7"/>
      <c r="J6761" s="7"/>
      <c r="K6761" s="7"/>
      <c r="L6761" s="7"/>
      <c r="M6761" s="7"/>
      <c r="N6761" s="7"/>
    </row>
    <row r="6762" spans="9:14" x14ac:dyDescent="0.2">
      <c r="I6762" s="7"/>
      <c r="J6762" s="7"/>
      <c r="K6762" s="7"/>
      <c r="L6762" s="7"/>
      <c r="M6762" s="7"/>
      <c r="N6762" s="7"/>
    </row>
    <row r="6763" spans="9:14" x14ac:dyDescent="0.2">
      <c r="I6763" s="7"/>
      <c r="J6763" s="7"/>
      <c r="K6763" s="7"/>
      <c r="L6763" s="7"/>
      <c r="M6763" s="7"/>
      <c r="N6763" s="7"/>
    </row>
    <row r="6764" spans="9:14" x14ac:dyDescent="0.2">
      <c r="I6764" s="7"/>
      <c r="J6764" s="7"/>
      <c r="K6764" s="7"/>
      <c r="L6764" s="7"/>
      <c r="M6764" s="7"/>
      <c r="N6764" s="7"/>
    </row>
    <row r="6765" spans="9:14" x14ac:dyDescent="0.2">
      <c r="I6765" s="7"/>
      <c r="J6765" s="7"/>
      <c r="K6765" s="7"/>
      <c r="L6765" s="7"/>
      <c r="M6765" s="7"/>
      <c r="N6765" s="7"/>
    </row>
    <row r="6766" spans="9:14" x14ac:dyDescent="0.2">
      <c r="I6766" s="7"/>
      <c r="J6766" s="7"/>
      <c r="K6766" s="7"/>
      <c r="L6766" s="7"/>
      <c r="M6766" s="7"/>
      <c r="N6766" s="7"/>
    </row>
    <row r="6767" spans="9:14" x14ac:dyDescent="0.2">
      <c r="I6767" s="7"/>
      <c r="J6767" s="7"/>
      <c r="K6767" s="7"/>
      <c r="L6767" s="7"/>
      <c r="M6767" s="7"/>
      <c r="N6767" s="7"/>
    </row>
    <row r="6768" spans="9:14" x14ac:dyDescent="0.2">
      <c r="I6768" s="7"/>
      <c r="J6768" s="7"/>
      <c r="K6768" s="7"/>
      <c r="L6768" s="7"/>
      <c r="M6768" s="7"/>
      <c r="N6768" s="7"/>
    </row>
    <row r="6769" spans="9:14" x14ac:dyDescent="0.2">
      <c r="I6769" s="7"/>
      <c r="J6769" s="7"/>
      <c r="K6769" s="7"/>
      <c r="L6769" s="7"/>
      <c r="M6769" s="7"/>
      <c r="N6769" s="7"/>
    </row>
    <row r="6770" spans="9:14" x14ac:dyDescent="0.2">
      <c r="I6770" s="7"/>
      <c r="J6770" s="7"/>
      <c r="K6770" s="7"/>
      <c r="L6770" s="7"/>
      <c r="M6770" s="7"/>
      <c r="N6770" s="7"/>
    </row>
    <row r="6771" spans="9:14" x14ac:dyDescent="0.2">
      <c r="I6771" s="7"/>
      <c r="J6771" s="7"/>
      <c r="K6771" s="7"/>
      <c r="L6771" s="7"/>
      <c r="M6771" s="7"/>
      <c r="N6771" s="7"/>
    </row>
    <row r="6772" spans="9:14" x14ac:dyDescent="0.2">
      <c r="I6772" s="7"/>
      <c r="J6772" s="7"/>
      <c r="K6772" s="7"/>
      <c r="L6772" s="7"/>
      <c r="M6772" s="7"/>
      <c r="N6772" s="7"/>
    </row>
    <row r="6773" spans="9:14" x14ac:dyDescent="0.2">
      <c r="I6773" s="7"/>
      <c r="J6773" s="7"/>
      <c r="K6773" s="7"/>
      <c r="L6773" s="7"/>
      <c r="M6773" s="7"/>
      <c r="N6773" s="7"/>
    </row>
    <row r="6774" spans="9:14" x14ac:dyDescent="0.2">
      <c r="I6774" s="7"/>
      <c r="J6774" s="7"/>
      <c r="K6774" s="7"/>
      <c r="L6774" s="7"/>
      <c r="M6774" s="7"/>
      <c r="N6774" s="7"/>
    </row>
    <row r="6775" spans="9:14" x14ac:dyDescent="0.2">
      <c r="I6775" s="7"/>
      <c r="J6775" s="7"/>
      <c r="K6775" s="7"/>
      <c r="L6775" s="7"/>
      <c r="M6775" s="7"/>
      <c r="N6775" s="7"/>
    </row>
    <row r="6776" spans="9:14" x14ac:dyDescent="0.2">
      <c r="I6776" s="7"/>
      <c r="J6776" s="7"/>
      <c r="K6776" s="7"/>
      <c r="L6776" s="7"/>
      <c r="M6776" s="7"/>
      <c r="N6776" s="7"/>
    </row>
    <row r="6777" spans="9:14" x14ac:dyDescent="0.2">
      <c r="I6777" s="7"/>
      <c r="J6777" s="7"/>
      <c r="K6777" s="7"/>
      <c r="L6777" s="7"/>
      <c r="M6777" s="7"/>
      <c r="N6777" s="7"/>
    </row>
    <row r="6778" spans="9:14" x14ac:dyDescent="0.2">
      <c r="I6778" s="7"/>
      <c r="J6778" s="7"/>
      <c r="K6778" s="7"/>
      <c r="L6778" s="7"/>
      <c r="M6778" s="7"/>
      <c r="N6778" s="7"/>
    </row>
    <row r="6779" spans="9:14" x14ac:dyDescent="0.2">
      <c r="I6779" s="7"/>
      <c r="J6779" s="7"/>
      <c r="K6779" s="7"/>
      <c r="L6779" s="7"/>
      <c r="M6779" s="7"/>
      <c r="N6779" s="7"/>
    </row>
    <row r="6780" spans="9:14" x14ac:dyDescent="0.2">
      <c r="I6780" s="7"/>
      <c r="J6780" s="7"/>
      <c r="K6780" s="7"/>
      <c r="L6780" s="7"/>
      <c r="M6780" s="7"/>
      <c r="N6780" s="7"/>
    </row>
    <row r="6781" spans="9:14" x14ac:dyDescent="0.2">
      <c r="I6781" s="7"/>
      <c r="J6781" s="7"/>
      <c r="K6781" s="7"/>
      <c r="L6781" s="7"/>
      <c r="M6781" s="7"/>
      <c r="N6781" s="7"/>
    </row>
    <row r="6782" spans="9:14" x14ac:dyDescent="0.2">
      <c r="I6782" s="7"/>
      <c r="J6782" s="7"/>
      <c r="K6782" s="7"/>
      <c r="L6782" s="7"/>
      <c r="M6782" s="7"/>
      <c r="N6782" s="7"/>
    </row>
    <row r="6783" spans="9:14" x14ac:dyDescent="0.2">
      <c r="I6783" s="7"/>
      <c r="J6783" s="7"/>
      <c r="K6783" s="7"/>
      <c r="L6783" s="7"/>
      <c r="M6783" s="7"/>
      <c r="N6783" s="7"/>
    </row>
    <row r="6784" spans="9:14" x14ac:dyDescent="0.2">
      <c r="I6784" s="7"/>
      <c r="J6784" s="7"/>
      <c r="K6784" s="7"/>
      <c r="L6784" s="7"/>
      <c r="M6784" s="7"/>
      <c r="N6784" s="7"/>
    </row>
    <row r="6785" spans="9:14" x14ac:dyDescent="0.2">
      <c r="I6785" s="7"/>
      <c r="J6785" s="7"/>
      <c r="K6785" s="7"/>
      <c r="L6785" s="7"/>
      <c r="M6785" s="7"/>
      <c r="N6785" s="7"/>
    </row>
    <row r="6786" spans="9:14" x14ac:dyDescent="0.2">
      <c r="I6786" s="7"/>
      <c r="J6786" s="7"/>
      <c r="K6786" s="7"/>
      <c r="L6786" s="7"/>
      <c r="M6786" s="7"/>
      <c r="N6786" s="7"/>
    </row>
    <row r="6787" spans="9:14" x14ac:dyDescent="0.2">
      <c r="I6787" s="7"/>
      <c r="J6787" s="7"/>
      <c r="K6787" s="7"/>
      <c r="L6787" s="7"/>
      <c r="M6787" s="7"/>
      <c r="N6787" s="7"/>
    </row>
    <row r="6788" spans="9:14" x14ac:dyDescent="0.2">
      <c r="I6788" s="7"/>
      <c r="J6788" s="7"/>
      <c r="K6788" s="7"/>
      <c r="L6788" s="7"/>
      <c r="M6788" s="7"/>
      <c r="N6788" s="7"/>
    </row>
    <row r="6789" spans="9:14" x14ac:dyDescent="0.2">
      <c r="I6789" s="7"/>
      <c r="J6789" s="7"/>
      <c r="K6789" s="7"/>
      <c r="L6789" s="7"/>
      <c r="M6789" s="7"/>
      <c r="N6789" s="7"/>
    </row>
    <row r="6790" spans="9:14" x14ac:dyDescent="0.2">
      <c r="I6790" s="7"/>
      <c r="J6790" s="7"/>
      <c r="K6790" s="7"/>
      <c r="L6790" s="7"/>
      <c r="M6790" s="7"/>
      <c r="N6790" s="7"/>
    </row>
    <row r="6791" spans="9:14" x14ac:dyDescent="0.2">
      <c r="I6791" s="7"/>
      <c r="J6791" s="7"/>
      <c r="K6791" s="7"/>
      <c r="L6791" s="7"/>
      <c r="M6791" s="7"/>
      <c r="N6791" s="7"/>
    </row>
    <row r="6792" spans="9:14" x14ac:dyDescent="0.2">
      <c r="I6792" s="7"/>
      <c r="J6792" s="7"/>
      <c r="K6792" s="7"/>
      <c r="L6792" s="7"/>
      <c r="M6792" s="7"/>
      <c r="N6792" s="7"/>
    </row>
    <row r="6793" spans="9:14" x14ac:dyDescent="0.2">
      <c r="I6793" s="7"/>
      <c r="J6793" s="7"/>
      <c r="K6793" s="7"/>
      <c r="L6793" s="7"/>
      <c r="M6793" s="7"/>
      <c r="N6793" s="7"/>
    </row>
    <row r="6794" spans="9:14" x14ac:dyDescent="0.2">
      <c r="I6794" s="7"/>
      <c r="J6794" s="7"/>
      <c r="K6794" s="7"/>
      <c r="L6794" s="7"/>
      <c r="M6794" s="7"/>
      <c r="N6794" s="7"/>
    </row>
    <row r="6795" spans="9:14" x14ac:dyDescent="0.2">
      <c r="I6795" s="7"/>
      <c r="J6795" s="7"/>
      <c r="K6795" s="7"/>
      <c r="L6795" s="7"/>
      <c r="M6795" s="7"/>
      <c r="N6795" s="7"/>
    </row>
    <row r="6796" spans="9:14" x14ac:dyDescent="0.2">
      <c r="I6796" s="7"/>
      <c r="J6796" s="7"/>
      <c r="K6796" s="7"/>
      <c r="L6796" s="7"/>
      <c r="M6796" s="7"/>
      <c r="N6796" s="7"/>
    </row>
    <row r="6797" spans="9:14" x14ac:dyDescent="0.2">
      <c r="I6797" s="7"/>
      <c r="J6797" s="7"/>
      <c r="K6797" s="7"/>
      <c r="L6797" s="7"/>
      <c r="M6797" s="7"/>
      <c r="N6797" s="7"/>
    </row>
    <row r="6798" spans="9:14" x14ac:dyDescent="0.2">
      <c r="I6798" s="7"/>
      <c r="J6798" s="7"/>
      <c r="K6798" s="7"/>
      <c r="L6798" s="7"/>
      <c r="M6798" s="7"/>
      <c r="N6798" s="7"/>
    </row>
    <row r="6799" spans="9:14" x14ac:dyDescent="0.2">
      <c r="I6799" s="7"/>
      <c r="J6799" s="7"/>
      <c r="K6799" s="7"/>
      <c r="L6799" s="7"/>
      <c r="M6799" s="7"/>
      <c r="N6799" s="7"/>
    </row>
    <row r="6800" spans="9:14" x14ac:dyDescent="0.2">
      <c r="I6800" s="7"/>
      <c r="J6800" s="7"/>
      <c r="K6800" s="7"/>
      <c r="L6800" s="7"/>
      <c r="M6800" s="7"/>
      <c r="N6800" s="7"/>
    </row>
    <row r="6801" spans="9:14" x14ac:dyDescent="0.2">
      <c r="I6801" s="7"/>
      <c r="J6801" s="7"/>
      <c r="K6801" s="7"/>
      <c r="L6801" s="7"/>
      <c r="M6801" s="7"/>
      <c r="N6801" s="7"/>
    </row>
    <row r="6802" spans="9:14" x14ac:dyDescent="0.2">
      <c r="I6802" s="7"/>
      <c r="J6802" s="7"/>
      <c r="K6802" s="7"/>
      <c r="L6802" s="7"/>
      <c r="M6802" s="7"/>
      <c r="N6802" s="7"/>
    </row>
    <row r="6803" spans="9:14" x14ac:dyDescent="0.2">
      <c r="I6803" s="7"/>
      <c r="J6803" s="7"/>
      <c r="K6803" s="7"/>
      <c r="L6803" s="7"/>
      <c r="M6803" s="7"/>
      <c r="N6803" s="7"/>
    </row>
    <row r="6804" spans="9:14" x14ac:dyDescent="0.2">
      <c r="I6804" s="7"/>
      <c r="J6804" s="7"/>
      <c r="K6804" s="7"/>
      <c r="L6804" s="7"/>
      <c r="M6804" s="7"/>
      <c r="N6804" s="7"/>
    </row>
    <row r="6805" spans="9:14" x14ac:dyDescent="0.2">
      <c r="I6805" s="7"/>
      <c r="J6805" s="7"/>
      <c r="K6805" s="7"/>
      <c r="L6805" s="7"/>
      <c r="M6805" s="7"/>
      <c r="N6805" s="7"/>
    </row>
    <row r="6806" spans="9:14" x14ac:dyDescent="0.2">
      <c r="I6806" s="7"/>
      <c r="J6806" s="7"/>
      <c r="K6806" s="7"/>
      <c r="L6806" s="7"/>
      <c r="M6806" s="7"/>
      <c r="N6806" s="7"/>
    </row>
    <row r="6807" spans="9:14" x14ac:dyDescent="0.2">
      <c r="I6807" s="7"/>
      <c r="J6807" s="7"/>
      <c r="K6807" s="7"/>
      <c r="L6807" s="7"/>
      <c r="M6807" s="7"/>
      <c r="N6807" s="7"/>
    </row>
    <row r="6808" spans="9:14" x14ac:dyDescent="0.2">
      <c r="I6808" s="7"/>
      <c r="J6808" s="7"/>
      <c r="K6808" s="7"/>
      <c r="L6808" s="7"/>
      <c r="M6808" s="7"/>
      <c r="N6808" s="7"/>
    </row>
    <row r="6809" spans="9:14" x14ac:dyDescent="0.2">
      <c r="I6809" s="7"/>
      <c r="J6809" s="7"/>
      <c r="K6809" s="7"/>
      <c r="L6809" s="7"/>
      <c r="M6809" s="7"/>
      <c r="N6809" s="7"/>
    </row>
    <row r="6810" spans="9:14" x14ac:dyDescent="0.2">
      <c r="I6810" s="7"/>
      <c r="J6810" s="7"/>
      <c r="K6810" s="7"/>
      <c r="L6810" s="7"/>
      <c r="M6810" s="7"/>
      <c r="N6810" s="7"/>
    </row>
    <row r="6811" spans="9:14" x14ac:dyDescent="0.2">
      <c r="I6811" s="7"/>
      <c r="J6811" s="7"/>
      <c r="K6811" s="7"/>
      <c r="L6811" s="7"/>
      <c r="M6811" s="7"/>
      <c r="N6811" s="7"/>
    </row>
    <row r="6812" spans="9:14" x14ac:dyDescent="0.2">
      <c r="I6812" s="7"/>
      <c r="J6812" s="7"/>
      <c r="K6812" s="7"/>
      <c r="L6812" s="7"/>
      <c r="M6812" s="7"/>
      <c r="N6812" s="7"/>
    </row>
    <row r="6813" spans="9:14" x14ac:dyDescent="0.2">
      <c r="I6813" s="7"/>
      <c r="J6813" s="7"/>
      <c r="K6813" s="7"/>
      <c r="L6813" s="7"/>
      <c r="M6813" s="7"/>
      <c r="N6813" s="7"/>
    </row>
    <row r="6814" spans="9:14" x14ac:dyDescent="0.2">
      <c r="I6814" s="7"/>
      <c r="J6814" s="7"/>
      <c r="K6814" s="7"/>
      <c r="L6814" s="7"/>
      <c r="M6814" s="7"/>
      <c r="N6814" s="7"/>
    </row>
    <row r="6815" spans="9:14" x14ac:dyDescent="0.2">
      <c r="I6815" s="7"/>
      <c r="J6815" s="7"/>
      <c r="K6815" s="7"/>
      <c r="L6815" s="7"/>
      <c r="M6815" s="7"/>
      <c r="N6815" s="7"/>
    </row>
    <row r="6816" spans="9:14" x14ac:dyDescent="0.2">
      <c r="I6816" s="7"/>
      <c r="J6816" s="7"/>
      <c r="K6816" s="7"/>
      <c r="L6816" s="7"/>
      <c r="M6816" s="7"/>
      <c r="N6816" s="7"/>
    </row>
    <row r="6817" spans="9:14" x14ac:dyDescent="0.2">
      <c r="I6817" s="7"/>
      <c r="J6817" s="7"/>
      <c r="K6817" s="7"/>
      <c r="L6817" s="7"/>
      <c r="M6817" s="7"/>
      <c r="N6817" s="7"/>
    </row>
    <row r="6818" spans="9:14" x14ac:dyDescent="0.2">
      <c r="I6818" s="7"/>
      <c r="J6818" s="7"/>
      <c r="K6818" s="7"/>
      <c r="L6818" s="7"/>
      <c r="M6818" s="7"/>
      <c r="N6818" s="7"/>
    </row>
    <row r="6819" spans="9:14" x14ac:dyDescent="0.2">
      <c r="I6819" s="7"/>
      <c r="J6819" s="7"/>
      <c r="K6819" s="7"/>
      <c r="L6819" s="7"/>
      <c r="M6819" s="7"/>
      <c r="N6819" s="7"/>
    </row>
    <row r="6820" spans="9:14" x14ac:dyDescent="0.2">
      <c r="I6820" s="7"/>
      <c r="J6820" s="7"/>
      <c r="K6820" s="7"/>
      <c r="L6820" s="7"/>
      <c r="M6820" s="7"/>
      <c r="N6820" s="7"/>
    </row>
    <row r="6821" spans="9:14" x14ac:dyDescent="0.2">
      <c r="I6821" s="7"/>
      <c r="J6821" s="7"/>
      <c r="K6821" s="7"/>
      <c r="L6821" s="7"/>
      <c r="M6821" s="7"/>
      <c r="N6821" s="7"/>
    </row>
    <row r="6822" spans="9:14" x14ac:dyDescent="0.2">
      <c r="I6822" s="7"/>
      <c r="J6822" s="7"/>
      <c r="K6822" s="7"/>
      <c r="L6822" s="7"/>
      <c r="M6822" s="7"/>
      <c r="N6822" s="7"/>
    </row>
    <row r="6823" spans="9:14" x14ac:dyDescent="0.2">
      <c r="I6823" s="7"/>
      <c r="J6823" s="7"/>
      <c r="K6823" s="7"/>
      <c r="L6823" s="7"/>
      <c r="M6823" s="7"/>
      <c r="N6823" s="7"/>
    </row>
    <row r="6824" spans="9:14" x14ac:dyDescent="0.2">
      <c r="I6824" s="7"/>
      <c r="J6824" s="7"/>
      <c r="K6824" s="7"/>
      <c r="L6824" s="7"/>
      <c r="M6824" s="7"/>
      <c r="N6824" s="7"/>
    </row>
    <row r="6825" spans="9:14" x14ac:dyDescent="0.2">
      <c r="I6825" s="7"/>
      <c r="J6825" s="7"/>
      <c r="K6825" s="7"/>
      <c r="L6825" s="7"/>
      <c r="M6825" s="7"/>
      <c r="N6825" s="7"/>
    </row>
    <row r="6826" spans="9:14" x14ac:dyDescent="0.2">
      <c r="I6826" s="7"/>
      <c r="J6826" s="7"/>
      <c r="K6826" s="7"/>
      <c r="L6826" s="7"/>
      <c r="M6826" s="7"/>
      <c r="N6826" s="7"/>
    </row>
    <row r="6827" spans="9:14" x14ac:dyDescent="0.2">
      <c r="I6827" s="7"/>
      <c r="J6827" s="7"/>
      <c r="K6827" s="7"/>
      <c r="L6827" s="7"/>
      <c r="M6827" s="7"/>
      <c r="N6827" s="7"/>
    </row>
    <row r="6828" spans="9:14" x14ac:dyDescent="0.2">
      <c r="I6828" s="7"/>
      <c r="J6828" s="7"/>
      <c r="K6828" s="7"/>
      <c r="L6828" s="7"/>
      <c r="M6828" s="7"/>
      <c r="N6828" s="7"/>
    </row>
    <row r="6829" spans="9:14" x14ac:dyDescent="0.2">
      <c r="I6829" s="7"/>
      <c r="J6829" s="7"/>
      <c r="K6829" s="7"/>
      <c r="L6829" s="7"/>
      <c r="M6829" s="7"/>
      <c r="N6829" s="7"/>
    </row>
    <row r="6830" spans="9:14" x14ac:dyDescent="0.2">
      <c r="I6830" s="7"/>
      <c r="J6830" s="7"/>
      <c r="K6830" s="7"/>
      <c r="L6830" s="7"/>
      <c r="M6830" s="7"/>
      <c r="N6830" s="7"/>
    </row>
    <row r="6831" spans="9:14" x14ac:dyDescent="0.2">
      <c r="I6831" s="7"/>
      <c r="J6831" s="7"/>
      <c r="K6831" s="7"/>
      <c r="L6831" s="7"/>
      <c r="M6831" s="7"/>
      <c r="N6831" s="7"/>
    </row>
    <row r="6832" spans="9:14" x14ac:dyDescent="0.2">
      <c r="I6832" s="7"/>
      <c r="J6832" s="7"/>
      <c r="K6832" s="7"/>
      <c r="L6832" s="7"/>
      <c r="M6832" s="7"/>
      <c r="N6832" s="7"/>
    </row>
    <row r="6833" spans="9:14" x14ac:dyDescent="0.2">
      <c r="I6833" s="7"/>
      <c r="J6833" s="7"/>
      <c r="K6833" s="7"/>
      <c r="L6833" s="7"/>
      <c r="M6833" s="7"/>
      <c r="N6833" s="7"/>
    </row>
    <row r="6834" spans="9:14" x14ac:dyDescent="0.2">
      <c r="I6834" s="7"/>
      <c r="J6834" s="7"/>
      <c r="K6834" s="7"/>
      <c r="L6834" s="7"/>
      <c r="M6834" s="7"/>
      <c r="N6834" s="7"/>
    </row>
    <row r="6835" spans="9:14" x14ac:dyDescent="0.2">
      <c r="I6835" s="7"/>
      <c r="J6835" s="7"/>
      <c r="K6835" s="7"/>
      <c r="L6835" s="7"/>
      <c r="M6835" s="7"/>
      <c r="N6835" s="7"/>
    </row>
    <row r="6836" spans="9:14" x14ac:dyDescent="0.2">
      <c r="I6836" s="7"/>
      <c r="J6836" s="7"/>
      <c r="K6836" s="7"/>
      <c r="L6836" s="7"/>
      <c r="M6836" s="7"/>
      <c r="N6836" s="7"/>
    </row>
    <row r="6837" spans="9:14" x14ac:dyDescent="0.2">
      <c r="I6837" s="7"/>
      <c r="J6837" s="7"/>
      <c r="K6837" s="7"/>
      <c r="L6837" s="7"/>
      <c r="M6837" s="7"/>
      <c r="N6837" s="7"/>
    </row>
    <row r="6838" spans="9:14" x14ac:dyDescent="0.2">
      <c r="I6838" s="7"/>
      <c r="J6838" s="7"/>
      <c r="K6838" s="7"/>
      <c r="L6838" s="7"/>
      <c r="M6838" s="7"/>
      <c r="N6838" s="7"/>
    </row>
    <row r="6839" spans="9:14" x14ac:dyDescent="0.2">
      <c r="I6839" s="7"/>
      <c r="J6839" s="7"/>
      <c r="K6839" s="7"/>
      <c r="L6839" s="7"/>
      <c r="M6839" s="7"/>
      <c r="N6839" s="7"/>
    </row>
    <row r="6840" spans="9:14" x14ac:dyDescent="0.2">
      <c r="I6840" s="7"/>
      <c r="J6840" s="7"/>
      <c r="K6840" s="7"/>
      <c r="L6840" s="7"/>
      <c r="M6840" s="7"/>
      <c r="N6840" s="7"/>
    </row>
    <row r="6841" spans="9:14" x14ac:dyDescent="0.2">
      <c r="I6841" s="7"/>
      <c r="J6841" s="7"/>
      <c r="K6841" s="7"/>
      <c r="L6841" s="7"/>
      <c r="M6841" s="7"/>
      <c r="N6841" s="7"/>
    </row>
    <row r="6842" spans="9:14" x14ac:dyDescent="0.2">
      <c r="I6842" s="7"/>
      <c r="J6842" s="7"/>
      <c r="K6842" s="7"/>
      <c r="L6842" s="7"/>
      <c r="M6842" s="7"/>
      <c r="N6842" s="7"/>
    </row>
    <row r="6843" spans="9:14" x14ac:dyDescent="0.2">
      <c r="I6843" s="7"/>
      <c r="J6843" s="7"/>
      <c r="K6843" s="7"/>
      <c r="L6843" s="7"/>
      <c r="M6843" s="7"/>
      <c r="N6843" s="7"/>
    </row>
    <row r="6844" spans="9:14" x14ac:dyDescent="0.2">
      <c r="I6844" s="7"/>
      <c r="J6844" s="7"/>
      <c r="K6844" s="7"/>
      <c r="L6844" s="7"/>
      <c r="M6844" s="7"/>
      <c r="N6844" s="7"/>
    </row>
    <row r="6845" spans="9:14" x14ac:dyDescent="0.2">
      <c r="I6845" s="7"/>
      <c r="J6845" s="7"/>
      <c r="K6845" s="7"/>
      <c r="L6845" s="7"/>
      <c r="M6845" s="7"/>
      <c r="N6845" s="7"/>
    </row>
    <row r="6846" spans="9:14" x14ac:dyDescent="0.2">
      <c r="I6846" s="7"/>
      <c r="J6846" s="7"/>
      <c r="K6846" s="7"/>
      <c r="L6846" s="7"/>
      <c r="M6846" s="7"/>
      <c r="N6846" s="7"/>
    </row>
    <row r="6847" spans="9:14" x14ac:dyDescent="0.2">
      <c r="I6847" s="7"/>
      <c r="J6847" s="7"/>
      <c r="K6847" s="7"/>
      <c r="L6847" s="7"/>
      <c r="M6847" s="7"/>
      <c r="N6847" s="7"/>
    </row>
    <row r="6848" spans="9:14" x14ac:dyDescent="0.2">
      <c r="I6848" s="7"/>
      <c r="J6848" s="7"/>
      <c r="K6848" s="7"/>
      <c r="L6848" s="7"/>
      <c r="M6848" s="7"/>
      <c r="N6848" s="7"/>
    </row>
    <row r="6849" spans="9:14" x14ac:dyDescent="0.2">
      <c r="I6849" s="7"/>
      <c r="J6849" s="7"/>
      <c r="K6849" s="7"/>
      <c r="L6849" s="7"/>
      <c r="M6849" s="7"/>
      <c r="N6849" s="7"/>
    </row>
    <row r="6850" spans="9:14" x14ac:dyDescent="0.2">
      <c r="I6850" s="7"/>
      <c r="J6850" s="7"/>
      <c r="K6850" s="7"/>
      <c r="L6850" s="7"/>
      <c r="M6850" s="7"/>
      <c r="N6850" s="7"/>
    </row>
    <row r="6851" spans="9:14" x14ac:dyDescent="0.2">
      <c r="I6851" s="7"/>
      <c r="J6851" s="7"/>
      <c r="K6851" s="7"/>
      <c r="L6851" s="7"/>
      <c r="M6851" s="7"/>
      <c r="N6851" s="7"/>
    </row>
    <row r="6852" spans="9:14" x14ac:dyDescent="0.2">
      <c r="I6852" s="7"/>
      <c r="J6852" s="7"/>
      <c r="K6852" s="7"/>
      <c r="L6852" s="7"/>
      <c r="M6852" s="7"/>
      <c r="N6852" s="7"/>
    </row>
    <row r="6853" spans="9:14" x14ac:dyDescent="0.2">
      <c r="I6853" s="7"/>
      <c r="J6853" s="7"/>
      <c r="K6853" s="7"/>
      <c r="L6853" s="7"/>
      <c r="M6853" s="7"/>
      <c r="N6853" s="7"/>
    </row>
    <row r="6854" spans="9:14" x14ac:dyDescent="0.2">
      <c r="I6854" s="7"/>
      <c r="J6854" s="7"/>
      <c r="K6854" s="7"/>
      <c r="L6854" s="7"/>
      <c r="M6854" s="7"/>
      <c r="N6854" s="7"/>
    </row>
    <row r="6855" spans="9:14" x14ac:dyDescent="0.2">
      <c r="I6855" s="7"/>
      <c r="J6855" s="7"/>
      <c r="K6855" s="7"/>
      <c r="L6855" s="7"/>
      <c r="M6855" s="7"/>
      <c r="N6855" s="7"/>
    </row>
    <row r="6856" spans="9:14" x14ac:dyDescent="0.2">
      <c r="I6856" s="7"/>
      <c r="J6856" s="7"/>
      <c r="K6856" s="7"/>
      <c r="L6856" s="7"/>
      <c r="M6856" s="7"/>
      <c r="N6856" s="7"/>
    </row>
    <row r="6857" spans="9:14" x14ac:dyDescent="0.2">
      <c r="I6857" s="7"/>
      <c r="J6857" s="7"/>
      <c r="K6857" s="7"/>
      <c r="L6857" s="7"/>
      <c r="M6857" s="7"/>
      <c r="N6857" s="7"/>
    </row>
    <row r="6858" spans="9:14" x14ac:dyDescent="0.2">
      <c r="I6858" s="7"/>
      <c r="J6858" s="7"/>
      <c r="K6858" s="7"/>
      <c r="L6858" s="7"/>
      <c r="M6858" s="7"/>
      <c r="N6858" s="7"/>
    </row>
    <row r="6859" spans="9:14" x14ac:dyDescent="0.2">
      <c r="I6859" s="7"/>
      <c r="J6859" s="7"/>
      <c r="K6859" s="7"/>
      <c r="L6859" s="7"/>
      <c r="M6859" s="7"/>
      <c r="N6859" s="7"/>
    </row>
    <row r="6860" spans="9:14" x14ac:dyDescent="0.2">
      <c r="I6860" s="7"/>
      <c r="J6860" s="7"/>
      <c r="K6860" s="7"/>
      <c r="L6860" s="7"/>
      <c r="M6860" s="7"/>
      <c r="N6860" s="7"/>
    </row>
    <row r="6861" spans="9:14" x14ac:dyDescent="0.2">
      <c r="I6861" s="7"/>
      <c r="J6861" s="7"/>
      <c r="K6861" s="7"/>
      <c r="L6861" s="7"/>
      <c r="M6861" s="7"/>
      <c r="N6861" s="7"/>
    </row>
    <row r="6862" spans="9:14" x14ac:dyDescent="0.2">
      <c r="I6862" s="7"/>
      <c r="J6862" s="7"/>
      <c r="K6862" s="7"/>
      <c r="L6862" s="7"/>
      <c r="M6862" s="7"/>
      <c r="N6862" s="7"/>
    </row>
    <row r="6863" spans="9:14" x14ac:dyDescent="0.2">
      <c r="I6863" s="7"/>
      <c r="J6863" s="7"/>
      <c r="K6863" s="7"/>
      <c r="L6863" s="7"/>
      <c r="M6863" s="7"/>
      <c r="N6863" s="7"/>
    </row>
    <row r="6864" spans="9:14" x14ac:dyDescent="0.2">
      <c r="I6864" s="7"/>
      <c r="J6864" s="7"/>
      <c r="K6864" s="7"/>
      <c r="L6864" s="7"/>
      <c r="M6864" s="7"/>
      <c r="N6864" s="7"/>
    </row>
    <row r="6865" spans="9:14" x14ac:dyDescent="0.2">
      <c r="I6865" s="7"/>
      <c r="J6865" s="7"/>
      <c r="K6865" s="7"/>
      <c r="L6865" s="7"/>
      <c r="M6865" s="7"/>
      <c r="N6865" s="7"/>
    </row>
    <row r="6866" spans="9:14" x14ac:dyDescent="0.2">
      <c r="I6866" s="7"/>
      <c r="J6866" s="7"/>
      <c r="K6866" s="7"/>
      <c r="L6866" s="7"/>
      <c r="M6866" s="7"/>
      <c r="N6866" s="7"/>
    </row>
    <row r="6867" spans="9:14" x14ac:dyDescent="0.2">
      <c r="I6867" s="7"/>
      <c r="J6867" s="7"/>
      <c r="K6867" s="7"/>
      <c r="L6867" s="7"/>
      <c r="M6867" s="7"/>
      <c r="N6867" s="7"/>
    </row>
    <row r="6868" spans="9:14" x14ac:dyDescent="0.2">
      <c r="I6868" s="7"/>
      <c r="J6868" s="7"/>
      <c r="K6868" s="7"/>
      <c r="L6868" s="7"/>
      <c r="M6868" s="7"/>
      <c r="N6868" s="7"/>
    </row>
    <row r="6869" spans="9:14" x14ac:dyDescent="0.2">
      <c r="I6869" s="7"/>
      <c r="J6869" s="7"/>
      <c r="K6869" s="7"/>
      <c r="L6869" s="7"/>
      <c r="M6869" s="7"/>
      <c r="N6869" s="7"/>
    </row>
    <row r="6870" spans="9:14" x14ac:dyDescent="0.2">
      <c r="I6870" s="7"/>
      <c r="J6870" s="7"/>
      <c r="K6870" s="7"/>
      <c r="L6870" s="7"/>
      <c r="M6870" s="7"/>
      <c r="N6870" s="7"/>
    </row>
    <row r="6871" spans="9:14" x14ac:dyDescent="0.2">
      <c r="I6871" s="7"/>
      <c r="J6871" s="7"/>
      <c r="K6871" s="7"/>
      <c r="L6871" s="7"/>
      <c r="M6871" s="7"/>
      <c r="N6871" s="7"/>
    </row>
    <row r="6872" spans="9:14" x14ac:dyDescent="0.2">
      <c r="I6872" s="7"/>
      <c r="J6872" s="7"/>
      <c r="K6872" s="7"/>
      <c r="L6872" s="7"/>
      <c r="M6872" s="7"/>
      <c r="N6872" s="7"/>
    </row>
    <row r="6873" spans="9:14" x14ac:dyDescent="0.2">
      <c r="I6873" s="7"/>
      <c r="J6873" s="7"/>
      <c r="K6873" s="7"/>
      <c r="L6873" s="7"/>
      <c r="M6873" s="7"/>
      <c r="N6873" s="7"/>
    </row>
    <row r="6874" spans="9:14" x14ac:dyDescent="0.2">
      <c r="I6874" s="7"/>
      <c r="J6874" s="7"/>
      <c r="K6874" s="7"/>
      <c r="L6874" s="7"/>
      <c r="M6874" s="7"/>
      <c r="N6874" s="7"/>
    </row>
    <row r="6875" spans="9:14" x14ac:dyDescent="0.2">
      <c r="I6875" s="7"/>
      <c r="J6875" s="7"/>
      <c r="K6875" s="7"/>
      <c r="L6875" s="7"/>
      <c r="M6875" s="7"/>
      <c r="N6875" s="7"/>
    </row>
    <row r="6876" spans="9:14" x14ac:dyDescent="0.2">
      <c r="I6876" s="7"/>
      <c r="J6876" s="7"/>
      <c r="K6876" s="7"/>
      <c r="L6876" s="7"/>
      <c r="M6876" s="7"/>
      <c r="N6876" s="7"/>
    </row>
    <row r="6877" spans="9:14" x14ac:dyDescent="0.2">
      <c r="I6877" s="7"/>
      <c r="J6877" s="7"/>
      <c r="K6877" s="7"/>
      <c r="L6877" s="7"/>
      <c r="M6877" s="7"/>
      <c r="N6877" s="7"/>
    </row>
    <row r="6878" spans="9:14" x14ac:dyDescent="0.2">
      <c r="I6878" s="7"/>
      <c r="J6878" s="7"/>
      <c r="K6878" s="7"/>
      <c r="L6878" s="7"/>
      <c r="M6878" s="7"/>
      <c r="N6878" s="7"/>
    </row>
    <row r="6879" spans="9:14" x14ac:dyDescent="0.2">
      <c r="I6879" s="7"/>
      <c r="J6879" s="7"/>
      <c r="K6879" s="7"/>
      <c r="L6879" s="7"/>
      <c r="M6879" s="7"/>
      <c r="N6879" s="7"/>
    </row>
    <row r="6880" spans="9:14" x14ac:dyDescent="0.2">
      <c r="I6880" s="7"/>
      <c r="J6880" s="7"/>
      <c r="K6880" s="7"/>
      <c r="L6880" s="7"/>
      <c r="M6880" s="7"/>
      <c r="N6880" s="7"/>
    </row>
    <row r="6881" spans="9:14" x14ac:dyDescent="0.2">
      <c r="I6881" s="7"/>
      <c r="J6881" s="7"/>
      <c r="K6881" s="7"/>
      <c r="L6881" s="7"/>
      <c r="M6881" s="7"/>
      <c r="N6881" s="7"/>
    </row>
    <row r="6882" spans="9:14" x14ac:dyDescent="0.2">
      <c r="I6882" s="7"/>
      <c r="J6882" s="7"/>
      <c r="K6882" s="7"/>
      <c r="L6882" s="7"/>
      <c r="M6882" s="7"/>
      <c r="N6882" s="7"/>
    </row>
    <row r="6883" spans="9:14" x14ac:dyDescent="0.2">
      <c r="I6883" s="7"/>
      <c r="J6883" s="7"/>
      <c r="K6883" s="7"/>
      <c r="L6883" s="7"/>
      <c r="M6883" s="7"/>
      <c r="N6883" s="7"/>
    </row>
    <row r="6884" spans="9:14" x14ac:dyDescent="0.2">
      <c r="I6884" s="7"/>
      <c r="J6884" s="7"/>
      <c r="K6884" s="7"/>
      <c r="L6884" s="7"/>
      <c r="M6884" s="7"/>
      <c r="N6884" s="7"/>
    </row>
    <row r="6885" spans="9:14" x14ac:dyDescent="0.2">
      <c r="I6885" s="7"/>
      <c r="J6885" s="7"/>
      <c r="K6885" s="7"/>
      <c r="L6885" s="7"/>
      <c r="M6885" s="7"/>
      <c r="N6885" s="7"/>
    </row>
    <row r="6886" spans="9:14" x14ac:dyDescent="0.2">
      <c r="I6886" s="7"/>
      <c r="J6886" s="7"/>
      <c r="K6886" s="7"/>
      <c r="L6886" s="7"/>
      <c r="M6886" s="7"/>
      <c r="N6886" s="7"/>
    </row>
    <row r="6887" spans="9:14" x14ac:dyDescent="0.2">
      <c r="I6887" s="7"/>
      <c r="J6887" s="7"/>
      <c r="K6887" s="7"/>
      <c r="L6887" s="7"/>
      <c r="M6887" s="7"/>
      <c r="N6887" s="7"/>
    </row>
    <row r="6888" spans="9:14" x14ac:dyDescent="0.2">
      <c r="I6888" s="7"/>
      <c r="J6888" s="7"/>
      <c r="K6888" s="7"/>
      <c r="L6888" s="7"/>
      <c r="M6888" s="7"/>
      <c r="N6888" s="7"/>
    </row>
    <row r="6889" spans="9:14" x14ac:dyDescent="0.2">
      <c r="I6889" s="7"/>
      <c r="J6889" s="7"/>
      <c r="K6889" s="7"/>
      <c r="L6889" s="7"/>
      <c r="M6889" s="7"/>
      <c r="N6889" s="7"/>
    </row>
    <row r="6890" spans="9:14" x14ac:dyDescent="0.2">
      <c r="I6890" s="7"/>
      <c r="J6890" s="7"/>
      <c r="K6890" s="7"/>
      <c r="L6890" s="7"/>
      <c r="M6890" s="7"/>
      <c r="N6890" s="7"/>
    </row>
    <row r="6891" spans="9:14" x14ac:dyDescent="0.2">
      <c r="I6891" s="7"/>
      <c r="J6891" s="7"/>
      <c r="K6891" s="7"/>
      <c r="L6891" s="7"/>
      <c r="M6891" s="7"/>
      <c r="N6891" s="7"/>
    </row>
    <row r="6892" spans="9:14" x14ac:dyDescent="0.2">
      <c r="I6892" s="7"/>
      <c r="J6892" s="7"/>
      <c r="K6892" s="7"/>
      <c r="L6892" s="7"/>
      <c r="M6892" s="7"/>
      <c r="N6892" s="7"/>
    </row>
    <row r="6893" spans="9:14" x14ac:dyDescent="0.2">
      <c r="I6893" s="7"/>
      <c r="J6893" s="7"/>
      <c r="K6893" s="7"/>
      <c r="L6893" s="7"/>
      <c r="M6893" s="7"/>
      <c r="N6893" s="7"/>
    </row>
    <row r="6894" spans="9:14" x14ac:dyDescent="0.2">
      <c r="I6894" s="7"/>
      <c r="J6894" s="7"/>
      <c r="K6894" s="7"/>
      <c r="L6894" s="7"/>
      <c r="M6894" s="7"/>
      <c r="N6894" s="7"/>
    </row>
    <row r="6895" spans="9:14" x14ac:dyDescent="0.2">
      <c r="I6895" s="7"/>
      <c r="J6895" s="7"/>
      <c r="K6895" s="7"/>
      <c r="L6895" s="7"/>
      <c r="M6895" s="7"/>
      <c r="N6895" s="7"/>
    </row>
    <row r="6896" spans="9:14" x14ac:dyDescent="0.2">
      <c r="I6896" s="7"/>
      <c r="J6896" s="7"/>
      <c r="K6896" s="7"/>
      <c r="L6896" s="7"/>
      <c r="M6896" s="7"/>
      <c r="N6896" s="7"/>
    </row>
    <row r="6897" spans="9:14" x14ac:dyDescent="0.2">
      <c r="I6897" s="7"/>
      <c r="J6897" s="7"/>
      <c r="K6897" s="7"/>
      <c r="L6897" s="7"/>
      <c r="M6897" s="7"/>
      <c r="N6897" s="7"/>
    </row>
    <row r="6898" spans="9:14" x14ac:dyDescent="0.2">
      <c r="I6898" s="7"/>
      <c r="J6898" s="7"/>
      <c r="K6898" s="7"/>
      <c r="L6898" s="7"/>
      <c r="M6898" s="7"/>
      <c r="N6898" s="7"/>
    </row>
    <row r="6899" spans="9:14" x14ac:dyDescent="0.2">
      <c r="I6899" s="7"/>
      <c r="J6899" s="7"/>
      <c r="K6899" s="7"/>
      <c r="L6899" s="7"/>
      <c r="M6899" s="7"/>
      <c r="N6899" s="7"/>
    </row>
    <row r="6900" spans="9:14" x14ac:dyDescent="0.2">
      <c r="I6900" s="7"/>
      <c r="J6900" s="7"/>
      <c r="K6900" s="7"/>
      <c r="L6900" s="7"/>
      <c r="M6900" s="7"/>
      <c r="N6900" s="7"/>
    </row>
    <row r="6901" spans="9:14" x14ac:dyDescent="0.2">
      <c r="I6901" s="7"/>
      <c r="J6901" s="7"/>
      <c r="K6901" s="7"/>
      <c r="L6901" s="7"/>
      <c r="M6901" s="7"/>
      <c r="N6901" s="7"/>
    </row>
    <row r="6902" spans="9:14" x14ac:dyDescent="0.2">
      <c r="I6902" s="7"/>
      <c r="J6902" s="7"/>
      <c r="K6902" s="7"/>
      <c r="L6902" s="7"/>
      <c r="M6902" s="7"/>
      <c r="N6902" s="7"/>
    </row>
    <row r="6903" spans="9:14" x14ac:dyDescent="0.2">
      <c r="I6903" s="7"/>
      <c r="J6903" s="7"/>
      <c r="K6903" s="7"/>
      <c r="L6903" s="7"/>
      <c r="M6903" s="7"/>
      <c r="N6903" s="7"/>
    </row>
    <row r="6904" spans="9:14" x14ac:dyDescent="0.2">
      <c r="I6904" s="7"/>
      <c r="J6904" s="7"/>
      <c r="K6904" s="7"/>
      <c r="L6904" s="7"/>
      <c r="M6904" s="7"/>
      <c r="N6904" s="7"/>
    </row>
    <row r="6905" spans="9:14" x14ac:dyDescent="0.2">
      <c r="I6905" s="7"/>
      <c r="J6905" s="7"/>
      <c r="K6905" s="7"/>
      <c r="L6905" s="7"/>
      <c r="M6905" s="7"/>
      <c r="N6905" s="7"/>
    </row>
    <row r="6906" spans="9:14" x14ac:dyDescent="0.2">
      <c r="I6906" s="7"/>
      <c r="J6906" s="7"/>
      <c r="K6906" s="7"/>
      <c r="L6906" s="7"/>
      <c r="M6906" s="7"/>
      <c r="N6906" s="7"/>
    </row>
    <row r="6907" spans="9:14" x14ac:dyDescent="0.2">
      <c r="I6907" s="7"/>
      <c r="J6907" s="7"/>
      <c r="K6907" s="7"/>
      <c r="L6907" s="7"/>
      <c r="M6907" s="7"/>
      <c r="N6907" s="7"/>
    </row>
    <row r="6908" spans="9:14" x14ac:dyDescent="0.2">
      <c r="I6908" s="7"/>
      <c r="J6908" s="7"/>
      <c r="K6908" s="7"/>
      <c r="L6908" s="7"/>
      <c r="M6908" s="7"/>
      <c r="N6908" s="7"/>
    </row>
    <row r="6909" spans="9:14" x14ac:dyDescent="0.2">
      <c r="I6909" s="7"/>
      <c r="J6909" s="7"/>
      <c r="K6909" s="7"/>
      <c r="L6909" s="7"/>
      <c r="M6909" s="7"/>
      <c r="N6909" s="7"/>
    </row>
    <row r="6910" spans="9:14" x14ac:dyDescent="0.2">
      <c r="I6910" s="7"/>
      <c r="J6910" s="7"/>
      <c r="K6910" s="7"/>
      <c r="L6910" s="7"/>
      <c r="M6910" s="7"/>
      <c r="N6910" s="7"/>
    </row>
    <row r="6911" spans="9:14" x14ac:dyDescent="0.2">
      <c r="I6911" s="7"/>
      <c r="J6911" s="7"/>
      <c r="K6911" s="7"/>
      <c r="L6911" s="7"/>
      <c r="M6911" s="7"/>
      <c r="N6911" s="7"/>
    </row>
    <row r="6912" spans="9:14" x14ac:dyDescent="0.2">
      <c r="I6912" s="7"/>
      <c r="J6912" s="7"/>
      <c r="K6912" s="7"/>
      <c r="L6912" s="7"/>
      <c r="M6912" s="7"/>
      <c r="N6912" s="7"/>
    </row>
    <row r="6913" spans="9:14" x14ac:dyDescent="0.2">
      <c r="I6913" s="7"/>
      <c r="J6913" s="7"/>
      <c r="K6913" s="7"/>
      <c r="L6913" s="7"/>
      <c r="M6913" s="7"/>
      <c r="N6913" s="7"/>
    </row>
    <row r="6914" spans="9:14" x14ac:dyDescent="0.2">
      <c r="I6914" s="7"/>
      <c r="J6914" s="7"/>
      <c r="K6914" s="7"/>
      <c r="L6914" s="7"/>
      <c r="M6914" s="7"/>
      <c r="N6914" s="7"/>
    </row>
    <row r="6915" spans="9:14" x14ac:dyDescent="0.2">
      <c r="I6915" s="7"/>
      <c r="J6915" s="7"/>
      <c r="K6915" s="7"/>
      <c r="L6915" s="7"/>
      <c r="M6915" s="7"/>
      <c r="N6915" s="7"/>
    </row>
    <row r="6916" spans="9:14" x14ac:dyDescent="0.2">
      <c r="I6916" s="7"/>
      <c r="J6916" s="7"/>
      <c r="K6916" s="7"/>
      <c r="L6916" s="7"/>
      <c r="M6916" s="7"/>
      <c r="N6916" s="7"/>
    </row>
    <row r="6917" spans="9:14" x14ac:dyDescent="0.2">
      <c r="I6917" s="7"/>
      <c r="J6917" s="7"/>
      <c r="K6917" s="7"/>
      <c r="L6917" s="7"/>
      <c r="M6917" s="7"/>
      <c r="N6917" s="7"/>
    </row>
    <row r="6918" spans="9:14" x14ac:dyDescent="0.2">
      <c r="I6918" s="7"/>
      <c r="J6918" s="7"/>
      <c r="K6918" s="7"/>
      <c r="L6918" s="7"/>
      <c r="M6918" s="7"/>
      <c r="N6918" s="7"/>
    </row>
    <row r="6919" spans="9:14" x14ac:dyDescent="0.2">
      <c r="I6919" s="7"/>
      <c r="J6919" s="7"/>
      <c r="K6919" s="7"/>
      <c r="L6919" s="7"/>
      <c r="M6919" s="7"/>
      <c r="N6919" s="7"/>
    </row>
    <row r="6920" spans="9:14" x14ac:dyDescent="0.2">
      <c r="I6920" s="7"/>
      <c r="J6920" s="7"/>
      <c r="K6920" s="7"/>
      <c r="L6920" s="7"/>
      <c r="M6920" s="7"/>
      <c r="N6920" s="7"/>
    </row>
    <row r="6921" spans="9:14" x14ac:dyDescent="0.2">
      <c r="I6921" s="7"/>
      <c r="J6921" s="7"/>
      <c r="K6921" s="7"/>
      <c r="L6921" s="7"/>
      <c r="M6921" s="7"/>
      <c r="N6921" s="7"/>
    </row>
    <row r="6922" spans="9:14" x14ac:dyDescent="0.2">
      <c r="I6922" s="7"/>
      <c r="J6922" s="7"/>
      <c r="K6922" s="7"/>
      <c r="L6922" s="7"/>
      <c r="M6922" s="7"/>
      <c r="N6922" s="7"/>
    </row>
    <row r="6923" spans="9:14" x14ac:dyDescent="0.2">
      <c r="I6923" s="7"/>
      <c r="J6923" s="7"/>
      <c r="K6923" s="7"/>
      <c r="L6923" s="7"/>
      <c r="M6923" s="7"/>
      <c r="N6923" s="7"/>
    </row>
    <row r="6924" spans="9:14" x14ac:dyDescent="0.2">
      <c r="I6924" s="7"/>
      <c r="J6924" s="7"/>
      <c r="K6924" s="7"/>
      <c r="L6924" s="7"/>
      <c r="M6924" s="7"/>
      <c r="N6924" s="7"/>
    </row>
    <row r="6925" spans="9:14" x14ac:dyDescent="0.2">
      <c r="I6925" s="7"/>
      <c r="J6925" s="7"/>
      <c r="K6925" s="7"/>
      <c r="L6925" s="7"/>
      <c r="M6925" s="7"/>
      <c r="N6925" s="7"/>
    </row>
    <row r="6926" spans="9:14" x14ac:dyDescent="0.2">
      <c r="I6926" s="7"/>
      <c r="J6926" s="7"/>
      <c r="K6926" s="7"/>
      <c r="L6926" s="7"/>
      <c r="M6926" s="7"/>
      <c r="N6926" s="7"/>
    </row>
    <row r="6927" spans="9:14" x14ac:dyDescent="0.2">
      <c r="I6927" s="7"/>
      <c r="J6927" s="7"/>
      <c r="K6927" s="7"/>
      <c r="L6927" s="7"/>
      <c r="M6927" s="7"/>
      <c r="N6927" s="7"/>
    </row>
    <row r="6928" spans="9:14" x14ac:dyDescent="0.2">
      <c r="I6928" s="7"/>
      <c r="J6928" s="7"/>
      <c r="K6928" s="7"/>
      <c r="L6928" s="7"/>
      <c r="M6928" s="7"/>
      <c r="N6928" s="7"/>
    </row>
    <row r="6929" spans="9:14" x14ac:dyDescent="0.2">
      <c r="I6929" s="7"/>
      <c r="J6929" s="7"/>
      <c r="K6929" s="7"/>
      <c r="L6929" s="7"/>
      <c r="M6929" s="7"/>
      <c r="N6929" s="7"/>
    </row>
    <row r="6930" spans="9:14" x14ac:dyDescent="0.2">
      <c r="I6930" s="7"/>
      <c r="J6930" s="7"/>
      <c r="K6930" s="7"/>
      <c r="L6930" s="7"/>
      <c r="M6930" s="7"/>
      <c r="N6930" s="7"/>
    </row>
    <row r="6931" spans="9:14" x14ac:dyDescent="0.2">
      <c r="I6931" s="7"/>
      <c r="J6931" s="7"/>
      <c r="K6931" s="7"/>
      <c r="L6931" s="7"/>
      <c r="M6931" s="7"/>
      <c r="N6931" s="7"/>
    </row>
    <row r="6932" spans="9:14" x14ac:dyDescent="0.2">
      <c r="I6932" s="7"/>
      <c r="J6932" s="7"/>
      <c r="K6932" s="7"/>
      <c r="L6932" s="7"/>
      <c r="M6932" s="7"/>
      <c r="N6932" s="7"/>
    </row>
    <row r="6933" spans="9:14" x14ac:dyDescent="0.2">
      <c r="I6933" s="7"/>
      <c r="J6933" s="7"/>
      <c r="K6933" s="7"/>
      <c r="L6933" s="7"/>
      <c r="M6933" s="7"/>
      <c r="N6933" s="7"/>
    </row>
    <row r="6934" spans="9:14" x14ac:dyDescent="0.2">
      <c r="I6934" s="7"/>
      <c r="J6934" s="7"/>
      <c r="K6934" s="7"/>
      <c r="L6934" s="7"/>
      <c r="M6934" s="7"/>
      <c r="N6934" s="7"/>
    </row>
    <row r="6935" spans="9:14" x14ac:dyDescent="0.2">
      <c r="I6935" s="7"/>
      <c r="J6935" s="7"/>
      <c r="K6935" s="7"/>
      <c r="L6935" s="7"/>
      <c r="M6935" s="7"/>
      <c r="N6935" s="7"/>
    </row>
    <row r="6936" spans="9:14" x14ac:dyDescent="0.2">
      <c r="I6936" s="7"/>
      <c r="J6936" s="7"/>
      <c r="K6936" s="7"/>
      <c r="L6936" s="7"/>
      <c r="M6936" s="7"/>
      <c r="N6936" s="7"/>
    </row>
    <row r="6937" spans="9:14" x14ac:dyDescent="0.2">
      <c r="I6937" s="7"/>
      <c r="J6937" s="7"/>
      <c r="K6937" s="7"/>
      <c r="L6937" s="7"/>
      <c r="M6937" s="7"/>
      <c r="N6937" s="7"/>
    </row>
    <row r="6938" spans="9:14" x14ac:dyDescent="0.2">
      <c r="I6938" s="7"/>
      <c r="J6938" s="7"/>
      <c r="K6938" s="7"/>
      <c r="L6938" s="7"/>
      <c r="M6938" s="7"/>
      <c r="N6938" s="7"/>
    </row>
    <row r="6939" spans="9:14" x14ac:dyDescent="0.2">
      <c r="I6939" s="7"/>
      <c r="J6939" s="7"/>
      <c r="K6939" s="7"/>
      <c r="L6939" s="7"/>
      <c r="M6939" s="7"/>
      <c r="N6939" s="7"/>
    </row>
    <row r="6940" spans="9:14" x14ac:dyDescent="0.2">
      <c r="I6940" s="7"/>
      <c r="J6940" s="7"/>
      <c r="K6940" s="7"/>
      <c r="L6940" s="7"/>
      <c r="M6940" s="7"/>
      <c r="N6940" s="7"/>
    </row>
    <row r="6941" spans="9:14" x14ac:dyDescent="0.2">
      <c r="I6941" s="7"/>
      <c r="J6941" s="7"/>
      <c r="K6941" s="7"/>
      <c r="L6941" s="7"/>
      <c r="M6941" s="7"/>
      <c r="N6941" s="7"/>
    </row>
    <row r="6942" spans="9:14" x14ac:dyDescent="0.2">
      <c r="I6942" s="7"/>
      <c r="J6942" s="7"/>
      <c r="K6942" s="7"/>
      <c r="L6942" s="7"/>
      <c r="M6942" s="7"/>
      <c r="N6942" s="7"/>
    </row>
    <row r="6943" spans="9:14" x14ac:dyDescent="0.2">
      <c r="I6943" s="7"/>
      <c r="J6943" s="7"/>
      <c r="K6943" s="7"/>
      <c r="L6943" s="7"/>
      <c r="M6943" s="7"/>
      <c r="N6943" s="7"/>
    </row>
    <row r="6944" spans="9:14" x14ac:dyDescent="0.2">
      <c r="I6944" s="7"/>
      <c r="J6944" s="7"/>
      <c r="K6944" s="7"/>
      <c r="L6944" s="7"/>
      <c r="M6944" s="7"/>
      <c r="N6944" s="7"/>
    </row>
    <row r="6945" spans="9:14" x14ac:dyDescent="0.2">
      <c r="I6945" s="7"/>
      <c r="J6945" s="7"/>
      <c r="K6945" s="7"/>
      <c r="L6945" s="7"/>
      <c r="M6945" s="7"/>
      <c r="N6945" s="7"/>
    </row>
    <row r="6946" spans="9:14" x14ac:dyDescent="0.2">
      <c r="I6946" s="7"/>
      <c r="J6946" s="7"/>
      <c r="K6946" s="7"/>
      <c r="L6946" s="7"/>
      <c r="M6946" s="7"/>
      <c r="N6946" s="7"/>
    </row>
    <row r="6947" spans="9:14" x14ac:dyDescent="0.2">
      <c r="I6947" s="7"/>
      <c r="J6947" s="7"/>
      <c r="K6947" s="7"/>
      <c r="L6947" s="7"/>
      <c r="M6947" s="7"/>
      <c r="N6947" s="7"/>
    </row>
    <row r="6948" spans="9:14" x14ac:dyDescent="0.2">
      <c r="I6948" s="7"/>
      <c r="J6948" s="7"/>
      <c r="K6948" s="7"/>
      <c r="L6948" s="7"/>
      <c r="M6948" s="7"/>
      <c r="N6948" s="7"/>
    </row>
    <row r="6949" spans="9:14" x14ac:dyDescent="0.2">
      <c r="I6949" s="7"/>
      <c r="J6949" s="7"/>
      <c r="K6949" s="7"/>
      <c r="L6949" s="7"/>
      <c r="M6949" s="7"/>
      <c r="N6949" s="7"/>
    </row>
    <row r="6950" spans="9:14" x14ac:dyDescent="0.2">
      <c r="I6950" s="7"/>
      <c r="J6950" s="7"/>
      <c r="K6950" s="7"/>
      <c r="L6950" s="7"/>
      <c r="M6950" s="7"/>
      <c r="N6950" s="7"/>
    </row>
    <row r="6951" spans="9:14" x14ac:dyDescent="0.2">
      <c r="I6951" s="7"/>
      <c r="J6951" s="7"/>
      <c r="K6951" s="7"/>
      <c r="L6951" s="7"/>
      <c r="M6951" s="7"/>
      <c r="N6951" s="7"/>
    </row>
    <row r="6952" spans="9:14" x14ac:dyDescent="0.2">
      <c r="I6952" s="7"/>
      <c r="J6952" s="7"/>
      <c r="K6952" s="7"/>
      <c r="L6952" s="7"/>
      <c r="M6952" s="7"/>
      <c r="N6952" s="7"/>
    </row>
    <row r="6953" spans="9:14" x14ac:dyDescent="0.2">
      <c r="I6953" s="7"/>
      <c r="J6953" s="7"/>
      <c r="K6953" s="7"/>
      <c r="L6953" s="7"/>
      <c r="M6953" s="7"/>
      <c r="N6953" s="7"/>
    </row>
    <row r="6954" spans="9:14" x14ac:dyDescent="0.2">
      <c r="I6954" s="7"/>
      <c r="J6954" s="7"/>
      <c r="K6954" s="7"/>
      <c r="L6954" s="7"/>
      <c r="M6954" s="7"/>
      <c r="N6954" s="7"/>
    </row>
    <row r="6955" spans="9:14" x14ac:dyDescent="0.2">
      <c r="I6955" s="7"/>
      <c r="J6955" s="7"/>
      <c r="K6955" s="7"/>
      <c r="L6955" s="7"/>
      <c r="M6955" s="7"/>
      <c r="N6955" s="7"/>
    </row>
    <row r="6956" spans="9:14" x14ac:dyDescent="0.2">
      <c r="I6956" s="7"/>
      <c r="J6956" s="7"/>
      <c r="K6956" s="7"/>
      <c r="L6956" s="7"/>
      <c r="M6956" s="7"/>
      <c r="N6956" s="7"/>
    </row>
    <row r="6957" spans="9:14" x14ac:dyDescent="0.2">
      <c r="I6957" s="7"/>
      <c r="J6957" s="7"/>
      <c r="K6957" s="7"/>
      <c r="L6957" s="7"/>
      <c r="M6957" s="7"/>
      <c r="N6957" s="7"/>
    </row>
    <row r="6958" spans="9:14" x14ac:dyDescent="0.2">
      <c r="I6958" s="7"/>
      <c r="J6958" s="7"/>
      <c r="K6958" s="7"/>
      <c r="L6958" s="7"/>
      <c r="M6958" s="7"/>
      <c r="N6958" s="7"/>
    </row>
    <row r="6959" spans="9:14" x14ac:dyDescent="0.2">
      <c r="I6959" s="7"/>
      <c r="J6959" s="7"/>
      <c r="K6959" s="7"/>
      <c r="L6959" s="7"/>
      <c r="M6959" s="7"/>
      <c r="N6959" s="7"/>
    </row>
    <row r="6960" spans="9:14" x14ac:dyDescent="0.2">
      <c r="I6960" s="7"/>
      <c r="J6960" s="7"/>
      <c r="K6960" s="7"/>
      <c r="L6960" s="7"/>
      <c r="M6960" s="7"/>
      <c r="N6960" s="7"/>
    </row>
    <row r="6961" spans="9:14" x14ac:dyDescent="0.2">
      <c r="I6961" s="7"/>
      <c r="J6961" s="7"/>
      <c r="K6961" s="7"/>
      <c r="L6961" s="7"/>
      <c r="M6961" s="7"/>
      <c r="N6961" s="7"/>
    </row>
    <row r="6962" spans="9:14" x14ac:dyDescent="0.2">
      <c r="I6962" s="7"/>
      <c r="J6962" s="7"/>
      <c r="K6962" s="7"/>
      <c r="L6962" s="7"/>
      <c r="M6962" s="7"/>
      <c r="N6962" s="7"/>
    </row>
    <row r="6963" spans="9:14" x14ac:dyDescent="0.2">
      <c r="I6963" s="7"/>
      <c r="J6963" s="7"/>
      <c r="K6963" s="7"/>
      <c r="L6963" s="7"/>
      <c r="M6963" s="7"/>
      <c r="N6963" s="7"/>
    </row>
    <row r="6964" spans="9:14" x14ac:dyDescent="0.2">
      <c r="I6964" s="7"/>
      <c r="J6964" s="7"/>
      <c r="K6964" s="7"/>
      <c r="L6964" s="7"/>
      <c r="M6964" s="7"/>
      <c r="N6964" s="7"/>
    </row>
    <row r="6965" spans="9:14" x14ac:dyDescent="0.2">
      <c r="I6965" s="7"/>
      <c r="J6965" s="7"/>
      <c r="K6965" s="7"/>
      <c r="L6965" s="7"/>
      <c r="M6965" s="7"/>
      <c r="N6965" s="7"/>
    </row>
    <row r="6966" spans="9:14" x14ac:dyDescent="0.2">
      <c r="I6966" s="7"/>
      <c r="J6966" s="7"/>
      <c r="K6966" s="7"/>
      <c r="L6966" s="7"/>
      <c r="M6966" s="7"/>
      <c r="N6966" s="7"/>
    </row>
    <row r="6967" spans="9:14" x14ac:dyDescent="0.2">
      <c r="I6967" s="7"/>
      <c r="J6967" s="7"/>
      <c r="K6967" s="7"/>
      <c r="L6967" s="7"/>
      <c r="M6967" s="7"/>
      <c r="N6967" s="7"/>
    </row>
    <row r="6968" spans="9:14" x14ac:dyDescent="0.2">
      <c r="I6968" s="7"/>
      <c r="J6968" s="7"/>
      <c r="K6968" s="7"/>
      <c r="L6968" s="7"/>
      <c r="M6968" s="7"/>
      <c r="N6968" s="7"/>
    </row>
    <row r="6969" spans="9:14" x14ac:dyDescent="0.2">
      <c r="I6969" s="7"/>
      <c r="J6969" s="7"/>
      <c r="K6969" s="7"/>
      <c r="L6969" s="7"/>
      <c r="M6969" s="7"/>
      <c r="N6969" s="7"/>
    </row>
    <row r="6970" spans="9:14" x14ac:dyDescent="0.2">
      <c r="I6970" s="7"/>
      <c r="J6970" s="7"/>
      <c r="K6970" s="7"/>
      <c r="L6970" s="7"/>
      <c r="M6970" s="7"/>
      <c r="N6970" s="7"/>
    </row>
    <row r="6971" spans="9:14" x14ac:dyDescent="0.2">
      <c r="I6971" s="7"/>
      <c r="J6971" s="7"/>
      <c r="K6971" s="7"/>
      <c r="L6971" s="7"/>
      <c r="M6971" s="7"/>
      <c r="N6971" s="7"/>
    </row>
    <row r="6972" spans="9:14" x14ac:dyDescent="0.2">
      <c r="I6972" s="7"/>
      <c r="J6972" s="7"/>
      <c r="K6972" s="7"/>
      <c r="L6972" s="7"/>
      <c r="M6972" s="7"/>
      <c r="N6972" s="7"/>
    </row>
    <row r="6973" spans="9:14" x14ac:dyDescent="0.2">
      <c r="I6973" s="7"/>
      <c r="J6973" s="7"/>
      <c r="K6973" s="7"/>
      <c r="L6973" s="7"/>
      <c r="M6973" s="7"/>
      <c r="N6973" s="7"/>
    </row>
    <row r="6974" spans="9:14" x14ac:dyDescent="0.2">
      <c r="I6974" s="7"/>
      <c r="J6974" s="7"/>
      <c r="K6974" s="7"/>
      <c r="L6974" s="7"/>
      <c r="M6974" s="7"/>
      <c r="N6974" s="7"/>
    </row>
    <row r="6975" spans="9:14" x14ac:dyDescent="0.2">
      <c r="I6975" s="7"/>
      <c r="J6975" s="7"/>
      <c r="K6975" s="7"/>
      <c r="L6975" s="7"/>
      <c r="M6975" s="7"/>
      <c r="N6975" s="7"/>
    </row>
    <row r="6976" spans="9:14" x14ac:dyDescent="0.2">
      <c r="I6976" s="7"/>
      <c r="J6976" s="7"/>
      <c r="K6976" s="7"/>
      <c r="L6976" s="7"/>
      <c r="M6976" s="7"/>
      <c r="N6976" s="7"/>
    </row>
    <row r="6977" spans="9:14" x14ac:dyDescent="0.2">
      <c r="I6977" s="7"/>
      <c r="J6977" s="7"/>
      <c r="K6977" s="7"/>
      <c r="L6977" s="7"/>
      <c r="M6977" s="7"/>
      <c r="N6977" s="7"/>
    </row>
    <row r="6978" spans="9:14" x14ac:dyDescent="0.2">
      <c r="I6978" s="7"/>
      <c r="J6978" s="7"/>
      <c r="K6978" s="7"/>
      <c r="L6978" s="7"/>
      <c r="M6978" s="7"/>
      <c r="N6978" s="7"/>
    </row>
    <row r="6979" spans="9:14" x14ac:dyDescent="0.2">
      <c r="I6979" s="7"/>
      <c r="J6979" s="7"/>
      <c r="K6979" s="7"/>
      <c r="L6979" s="7"/>
      <c r="M6979" s="7"/>
      <c r="N6979" s="7"/>
    </row>
    <row r="6980" spans="9:14" x14ac:dyDescent="0.2">
      <c r="I6980" s="7"/>
      <c r="J6980" s="7"/>
      <c r="K6980" s="7"/>
      <c r="L6980" s="7"/>
      <c r="M6980" s="7"/>
      <c r="N6980" s="7"/>
    </row>
    <row r="6981" spans="9:14" x14ac:dyDescent="0.2">
      <c r="I6981" s="7"/>
      <c r="J6981" s="7"/>
      <c r="K6981" s="7"/>
      <c r="L6981" s="7"/>
      <c r="M6981" s="7"/>
      <c r="N6981" s="7"/>
    </row>
    <row r="6982" spans="9:14" x14ac:dyDescent="0.2">
      <c r="I6982" s="7"/>
      <c r="J6982" s="7"/>
      <c r="K6982" s="7"/>
      <c r="L6982" s="7"/>
      <c r="M6982" s="7"/>
      <c r="N6982" s="7"/>
    </row>
    <row r="6983" spans="9:14" x14ac:dyDescent="0.2">
      <c r="I6983" s="7"/>
      <c r="J6983" s="7"/>
      <c r="K6983" s="7"/>
      <c r="L6983" s="7"/>
      <c r="M6983" s="7"/>
      <c r="N6983" s="7"/>
    </row>
    <row r="6984" spans="9:14" x14ac:dyDescent="0.2">
      <c r="I6984" s="7"/>
      <c r="J6984" s="7"/>
      <c r="K6984" s="7"/>
      <c r="L6984" s="7"/>
      <c r="M6984" s="7"/>
      <c r="N6984" s="7"/>
    </row>
    <row r="6985" spans="9:14" x14ac:dyDescent="0.2">
      <c r="I6985" s="7"/>
      <c r="J6985" s="7"/>
      <c r="K6985" s="7"/>
      <c r="L6985" s="7"/>
      <c r="M6985" s="7"/>
      <c r="N6985" s="7"/>
    </row>
    <row r="6986" spans="9:14" x14ac:dyDescent="0.2">
      <c r="I6986" s="7"/>
      <c r="J6986" s="7"/>
      <c r="K6986" s="7"/>
      <c r="L6986" s="7"/>
      <c r="M6986" s="7"/>
      <c r="N6986" s="7"/>
    </row>
    <row r="6987" spans="9:14" x14ac:dyDescent="0.2">
      <c r="I6987" s="7"/>
      <c r="J6987" s="7"/>
      <c r="K6987" s="7"/>
      <c r="L6987" s="7"/>
      <c r="M6987" s="7"/>
      <c r="N6987" s="7"/>
    </row>
    <row r="6988" spans="9:14" x14ac:dyDescent="0.2">
      <c r="I6988" s="7"/>
      <c r="J6988" s="7"/>
      <c r="K6988" s="7"/>
      <c r="L6988" s="7"/>
      <c r="M6988" s="7"/>
      <c r="N6988" s="7"/>
    </row>
    <row r="6989" spans="9:14" x14ac:dyDescent="0.2">
      <c r="I6989" s="7"/>
      <c r="J6989" s="7"/>
      <c r="K6989" s="7"/>
      <c r="L6989" s="7"/>
      <c r="M6989" s="7"/>
      <c r="N6989" s="7"/>
    </row>
    <row r="6990" spans="9:14" x14ac:dyDescent="0.2">
      <c r="I6990" s="7"/>
      <c r="J6990" s="7"/>
      <c r="K6990" s="7"/>
      <c r="L6990" s="7"/>
      <c r="M6990" s="7"/>
      <c r="N6990" s="7"/>
    </row>
    <row r="6991" spans="9:14" x14ac:dyDescent="0.2">
      <c r="I6991" s="7"/>
      <c r="J6991" s="7"/>
      <c r="K6991" s="7"/>
      <c r="L6991" s="7"/>
      <c r="M6991" s="7"/>
      <c r="N6991" s="7"/>
    </row>
    <row r="6992" spans="9:14" x14ac:dyDescent="0.2">
      <c r="I6992" s="7"/>
      <c r="J6992" s="7"/>
      <c r="K6992" s="7"/>
      <c r="L6992" s="7"/>
      <c r="M6992" s="7"/>
      <c r="N6992" s="7"/>
    </row>
    <row r="6993" spans="9:14" x14ac:dyDescent="0.2">
      <c r="I6993" s="7"/>
      <c r="J6993" s="7"/>
      <c r="K6993" s="7"/>
      <c r="L6993" s="7"/>
      <c r="M6993" s="7"/>
      <c r="N6993" s="7"/>
    </row>
    <row r="6994" spans="9:14" x14ac:dyDescent="0.2">
      <c r="I6994" s="7"/>
      <c r="J6994" s="7"/>
      <c r="K6994" s="7"/>
      <c r="L6994" s="7"/>
      <c r="M6994" s="7"/>
      <c r="N6994" s="7"/>
    </row>
    <row r="6995" spans="9:14" x14ac:dyDescent="0.2">
      <c r="I6995" s="7"/>
      <c r="J6995" s="7"/>
      <c r="K6995" s="7"/>
      <c r="L6995" s="7"/>
      <c r="M6995" s="7"/>
      <c r="N6995" s="7"/>
    </row>
    <row r="6996" spans="9:14" x14ac:dyDescent="0.2">
      <c r="I6996" s="7"/>
      <c r="J6996" s="7"/>
      <c r="K6996" s="7"/>
      <c r="L6996" s="7"/>
      <c r="M6996" s="7"/>
      <c r="N6996" s="7"/>
    </row>
    <row r="6997" spans="9:14" x14ac:dyDescent="0.2">
      <c r="I6997" s="7"/>
      <c r="J6997" s="7"/>
      <c r="K6997" s="7"/>
      <c r="L6997" s="7"/>
      <c r="M6997" s="7"/>
      <c r="N6997" s="7"/>
    </row>
    <row r="6998" spans="9:14" x14ac:dyDescent="0.2">
      <c r="I6998" s="7"/>
      <c r="J6998" s="7"/>
      <c r="K6998" s="7"/>
      <c r="L6998" s="7"/>
      <c r="M6998" s="7"/>
      <c r="N6998" s="7"/>
    </row>
    <row r="6999" spans="9:14" x14ac:dyDescent="0.2">
      <c r="I6999" s="7"/>
      <c r="J6999" s="7"/>
      <c r="K6999" s="7"/>
      <c r="L6999" s="7"/>
      <c r="M6999" s="7"/>
      <c r="N6999" s="7"/>
    </row>
    <row r="7000" spans="9:14" x14ac:dyDescent="0.2">
      <c r="I7000" s="7"/>
      <c r="J7000" s="7"/>
      <c r="K7000" s="7"/>
      <c r="L7000" s="7"/>
      <c r="M7000" s="7"/>
      <c r="N7000" s="7"/>
    </row>
    <row r="7001" spans="9:14" x14ac:dyDescent="0.2">
      <c r="I7001" s="7"/>
      <c r="J7001" s="7"/>
      <c r="K7001" s="7"/>
      <c r="L7001" s="7"/>
      <c r="M7001" s="7"/>
      <c r="N7001" s="7"/>
    </row>
    <row r="7002" spans="9:14" x14ac:dyDescent="0.2">
      <c r="I7002" s="7"/>
      <c r="J7002" s="7"/>
      <c r="K7002" s="7"/>
      <c r="L7002" s="7"/>
      <c r="M7002" s="7"/>
      <c r="N7002" s="7"/>
    </row>
    <row r="7003" spans="9:14" x14ac:dyDescent="0.2">
      <c r="I7003" s="7"/>
      <c r="J7003" s="7"/>
      <c r="K7003" s="7"/>
      <c r="L7003" s="7"/>
      <c r="M7003" s="7"/>
      <c r="N7003" s="7"/>
    </row>
    <row r="7004" spans="9:14" x14ac:dyDescent="0.2">
      <c r="I7004" s="7"/>
      <c r="J7004" s="7"/>
      <c r="K7004" s="7"/>
      <c r="L7004" s="7"/>
      <c r="M7004" s="7"/>
      <c r="N7004" s="7"/>
    </row>
    <row r="7005" spans="9:14" x14ac:dyDescent="0.2">
      <c r="I7005" s="7"/>
      <c r="J7005" s="7"/>
      <c r="K7005" s="7"/>
      <c r="L7005" s="7"/>
      <c r="M7005" s="7"/>
      <c r="N7005" s="7"/>
    </row>
    <row r="7006" spans="9:14" x14ac:dyDescent="0.2">
      <c r="I7006" s="7"/>
      <c r="J7006" s="7"/>
      <c r="K7006" s="7"/>
      <c r="L7006" s="7"/>
      <c r="M7006" s="7"/>
      <c r="N7006" s="7"/>
    </row>
    <row r="7007" spans="9:14" x14ac:dyDescent="0.2">
      <c r="I7007" s="7"/>
      <c r="J7007" s="7"/>
      <c r="K7007" s="7"/>
      <c r="L7007" s="7"/>
      <c r="M7007" s="7"/>
      <c r="N7007" s="7"/>
    </row>
    <row r="7008" spans="9:14" x14ac:dyDescent="0.2">
      <c r="I7008" s="7"/>
      <c r="J7008" s="7"/>
      <c r="K7008" s="7"/>
      <c r="L7008" s="7"/>
      <c r="M7008" s="7"/>
      <c r="N7008" s="7"/>
    </row>
    <row r="7009" spans="9:14" x14ac:dyDescent="0.2">
      <c r="I7009" s="7"/>
      <c r="J7009" s="7"/>
      <c r="K7009" s="7"/>
      <c r="L7009" s="7"/>
      <c r="M7009" s="7"/>
      <c r="N7009" s="7"/>
    </row>
    <row r="7010" spans="9:14" x14ac:dyDescent="0.2">
      <c r="I7010" s="7"/>
      <c r="J7010" s="7"/>
      <c r="K7010" s="7"/>
      <c r="L7010" s="7"/>
      <c r="M7010" s="7"/>
      <c r="N7010" s="7"/>
    </row>
    <row r="7011" spans="9:14" x14ac:dyDescent="0.2">
      <c r="I7011" s="7"/>
      <c r="J7011" s="7"/>
      <c r="K7011" s="7"/>
      <c r="L7011" s="7"/>
      <c r="M7011" s="7"/>
      <c r="N7011" s="7"/>
    </row>
    <row r="7012" spans="9:14" x14ac:dyDescent="0.2">
      <c r="I7012" s="7"/>
      <c r="J7012" s="7"/>
      <c r="K7012" s="7"/>
      <c r="L7012" s="7"/>
      <c r="M7012" s="7"/>
      <c r="N7012" s="7"/>
    </row>
    <row r="7013" spans="9:14" x14ac:dyDescent="0.2">
      <c r="I7013" s="7"/>
      <c r="J7013" s="7"/>
      <c r="K7013" s="7"/>
      <c r="L7013" s="7"/>
      <c r="M7013" s="7"/>
      <c r="N7013" s="7"/>
    </row>
    <row r="7014" spans="9:14" x14ac:dyDescent="0.2">
      <c r="I7014" s="7"/>
      <c r="J7014" s="7"/>
      <c r="K7014" s="7"/>
      <c r="L7014" s="7"/>
      <c r="M7014" s="7"/>
      <c r="N7014" s="7"/>
    </row>
    <row r="7015" spans="9:14" x14ac:dyDescent="0.2">
      <c r="I7015" s="7"/>
      <c r="J7015" s="7"/>
      <c r="K7015" s="7"/>
      <c r="L7015" s="7"/>
      <c r="M7015" s="7"/>
      <c r="N7015" s="7"/>
    </row>
    <row r="7016" spans="9:14" x14ac:dyDescent="0.2">
      <c r="I7016" s="7"/>
      <c r="J7016" s="7"/>
      <c r="K7016" s="7"/>
      <c r="L7016" s="7"/>
      <c r="M7016" s="7"/>
      <c r="N7016" s="7"/>
    </row>
    <row r="7017" spans="9:14" x14ac:dyDescent="0.2">
      <c r="I7017" s="7"/>
      <c r="J7017" s="7"/>
      <c r="K7017" s="7"/>
      <c r="L7017" s="7"/>
      <c r="M7017" s="7"/>
      <c r="N7017" s="7"/>
    </row>
    <row r="7018" spans="9:14" x14ac:dyDescent="0.2">
      <c r="I7018" s="7"/>
      <c r="J7018" s="7"/>
      <c r="K7018" s="7"/>
      <c r="L7018" s="7"/>
      <c r="M7018" s="7"/>
      <c r="N7018" s="7"/>
    </row>
    <row r="7019" spans="9:14" x14ac:dyDescent="0.2">
      <c r="I7019" s="7"/>
      <c r="J7019" s="7"/>
      <c r="K7019" s="7"/>
      <c r="L7019" s="7"/>
      <c r="M7019" s="7"/>
      <c r="N7019" s="7"/>
    </row>
    <row r="7020" spans="9:14" x14ac:dyDescent="0.2">
      <c r="I7020" s="7"/>
      <c r="J7020" s="7"/>
      <c r="K7020" s="7"/>
      <c r="L7020" s="7"/>
      <c r="M7020" s="7"/>
      <c r="N7020" s="7"/>
    </row>
    <row r="7021" spans="9:14" x14ac:dyDescent="0.2">
      <c r="I7021" s="7"/>
      <c r="J7021" s="7"/>
      <c r="K7021" s="7"/>
      <c r="L7021" s="7"/>
      <c r="M7021" s="7"/>
      <c r="N7021" s="7"/>
    </row>
    <row r="7022" spans="9:14" x14ac:dyDescent="0.2">
      <c r="I7022" s="7"/>
      <c r="J7022" s="7"/>
      <c r="K7022" s="7"/>
      <c r="L7022" s="7"/>
      <c r="M7022" s="7"/>
      <c r="N7022" s="7"/>
    </row>
    <row r="7023" spans="9:14" x14ac:dyDescent="0.2">
      <c r="I7023" s="7"/>
      <c r="J7023" s="7"/>
      <c r="K7023" s="7"/>
      <c r="L7023" s="7"/>
      <c r="M7023" s="7"/>
      <c r="N7023" s="7"/>
    </row>
    <row r="7024" spans="9:14" x14ac:dyDescent="0.2">
      <c r="I7024" s="7"/>
      <c r="J7024" s="7"/>
      <c r="K7024" s="7"/>
      <c r="L7024" s="7"/>
      <c r="M7024" s="7"/>
      <c r="N7024" s="7"/>
    </row>
    <row r="7025" spans="9:14" x14ac:dyDescent="0.2">
      <c r="I7025" s="7"/>
      <c r="J7025" s="7"/>
      <c r="K7025" s="7"/>
      <c r="L7025" s="7"/>
      <c r="M7025" s="7"/>
      <c r="N7025" s="7"/>
    </row>
    <row r="7026" spans="9:14" x14ac:dyDescent="0.2">
      <c r="I7026" s="7"/>
      <c r="J7026" s="7"/>
      <c r="K7026" s="7"/>
      <c r="L7026" s="7"/>
      <c r="M7026" s="7"/>
      <c r="N7026" s="7"/>
    </row>
    <row r="7027" spans="9:14" x14ac:dyDescent="0.2">
      <c r="I7027" s="7"/>
      <c r="J7027" s="7"/>
      <c r="K7027" s="7"/>
      <c r="L7027" s="7"/>
      <c r="M7027" s="7"/>
      <c r="N7027" s="7"/>
    </row>
    <row r="7028" spans="9:14" x14ac:dyDescent="0.2">
      <c r="I7028" s="7"/>
      <c r="J7028" s="7"/>
      <c r="K7028" s="7"/>
      <c r="L7028" s="7"/>
      <c r="M7028" s="7"/>
      <c r="N7028" s="7"/>
    </row>
    <row r="7029" spans="9:14" x14ac:dyDescent="0.2">
      <c r="I7029" s="7"/>
      <c r="J7029" s="7"/>
      <c r="K7029" s="7"/>
      <c r="L7029" s="7"/>
      <c r="M7029" s="7"/>
      <c r="N7029" s="7"/>
    </row>
    <row r="7030" spans="9:14" x14ac:dyDescent="0.2">
      <c r="I7030" s="7"/>
      <c r="J7030" s="7"/>
      <c r="K7030" s="7"/>
      <c r="L7030" s="7"/>
      <c r="M7030" s="7"/>
      <c r="N7030" s="7"/>
    </row>
    <row r="7031" spans="9:14" x14ac:dyDescent="0.2">
      <c r="I7031" s="7"/>
      <c r="J7031" s="7"/>
      <c r="K7031" s="7"/>
      <c r="L7031" s="7"/>
      <c r="M7031" s="7"/>
      <c r="N7031" s="7"/>
    </row>
    <row r="7032" spans="9:14" x14ac:dyDescent="0.2">
      <c r="I7032" s="7"/>
      <c r="J7032" s="7"/>
      <c r="K7032" s="7"/>
      <c r="L7032" s="7"/>
      <c r="M7032" s="7"/>
      <c r="N7032" s="7"/>
    </row>
    <row r="7033" spans="9:14" x14ac:dyDescent="0.2">
      <c r="I7033" s="7"/>
      <c r="J7033" s="7"/>
      <c r="K7033" s="7"/>
      <c r="L7033" s="7"/>
      <c r="M7033" s="7"/>
      <c r="N7033" s="7"/>
    </row>
    <row r="7034" spans="9:14" x14ac:dyDescent="0.2">
      <c r="I7034" s="7"/>
      <c r="J7034" s="7"/>
      <c r="K7034" s="7"/>
      <c r="L7034" s="7"/>
      <c r="M7034" s="7"/>
      <c r="N7034" s="7"/>
    </row>
    <row r="7035" spans="9:14" x14ac:dyDescent="0.2">
      <c r="I7035" s="7"/>
      <c r="J7035" s="7"/>
      <c r="K7035" s="7"/>
      <c r="L7035" s="7"/>
      <c r="M7035" s="7"/>
      <c r="N7035" s="7"/>
    </row>
    <row r="7036" spans="9:14" x14ac:dyDescent="0.2">
      <c r="I7036" s="7"/>
      <c r="J7036" s="7"/>
      <c r="K7036" s="7"/>
      <c r="L7036" s="7"/>
      <c r="M7036" s="7"/>
      <c r="N7036" s="7"/>
    </row>
    <row r="7037" spans="9:14" x14ac:dyDescent="0.2">
      <c r="I7037" s="7"/>
      <c r="J7037" s="7"/>
      <c r="K7037" s="7"/>
      <c r="L7037" s="7"/>
      <c r="M7037" s="7"/>
      <c r="N7037" s="7"/>
    </row>
    <row r="7038" spans="9:14" x14ac:dyDescent="0.2">
      <c r="I7038" s="7"/>
      <c r="J7038" s="7"/>
      <c r="K7038" s="7"/>
      <c r="L7038" s="7"/>
      <c r="M7038" s="7"/>
      <c r="N7038" s="7"/>
    </row>
    <row r="7039" spans="9:14" x14ac:dyDescent="0.2">
      <c r="I7039" s="7"/>
      <c r="J7039" s="7"/>
      <c r="K7039" s="7"/>
      <c r="L7039" s="7"/>
      <c r="M7039" s="7"/>
      <c r="N7039" s="7"/>
    </row>
    <row r="7040" spans="9:14" x14ac:dyDescent="0.2">
      <c r="I7040" s="7"/>
      <c r="J7040" s="7"/>
      <c r="K7040" s="7"/>
      <c r="L7040" s="7"/>
      <c r="M7040" s="7"/>
      <c r="N7040" s="7"/>
    </row>
    <row r="7041" spans="9:14" x14ac:dyDescent="0.2">
      <c r="I7041" s="7"/>
      <c r="J7041" s="7"/>
      <c r="K7041" s="7"/>
      <c r="L7041" s="7"/>
      <c r="M7041" s="7"/>
      <c r="N7041" s="7"/>
    </row>
    <row r="7042" spans="9:14" x14ac:dyDescent="0.2">
      <c r="I7042" s="7"/>
      <c r="J7042" s="7"/>
      <c r="K7042" s="7"/>
      <c r="L7042" s="7"/>
      <c r="M7042" s="7"/>
      <c r="N7042" s="7"/>
    </row>
    <row r="7043" spans="9:14" x14ac:dyDescent="0.2">
      <c r="I7043" s="7"/>
      <c r="J7043" s="7"/>
      <c r="K7043" s="7"/>
      <c r="L7043" s="7"/>
      <c r="M7043" s="7"/>
      <c r="N7043" s="7"/>
    </row>
    <row r="7044" spans="9:14" x14ac:dyDescent="0.2">
      <c r="I7044" s="7"/>
      <c r="J7044" s="7"/>
      <c r="K7044" s="7"/>
      <c r="L7044" s="7"/>
      <c r="M7044" s="7"/>
      <c r="N7044" s="7"/>
    </row>
    <row r="7045" spans="9:14" x14ac:dyDescent="0.2">
      <c r="I7045" s="7"/>
      <c r="J7045" s="7"/>
      <c r="K7045" s="7"/>
      <c r="L7045" s="7"/>
      <c r="M7045" s="7"/>
      <c r="N7045" s="7"/>
    </row>
    <row r="7046" spans="9:14" x14ac:dyDescent="0.2">
      <c r="I7046" s="7"/>
      <c r="J7046" s="7"/>
      <c r="K7046" s="7"/>
      <c r="L7046" s="7"/>
      <c r="M7046" s="7"/>
      <c r="N7046" s="7"/>
    </row>
    <row r="7047" spans="9:14" x14ac:dyDescent="0.2">
      <c r="I7047" s="7"/>
      <c r="J7047" s="7"/>
      <c r="K7047" s="7"/>
      <c r="L7047" s="7"/>
      <c r="M7047" s="7"/>
      <c r="N7047" s="7"/>
    </row>
    <row r="7048" spans="9:14" x14ac:dyDescent="0.2">
      <c r="I7048" s="7"/>
      <c r="J7048" s="7"/>
      <c r="K7048" s="7"/>
      <c r="L7048" s="7"/>
      <c r="M7048" s="7"/>
      <c r="N7048" s="7"/>
    </row>
    <row r="7049" spans="9:14" x14ac:dyDescent="0.2">
      <c r="I7049" s="7"/>
      <c r="J7049" s="7"/>
      <c r="K7049" s="7"/>
      <c r="L7049" s="7"/>
      <c r="M7049" s="7"/>
      <c r="N7049" s="7"/>
    </row>
    <row r="7050" spans="9:14" x14ac:dyDescent="0.2">
      <c r="I7050" s="7"/>
      <c r="J7050" s="7"/>
      <c r="K7050" s="7"/>
      <c r="L7050" s="7"/>
      <c r="M7050" s="7"/>
      <c r="N7050" s="7"/>
    </row>
    <row r="7051" spans="9:14" x14ac:dyDescent="0.2">
      <c r="I7051" s="7"/>
      <c r="J7051" s="7"/>
      <c r="K7051" s="7"/>
      <c r="L7051" s="7"/>
      <c r="M7051" s="7"/>
      <c r="N7051" s="7"/>
    </row>
    <row r="7052" spans="9:14" x14ac:dyDescent="0.2">
      <c r="I7052" s="7"/>
      <c r="J7052" s="7"/>
      <c r="K7052" s="7"/>
      <c r="L7052" s="7"/>
      <c r="M7052" s="7"/>
      <c r="N7052" s="7"/>
    </row>
    <row r="7053" spans="9:14" x14ac:dyDescent="0.2">
      <c r="I7053" s="7"/>
      <c r="J7053" s="7"/>
      <c r="K7053" s="7"/>
      <c r="L7053" s="7"/>
      <c r="M7053" s="7"/>
      <c r="N7053" s="7"/>
    </row>
    <row r="7054" spans="9:14" x14ac:dyDescent="0.2">
      <c r="I7054" s="7"/>
      <c r="J7054" s="7"/>
      <c r="K7054" s="7"/>
      <c r="L7054" s="7"/>
      <c r="M7054" s="7"/>
      <c r="N7054" s="7"/>
    </row>
    <row r="7055" spans="9:14" x14ac:dyDescent="0.2">
      <c r="I7055" s="7"/>
      <c r="J7055" s="7"/>
      <c r="K7055" s="7"/>
      <c r="L7055" s="7"/>
      <c r="M7055" s="7"/>
      <c r="N7055" s="7"/>
    </row>
    <row r="7056" spans="9:14" x14ac:dyDescent="0.2">
      <c r="I7056" s="7"/>
      <c r="J7056" s="7"/>
      <c r="K7056" s="7"/>
      <c r="L7056" s="7"/>
      <c r="M7056" s="7"/>
      <c r="N7056" s="7"/>
    </row>
    <row r="7057" spans="9:14" x14ac:dyDescent="0.2">
      <c r="I7057" s="7"/>
      <c r="J7057" s="7"/>
      <c r="K7057" s="7"/>
      <c r="L7057" s="7"/>
      <c r="M7057" s="7"/>
      <c r="N7057" s="7"/>
    </row>
    <row r="7058" spans="9:14" x14ac:dyDescent="0.2">
      <c r="I7058" s="7"/>
      <c r="J7058" s="7"/>
      <c r="K7058" s="7"/>
      <c r="L7058" s="7"/>
      <c r="M7058" s="7"/>
      <c r="N7058" s="7"/>
    </row>
    <row r="7059" spans="9:14" x14ac:dyDescent="0.2">
      <c r="I7059" s="7"/>
      <c r="J7059" s="7"/>
      <c r="K7059" s="7"/>
      <c r="L7059" s="7"/>
      <c r="M7059" s="7"/>
      <c r="N7059" s="7"/>
    </row>
    <row r="7060" spans="9:14" x14ac:dyDescent="0.2">
      <c r="I7060" s="7"/>
      <c r="J7060" s="7"/>
      <c r="K7060" s="7"/>
      <c r="L7060" s="7"/>
      <c r="M7060" s="7"/>
      <c r="N7060" s="7"/>
    </row>
    <row r="7061" spans="9:14" x14ac:dyDescent="0.2">
      <c r="I7061" s="7"/>
      <c r="J7061" s="7"/>
      <c r="K7061" s="7"/>
      <c r="L7061" s="7"/>
      <c r="M7061" s="7"/>
      <c r="N7061" s="7"/>
    </row>
    <row r="7062" spans="9:14" x14ac:dyDescent="0.2">
      <c r="I7062" s="7"/>
      <c r="J7062" s="7"/>
      <c r="K7062" s="7"/>
      <c r="L7062" s="7"/>
      <c r="M7062" s="7"/>
      <c r="N7062" s="7"/>
    </row>
    <row r="7063" spans="9:14" x14ac:dyDescent="0.2">
      <c r="I7063" s="7"/>
      <c r="J7063" s="7"/>
      <c r="K7063" s="7"/>
      <c r="L7063" s="7"/>
      <c r="M7063" s="7"/>
      <c r="N7063" s="7"/>
    </row>
    <row r="7064" spans="9:14" x14ac:dyDescent="0.2">
      <c r="I7064" s="7"/>
      <c r="J7064" s="7"/>
      <c r="K7064" s="7"/>
      <c r="L7064" s="7"/>
      <c r="M7064" s="7"/>
      <c r="N7064" s="7"/>
    </row>
    <row r="7065" spans="9:14" x14ac:dyDescent="0.2">
      <c r="I7065" s="7"/>
      <c r="J7065" s="7"/>
      <c r="K7065" s="7"/>
      <c r="L7065" s="7"/>
      <c r="M7065" s="7"/>
      <c r="N7065" s="7"/>
    </row>
    <row r="7066" spans="9:14" x14ac:dyDescent="0.2">
      <c r="I7066" s="7"/>
      <c r="J7066" s="7"/>
      <c r="K7066" s="7"/>
      <c r="L7066" s="7"/>
      <c r="M7066" s="7"/>
      <c r="N7066" s="7"/>
    </row>
    <row r="7067" spans="9:14" x14ac:dyDescent="0.2">
      <c r="I7067" s="7"/>
      <c r="J7067" s="7"/>
      <c r="K7067" s="7"/>
      <c r="L7067" s="7"/>
      <c r="M7067" s="7"/>
      <c r="N7067" s="7"/>
    </row>
    <row r="7068" spans="9:14" x14ac:dyDescent="0.2">
      <c r="I7068" s="7"/>
      <c r="J7068" s="7"/>
      <c r="K7068" s="7"/>
      <c r="L7068" s="7"/>
      <c r="M7068" s="7"/>
      <c r="N7068" s="7"/>
    </row>
    <row r="7069" spans="9:14" x14ac:dyDescent="0.2">
      <c r="I7069" s="7"/>
      <c r="J7069" s="7"/>
      <c r="K7069" s="7"/>
      <c r="L7069" s="7"/>
      <c r="M7069" s="7"/>
      <c r="N7069" s="7"/>
    </row>
    <row r="7070" spans="9:14" x14ac:dyDescent="0.2">
      <c r="I7070" s="7"/>
      <c r="J7070" s="7"/>
      <c r="K7070" s="7"/>
      <c r="L7070" s="7"/>
      <c r="M7070" s="7"/>
      <c r="N7070" s="7"/>
    </row>
    <row r="7071" spans="9:14" x14ac:dyDescent="0.2">
      <c r="I7071" s="7"/>
      <c r="J7071" s="7"/>
      <c r="K7071" s="7"/>
      <c r="L7071" s="7"/>
      <c r="M7071" s="7"/>
      <c r="N7071" s="7"/>
    </row>
    <row r="7072" spans="9:14" x14ac:dyDescent="0.2">
      <c r="I7072" s="7"/>
      <c r="J7072" s="7"/>
      <c r="K7072" s="7"/>
      <c r="L7072" s="7"/>
      <c r="M7072" s="7"/>
      <c r="N7072" s="7"/>
    </row>
    <row r="7073" spans="9:14" x14ac:dyDescent="0.2">
      <c r="I7073" s="7"/>
      <c r="J7073" s="7"/>
      <c r="K7073" s="7"/>
      <c r="L7073" s="7"/>
      <c r="M7073" s="7"/>
      <c r="N7073" s="7"/>
    </row>
    <row r="7074" spans="9:14" x14ac:dyDescent="0.2">
      <c r="I7074" s="7"/>
      <c r="J7074" s="7"/>
      <c r="K7074" s="7"/>
      <c r="L7074" s="7"/>
      <c r="M7074" s="7"/>
      <c r="N7074" s="7"/>
    </row>
    <row r="7075" spans="9:14" x14ac:dyDescent="0.2">
      <c r="I7075" s="7"/>
      <c r="J7075" s="7"/>
      <c r="K7075" s="7"/>
      <c r="L7075" s="7"/>
      <c r="M7075" s="7"/>
      <c r="N7075" s="7"/>
    </row>
    <row r="7076" spans="9:14" x14ac:dyDescent="0.2">
      <c r="I7076" s="7"/>
      <c r="J7076" s="7"/>
      <c r="K7076" s="7"/>
      <c r="L7076" s="7"/>
      <c r="M7076" s="7"/>
      <c r="N7076" s="7"/>
    </row>
    <row r="7077" spans="9:14" x14ac:dyDescent="0.2">
      <c r="I7077" s="7"/>
      <c r="J7077" s="7"/>
      <c r="K7077" s="7"/>
      <c r="L7077" s="7"/>
      <c r="M7077" s="7"/>
      <c r="N7077" s="7"/>
    </row>
    <row r="7078" spans="9:14" x14ac:dyDescent="0.2">
      <c r="I7078" s="7"/>
      <c r="J7078" s="7"/>
      <c r="K7078" s="7"/>
      <c r="L7078" s="7"/>
      <c r="M7078" s="7"/>
      <c r="N7078" s="7"/>
    </row>
    <row r="7079" spans="9:14" x14ac:dyDescent="0.2">
      <c r="I7079" s="7"/>
      <c r="J7079" s="7"/>
      <c r="K7079" s="7"/>
      <c r="L7079" s="7"/>
      <c r="M7079" s="7"/>
      <c r="N7079" s="7"/>
    </row>
    <row r="7080" spans="9:14" x14ac:dyDescent="0.2">
      <c r="I7080" s="7"/>
      <c r="J7080" s="7"/>
      <c r="K7080" s="7"/>
      <c r="L7080" s="7"/>
      <c r="M7080" s="7"/>
      <c r="N7080" s="7"/>
    </row>
    <row r="7081" spans="9:14" x14ac:dyDescent="0.2">
      <c r="I7081" s="7"/>
      <c r="J7081" s="7"/>
      <c r="K7081" s="7"/>
      <c r="L7081" s="7"/>
      <c r="M7081" s="7"/>
      <c r="N7081" s="7"/>
    </row>
    <row r="7082" spans="9:14" x14ac:dyDescent="0.2">
      <c r="I7082" s="7"/>
      <c r="J7082" s="7"/>
      <c r="K7082" s="7"/>
      <c r="L7082" s="7"/>
      <c r="M7082" s="7"/>
      <c r="N7082" s="7"/>
    </row>
    <row r="7083" spans="9:14" x14ac:dyDescent="0.2">
      <c r="I7083" s="7"/>
      <c r="J7083" s="7"/>
      <c r="K7083" s="7"/>
      <c r="L7083" s="7"/>
      <c r="M7083" s="7"/>
      <c r="N7083" s="7"/>
    </row>
    <row r="7084" spans="9:14" x14ac:dyDescent="0.2">
      <c r="I7084" s="7"/>
      <c r="J7084" s="7"/>
      <c r="K7084" s="7"/>
      <c r="L7084" s="7"/>
      <c r="M7084" s="7"/>
      <c r="N7084" s="7"/>
    </row>
    <row r="7085" spans="9:14" x14ac:dyDescent="0.2">
      <c r="I7085" s="7"/>
      <c r="J7085" s="7"/>
      <c r="K7085" s="7"/>
      <c r="L7085" s="7"/>
      <c r="M7085" s="7"/>
      <c r="N7085" s="7"/>
    </row>
    <row r="7086" spans="9:14" x14ac:dyDescent="0.2">
      <c r="I7086" s="7"/>
      <c r="J7086" s="7"/>
      <c r="K7086" s="7"/>
      <c r="L7086" s="7"/>
      <c r="M7086" s="7"/>
      <c r="N7086" s="7"/>
    </row>
    <row r="7087" spans="9:14" x14ac:dyDescent="0.2">
      <c r="I7087" s="7"/>
      <c r="J7087" s="7"/>
      <c r="K7087" s="7"/>
      <c r="L7087" s="7"/>
      <c r="M7087" s="7"/>
      <c r="N7087" s="7"/>
    </row>
    <row r="7088" spans="9:14" x14ac:dyDescent="0.2">
      <c r="I7088" s="7"/>
      <c r="J7088" s="7"/>
      <c r="K7088" s="7"/>
      <c r="L7088" s="7"/>
      <c r="M7088" s="7"/>
      <c r="N7088" s="7"/>
    </row>
    <row r="7089" spans="9:14" x14ac:dyDescent="0.2">
      <c r="I7089" s="7"/>
      <c r="J7089" s="7"/>
      <c r="K7089" s="7"/>
      <c r="L7089" s="7"/>
      <c r="M7089" s="7"/>
      <c r="N7089" s="7"/>
    </row>
    <row r="7090" spans="9:14" x14ac:dyDescent="0.2">
      <c r="I7090" s="7"/>
      <c r="J7090" s="7"/>
      <c r="K7090" s="7"/>
      <c r="L7090" s="7"/>
      <c r="M7090" s="7"/>
      <c r="N7090" s="7"/>
    </row>
    <row r="7091" spans="9:14" x14ac:dyDescent="0.2">
      <c r="I7091" s="7"/>
      <c r="J7091" s="7"/>
      <c r="K7091" s="7"/>
      <c r="L7091" s="7"/>
      <c r="M7091" s="7"/>
      <c r="N7091" s="7"/>
    </row>
    <row r="7092" spans="9:14" x14ac:dyDescent="0.2">
      <c r="I7092" s="7"/>
      <c r="J7092" s="7"/>
      <c r="K7092" s="7"/>
      <c r="L7092" s="7"/>
      <c r="M7092" s="7"/>
      <c r="N7092" s="7"/>
    </row>
    <row r="7093" spans="9:14" x14ac:dyDescent="0.2">
      <c r="I7093" s="7"/>
      <c r="J7093" s="7"/>
      <c r="K7093" s="7"/>
      <c r="L7093" s="7"/>
      <c r="M7093" s="7"/>
      <c r="N7093" s="7"/>
    </row>
    <row r="7094" spans="9:14" x14ac:dyDescent="0.2">
      <c r="I7094" s="7"/>
      <c r="J7094" s="7"/>
      <c r="K7094" s="7"/>
      <c r="L7094" s="7"/>
      <c r="M7094" s="7"/>
      <c r="N7094" s="7"/>
    </row>
    <row r="7095" spans="9:14" x14ac:dyDescent="0.2">
      <c r="I7095" s="7"/>
      <c r="J7095" s="7"/>
      <c r="K7095" s="7"/>
      <c r="L7095" s="7"/>
      <c r="M7095" s="7"/>
      <c r="N7095" s="7"/>
    </row>
    <row r="7096" spans="9:14" x14ac:dyDescent="0.2">
      <c r="I7096" s="7"/>
      <c r="J7096" s="7"/>
      <c r="K7096" s="7"/>
      <c r="L7096" s="7"/>
      <c r="M7096" s="7"/>
      <c r="N7096" s="7"/>
    </row>
    <row r="7097" spans="9:14" x14ac:dyDescent="0.2">
      <c r="I7097" s="7"/>
      <c r="J7097" s="7"/>
      <c r="K7097" s="7"/>
      <c r="L7097" s="7"/>
      <c r="M7097" s="7"/>
      <c r="N7097" s="7"/>
    </row>
    <row r="7098" spans="9:14" x14ac:dyDescent="0.2">
      <c r="I7098" s="7"/>
      <c r="J7098" s="7"/>
      <c r="K7098" s="7"/>
      <c r="L7098" s="7"/>
      <c r="M7098" s="7"/>
      <c r="N7098" s="7"/>
    </row>
    <row r="7099" spans="9:14" x14ac:dyDescent="0.2">
      <c r="I7099" s="7"/>
      <c r="J7099" s="7"/>
      <c r="K7099" s="7"/>
      <c r="L7099" s="7"/>
      <c r="M7099" s="7"/>
      <c r="N7099" s="7"/>
    </row>
    <row r="7100" spans="9:14" x14ac:dyDescent="0.2">
      <c r="I7100" s="7"/>
      <c r="J7100" s="7"/>
      <c r="K7100" s="7"/>
      <c r="L7100" s="7"/>
      <c r="M7100" s="7"/>
      <c r="N7100" s="7"/>
    </row>
    <row r="7101" spans="9:14" x14ac:dyDescent="0.2">
      <c r="I7101" s="7"/>
      <c r="J7101" s="7"/>
      <c r="K7101" s="7"/>
      <c r="L7101" s="7"/>
      <c r="M7101" s="7"/>
      <c r="N7101" s="7"/>
    </row>
    <row r="7102" spans="9:14" x14ac:dyDescent="0.2">
      <c r="I7102" s="7"/>
      <c r="J7102" s="7"/>
      <c r="K7102" s="7"/>
      <c r="L7102" s="7"/>
      <c r="M7102" s="7"/>
      <c r="N7102" s="7"/>
    </row>
    <row r="7103" spans="9:14" x14ac:dyDescent="0.2">
      <c r="I7103" s="7"/>
      <c r="J7103" s="7"/>
      <c r="K7103" s="7"/>
      <c r="L7103" s="7"/>
      <c r="M7103" s="7"/>
      <c r="N7103" s="7"/>
    </row>
    <row r="7104" spans="9:14" x14ac:dyDescent="0.2">
      <c r="I7104" s="7"/>
      <c r="J7104" s="7"/>
      <c r="K7104" s="7"/>
      <c r="L7104" s="7"/>
      <c r="M7104" s="7"/>
      <c r="N7104" s="7"/>
    </row>
    <row r="7105" spans="9:14" x14ac:dyDescent="0.2">
      <c r="I7105" s="7"/>
      <c r="J7105" s="7"/>
      <c r="K7105" s="7"/>
      <c r="L7105" s="7"/>
      <c r="M7105" s="7"/>
      <c r="N7105" s="7"/>
    </row>
    <row r="7106" spans="9:14" x14ac:dyDescent="0.2">
      <c r="I7106" s="7"/>
      <c r="J7106" s="7"/>
      <c r="K7106" s="7"/>
      <c r="L7106" s="7"/>
      <c r="M7106" s="7"/>
      <c r="N7106" s="7"/>
    </row>
    <row r="7107" spans="9:14" x14ac:dyDescent="0.2">
      <c r="I7107" s="7"/>
      <c r="J7107" s="7"/>
      <c r="K7107" s="7"/>
      <c r="L7107" s="7"/>
      <c r="M7107" s="7"/>
      <c r="N7107" s="7"/>
    </row>
    <row r="7108" spans="9:14" x14ac:dyDescent="0.2">
      <c r="I7108" s="7"/>
      <c r="J7108" s="7"/>
      <c r="K7108" s="7"/>
      <c r="L7108" s="7"/>
      <c r="M7108" s="7"/>
      <c r="N7108" s="7"/>
    </row>
    <row r="7109" spans="9:14" x14ac:dyDescent="0.2">
      <c r="I7109" s="7"/>
      <c r="J7109" s="7"/>
      <c r="K7109" s="7"/>
      <c r="L7109" s="7"/>
      <c r="M7109" s="7"/>
      <c r="N7109" s="7"/>
    </row>
    <row r="7110" spans="9:14" x14ac:dyDescent="0.2">
      <c r="I7110" s="7"/>
      <c r="J7110" s="7"/>
      <c r="K7110" s="7"/>
      <c r="L7110" s="7"/>
      <c r="M7110" s="7"/>
      <c r="N7110" s="7"/>
    </row>
    <row r="7111" spans="9:14" x14ac:dyDescent="0.2">
      <c r="I7111" s="7"/>
      <c r="J7111" s="7"/>
      <c r="K7111" s="7"/>
      <c r="L7111" s="7"/>
      <c r="M7111" s="7"/>
      <c r="N7111" s="7"/>
    </row>
    <row r="7112" spans="9:14" x14ac:dyDescent="0.2">
      <c r="I7112" s="7"/>
      <c r="J7112" s="7"/>
      <c r="K7112" s="7"/>
      <c r="L7112" s="7"/>
      <c r="M7112" s="7"/>
      <c r="N7112" s="7"/>
    </row>
    <row r="7113" spans="9:14" x14ac:dyDescent="0.2">
      <c r="I7113" s="7"/>
      <c r="J7113" s="7"/>
      <c r="K7113" s="7"/>
      <c r="L7113" s="7"/>
      <c r="M7113" s="7"/>
      <c r="N7113" s="7"/>
    </row>
    <row r="7114" spans="9:14" x14ac:dyDescent="0.2">
      <c r="I7114" s="7"/>
      <c r="J7114" s="7"/>
      <c r="K7114" s="7"/>
      <c r="L7114" s="7"/>
      <c r="M7114" s="7"/>
      <c r="N7114" s="7"/>
    </row>
    <row r="7115" spans="9:14" x14ac:dyDescent="0.2">
      <c r="I7115" s="7"/>
      <c r="J7115" s="7"/>
      <c r="K7115" s="7"/>
      <c r="L7115" s="7"/>
      <c r="M7115" s="7"/>
      <c r="N7115" s="7"/>
    </row>
    <row r="7116" spans="9:14" x14ac:dyDescent="0.2">
      <c r="I7116" s="7"/>
      <c r="J7116" s="7"/>
      <c r="K7116" s="7"/>
      <c r="L7116" s="7"/>
      <c r="M7116" s="7"/>
      <c r="N7116" s="7"/>
    </row>
    <row r="7117" spans="9:14" x14ac:dyDescent="0.2">
      <c r="I7117" s="7"/>
      <c r="J7117" s="7"/>
      <c r="K7117" s="7"/>
      <c r="L7117" s="7"/>
      <c r="M7117" s="7"/>
      <c r="N7117" s="7"/>
    </row>
    <row r="7118" spans="9:14" x14ac:dyDescent="0.2">
      <c r="I7118" s="7"/>
      <c r="J7118" s="7"/>
      <c r="K7118" s="7"/>
      <c r="L7118" s="7"/>
      <c r="M7118" s="7"/>
      <c r="N7118" s="7"/>
    </row>
    <row r="7119" spans="9:14" x14ac:dyDescent="0.2">
      <c r="I7119" s="7"/>
      <c r="J7119" s="7"/>
      <c r="K7119" s="7"/>
      <c r="L7119" s="7"/>
      <c r="M7119" s="7"/>
      <c r="N7119" s="7"/>
    </row>
    <row r="7120" spans="9:14" x14ac:dyDescent="0.2">
      <c r="I7120" s="7"/>
      <c r="J7120" s="7"/>
      <c r="K7120" s="7"/>
      <c r="L7120" s="7"/>
      <c r="M7120" s="7"/>
      <c r="N7120" s="7"/>
    </row>
    <row r="7121" spans="9:14" x14ac:dyDescent="0.2">
      <c r="I7121" s="7"/>
      <c r="J7121" s="7"/>
      <c r="K7121" s="7"/>
      <c r="L7121" s="7"/>
      <c r="M7121" s="7"/>
      <c r="N7121" s="7"/>
    </row>
    <row r="7122" spans="9:14" x14ac:dyDescent="0.2">
      <c r="I7122" s="7"/>
      <c r="J7122" s="7"/>
      <c r="K7122" s="7"/>
      <c r="L7122" s="7"/>
      <c r="M7122" s="7"/>
      <c r="N7122" s="7"/>
    </row>
    <row r="7123" spans="9:14" x14ac:dyDescent="0.2">
      <c r="I7123" s="7"/>
      <c r="J7123" s="7"/>
      <c r="K7123" s="7"/>
      <c r="L7123" s="7"/>
      <c r="M7123" s="7"/>
      <c r="N7123" s="7"/>
    </row>
    <row r="7124" spans="9:14" x14ac:dyDescent="0.2">
      <c r="I7124" s="7"/>
      <c r="J7124" s="7"/>
      <c r="K7124" s="7"/>
      <c r="L7124" s="7"/>
      <c r="M7124" s="7"/>
      <c r="N7124" s="7"/>
    </row>
    <row r="7125" spans="9:14" x14ac:dyDescent="0.2">
      <c r="I7125" s="7"/>
      <c r="J7125" s="7"/>
      <c r="K7125" s="7"/>
      <c r="L7125" s="7"/>
      <c r="M7125" s="7"/>
      <c r="N7125" s="7"/>
    </row>
    <row r="7126" spans="9:14" x14ac:dyDescent="0.2">
      <c r="I7126" s="7"/>
      <c r="J7126" s="7"/>
      <c r="K7126" s="7"/>
      <c r="L7126" s="7"/>
      <c r="M7126" s="7"/>
      <c r="N7126" s="7"/>
    </row>
    <row r="7127" spans="9:14" x14ac:dyDescent="0.2">
      <c r="I7127" s="7"/>
      <c r="J7127" s="7"/>
      <c r="K7127" s="7"/>
      <c r="L7127" s="7"/>
      <c r="M7127" s="7"/>
      <c r="N7127" s="7"/>
    </row>
    <row r="7128" spans="9:14" x14ac:dyDescent="0.2">
      <c r="I7128" s="7"/>
      <c r="J7128" s="7"/>
      <c r="K7128" s="7"/>
      <c r="L7128" s="7"/>
      <c r="M7128" s="7"/>
      <c r="N7128" s="7"/>
    </row>
    <row r="7129" spans="9:14" x14ac:dyDescent="0.2">
      <c r="I7129" s="7"/>
      <c r="J7129" s="7"/>
      <c r="K7129" s="7"/>
      <c r="L7129" s="7"/>
      <c r="M7129" s="7"/>
      <c r="N7129" s="7"/>
    </row>
    <row r="7130" spans="9:14" x14ac:dyDescent="0.2">
      <c r="I7130" s="7"/>
      <c r="J7130" s="7"/>
      <c r="K7130" s="7"/>
      <c r="L7130" s="7"/>
      <c r="M7130" s="7"/>
      <c r="N7130" s="7"/>
    </row>
    <row r="7131" spans="9:14" x14ac:dyDescent="0.2">
      <c r="I7131" s="7"/>
      <c r="J7131" s="7"/>
      <c r="K7131" s="7"/>
      <c r="L7131" s="7"/>
      <c r="M7131" s="7"/>
      <c r="N7131" s="7"/>
    </row>
    <row r="7132" spans="9:14" x14ac:dyDescent="0.2">
      <c r="I7132" s="7"/>
      <c r="J7132" s="7"/>
      <c r="K7132" s="7"/>
      <c r="L7132" s="7"/>
      <c r="M7132" s="7"/>
      <c r="N7132" s="7"/>
    </row>
    <row r="7133" spans="9:14" x14ac:dyDescent="0.2">
      <c r="I7133" s="7"/>
      <c r="J7133" s="7"/>
      <c r="K7133" s="7"/>
      <c r="L7133" s="7"/>
      <c r="M7133" s="7"/>
      <c r="N7133" s="7"/>
    </row>
    <row r="7134" spans="9:14" x14ac:dyDescent="0.2">
      <c r="I7134" s="7"/>
      <c r="J7134" s="7"/>
      <c r="K7134" s="7"/>
      <c r="L7134" s="7"/>
      <c r="M7134" s="7"/>
      <c r="N7134" s="7"/>
    </row>
    <row r="7135" spans="9:14" x14ac:dyDescent="0.2">
      <c r="I7135" s="7"/>
      <c r="J7135" s="7"/>
      <c r="K7135" s="7"/>
      <c r="L7135" s="7"/>
      <c r="M7135" s="7"/>
      <c r="N7135" s="7"/>
    </row>
    <row r="7136" spans="9:14" x14ac:dyDescent="0.2">
      <c r="I7136" s="7"/>
      <c r="J7136" s="7"/>
      <c r="K7136" s="7"/>
      <c r="L7136" s="7"/>
      <c r="M7136" s="7"/>
      <c r="N7136" s="7"/>
    </row>
    <row r="7137" spans="9:14" x14ac:dyDescent="0.2">
      <c r="I7137" s="7"/>
      <c r="J7137" s="7"/>
      <c r="K7137" s="7"/>
      <c r="L7137" s="7"/>
      <c r="M7137" s="7"/>
      <c r="N7137" s="7"/>
    </row>
    <row r="7138" spans="9:14" x14ac:dyDescent="0.2">
      <c r="I7138" s="7"/>
      <c r="J7138" s="7"/>
      <c r="K7138" s="7"/>
      <c r="L7138" s="7"/>
      <c r="M7138" s="7"/>
      <c r="N7138" s="7"/>
    </row>
    <row r="7139" spans="9:14" x14ac:dyDescent="0.2">
      <c r="I7139" s="7"/>
      <c r="J7139" s="7"/>
      <c r="K7139" s="7"/>
      <c r="L7139" s="7"/>
      <c r="M7139" s="7"/>
      <c r="N7139" s="7"/>
    </row>
    <row r="7140" spans="9:14" x14ac:dyDescent="0.2">
      <c r="I7140" s="7"/>
      <c r="J7140" s="7"/>
      <c r="K7140" s="7"/>
      <c r="L7140" s="7"/>
      <c r="M7140" s="7"/>
      <c r="N7140" s="7"/>
    </row>
    <row r="7141" spans="9:14" x14ac:dyDescent="0.2">
      <c r="I7141" s="7"/>
      <c r="J7141" s="7"/>
      <c r="K7141" s="7"/>
      <c r="L7141" s="7"/>
      <c r="M7141" s="7"/>
      <c r="N7141" s="7"/>
    </row>
    <row r="7142" spans="9:14" x14ac:dyDescent="0.2">
      <c r="I7142" s="7"/>
      <c r="J7142" s="7"/>
      <c r="K7142" s="7"/>
      <c r="L7142" s="7"/>
      <c r="M7142" s="7"/>
      <c r="N7142" s="7"/>
    </row>
    <row r="7143" spans="9:14" x14ac:dyDescent="0.2">
      <c r="I7143" s="7"/>
      <c r="J7143" s="7"/>
      <c r="K7143" s="7"/>
      <c r="L7143" s="7"/>
      <c r="M7143" s="7"/>
      <c r="N7143" s="7"/>
    </row>
    <row r="7144" spans="9:14" x14ac:dyDescent="0.2">
      <c r="I7144" s="7"/>
      <c r="J7144" s="7"/>
      <c r="K7144" s="7"/>
      <c r="L7144" s="7"/>
      <c r="M7144" s="7"/>
      <c r="N7144" s="7"/>
    </row>
    <row r="7145" spans="9:14" x14ac:dyDescent="0.2">
      <c r="I7145" s="7"/>
      <c r="J7145" s="7"/>
      <c r="K7145" s="7"/>
      <c r="L7145" s="7"/>
      <c r="M7145" s="7"/>
      <c r="N7145" s="7"/>
    </row>
    <row r="7146" spans="9:14" x14ac:dyDescent="0.2">
      <c r="I7146" s="7"/>
      <c r="J7146" s="7"/>
      <c r="K7146" s="7"/>
      <c r="L7146" s="7"/>
      <c r="M7146" s="7"/>
      <c r="N7146" s="7"/>
    </row>
    <row r="7147" spans="9:14" x14ac:dyDescent="0.2">
      <c r="I7147" s="7"/>
      <c r="J7147" s="7"/>
      <c r="K7147" s="7"/>
      <c r="L7147" s="7"/>
      <c r="M7147" s="7"/>
      <c r="N7147" s="7"/>
    </row>
    <row r="7148" spans="9:14" x14ac:dyDescent="0.2">
      <c r="I7148" s="7"/>
      <c r="J7148" s="7"/>
      <c r="K7148" s="7"/>
      <c r="L7148" s="7"/>
      <c r="M7148" s="7"/>
      <c r="N7148" s="7"/>
    </row>
    <row r="7149" spans="9:14" x14ac:dyDescent="0.2">
      <c r="I7149" s="7"/>
      <c r="J7149" s="7"/>
      <c r="K7149" s="7"/>
      <c r="L7149" s="7"/>
      <c r="M7149" s="7"/>
      <c r="N7149" s="7"/>
    </row>
    <row r="7150" spans="9:14" x14ac:dyDescent="0.2">
      <c r="I7150" s="7"/>
      <c r="J7150" s="7"/>
      <c r="K7150" s="7"/>
      <c r="L7150" s="7"/>
      <c r="M7150" s="7"/>
      <c r="N7150" s="7"/>
    </row>
    <row r="7151" spans="9:14" x14ac:dyDescent="0.2">
      <c r="I7151" s="7"/>
      <c r="J7151" s="7"/>
      <c r="K7151" s="7"/>
      <c r="L7151" s="7"/>
      <c r="M7151" s="7"/>
      <c r="N7151" s="7"/>
    </row>
    <row r="7152" spans="9:14" x14ac:dyDescent="0.2">
      <c r="I7152" s="7"/>
      <c r="J7152" s="7"/>
      <c r="K7152" s="7"/>
      <c r="L7152" s="7"/>
      <c r="M7152" s="7"/>
      <c r="N7152" s="7"/>
    </row>
    <row r="7153" spans="9:14" x14ac:dyDescent="0.2">
      <c r="I7153" s="7"/>
      <c r="J7153" s="7"/>
      <c r="K7153" s="7"/>
      <c r="L7153" s="7"/>
      <c r="M7153" s="7"/>
      <c r="N7153" s="7"/>
    </row>
    <row r="7154" spans="9:14" x14ac:dyDescent="0.2">
      <c r="I7154" s="7"/>
      <c r="J7154" s="7"/>
      <c r="K7154" s="7"/>
      <c r="L7154" s="7"/>
      <c r="M7154" s="7"/>
      <c r="N7154" s="7"/>
    </row>
    <row r="7155" spans="9:14" x14ac:dyDescent="0.2">
      <c r="I7155" s="7"/>
      <c r="J7155" s="7"/>
      <c r="K7155" s="7"/>
      <c r="L7155" s="7"/>
      <c r="M7155" s="7"/>
      <c r="N7155" s="7"/>
    </row>
    <row r="7156" spans="9:14" x14ac:dyDescent="0.2">
      <c r="I7156" s="7"/>
      <c r="J7156" s="7"/>
      <c r="K7156" s="7"/>
      <c r="L7156" s="7"/>
      <c r="M7156" s="7"/>
      <c r="N7156" s="7"/>
    </row>
    <row r="7157" spans="9:14" x14ac:dyDescent="0.2">
      <c r="I7157" s="7"/>
      <c r="J7157" s="7"/>
      <c r="K7157" s="7"/>
      <c r="L7157" s="7"/>
      <c r="M7157" s="7"/>
      <c r="N7157" s="7"/>
    </row>
    <row r="7158" spans="9:14" x14ac:dyDescent="0.2">
      <c r="I7158" s="7"/>
      <c r="J7158" s="7"/>
      <c r="K7158" s="7"/>
      <c r="L7158" s="7"/>
      <c r="M7158" s="7"/>
      <c r="N7158" s="7"/>
    </row>
    <row r="7159" spans="9:14" x14ac:dyDescent="0.2">
      <c r="I7159" s="7"/>
      <c r="J7159" s="7"/>
      <c r="K7159" s="7"/>
      <c r="L7159" s="7"/>
      <c r="M7159" s="7"/>
      <c r="N7159" s="7"/>
    </row>
    <row r="7160" spans="9:14" x14ac:dyDescent="0.2">
      <c r="I7160" s="7"/>
      <c r="J7160" s="7"/>
      <c r="K7160" s="7"/>
      <c r="L7160" s="7"/>
      <c r="M7160" s="7"/>
      <c r="N7160" s="7"/>
    </row>
    <row r="7161" spans="9:14" x14ac:dyDescent="0.2">
      <c r="I7161" s="7"/>
      <c r="J7161" s="7"/>
      <c r="K7161" s="7"/>
      <c r="L7161" s="7"/>
      <c r="M7161" s="7"/>
      <c r="N7161" s="7"/>
    </row>
    <row r="7162" spans="9:14" x14ac:dyDescent="0.2">
      <c r="I7162" s="7"/>
      <c r="J7162" s="7"/>
      <c r="K7162" s="7"/>
      <c r="L7162" s="7"/>
      <c r="M7162" s="7"/>
      <c r="N7162" s="7"/>
    </row>
    <row r="7163" spans="9:14" x14ac:dyDescent="0.2">
      <c r="I7163" s="7"/>
      <c r="J7163" s="7"/>
      <c r="K7163" s="7"/>
      <c r="L7163" s="7"/>
      <c r="M7163" s="7"/>
      <c r="N7163" s="7"/>
    </row>
    <row r="7164" spans="9:14" x14ac:dyDescent="0.2">
      <c r="I7164" s="7"/>
      <c r="J7164" s="7"/>
      <c r="K7164" s="7"/>
      <c r="L7164" s="7"/>
      <c r="M7164" s="7"/>
      <c r="N7164" s="7"/>
    </row>
    <row r="7165" spans="9:14" x14ac:dyDescent="0.2">
      <c r="I7165" s="7"/>
      <c r="J7165" s="7"/>
      <c r="K7165" s="7"/>
      <c r="L7165" s="7"/>
      <c r="M7165" s="7"/>
      <c r="N7165" s="7"/>
    </row>
    <row r="7166" spans="9:14" x14ac:dyDescent="0.2">
      <c r="I7166" s="7"/>
      <c r="J7166" s="7"/>
      <c r="K7166" s="7"/>
      <c r="L7166" s="7"/>
      <c r="M7166" s="7"/>
      <c r="N7166" s="7"/>
    </row>
    <row r="7167" spans="9:14" x14ac:dyDescent="0.2">
      <c r="I7167" s="7"/>
      <c r="J7167" s="7"/>
      <c r="K7167" s="7"/>
      <c r="L7167" s="7"/>
      <c r="M7167" s="7"/>
      <c r="N7167" s="7"/>
    </row>
    <row r="7168" spans="9:14" x14ac:dyDescent="0.2">
      <c r="I7168" s="7"/>
      <c r="J7168" s="7"/>
      <c r="K7168" s="7"/>
      <c r="L7168" s="7"/>
      <c r="M7168" s="7"/>
      <c r="N7168" s="7"/>
    </row>
    <row r="7169" spans="9:14" x14ac:dyDescent="0.2">
      <c r="I7169" s="7"/>
      <c r="J7169" s="7"/>
      <c r="K7169" s="7"/>
      <c r="L7169" s="7"/>
      <c r="M7169" s="7"/>
      <c r="N7169" s="7"/>
    </row>
    <row r="7170" spans="9:14" x14ac:dyDescent="0.2">
      <c r="I7170" s="7"/>
      <c r="J7170" s="7"/>
      <c r="K7170" s="7"/>
      <c r="L7170" s="7"/>
      <c r="M7170" s="7"/>
      <c r="N7170" s="7"/>
    </row>
    <row r="7171" spans="9:14" x14ac:dyDescent="0.2">
      <c r="I7171" s="7"/>
      <c r="J7171" s="7"/>
      <c r="K7171" s="7"/>
      <c r="L7171" s="7"/>
      <c r="M7171" s="7"/>
      <c r="N7171" s="7"/>
    </row>
    <row r="7172" spans="9:14" x14ac:dyDescent="0.2">
      <c r="I7172" s="7"/>
      <c r="J7172" s="7"/>
      <c r="K7172" s="7"/>
      <c r="L7172" s="7"/>
      <c r="M7172" s="7"/>
      <c r="N7172" s="7"/>
    </row>
    <row r="7173" spans="9:14" x14ac:dyDescent="0.2">
      <c r="I7173" s="7"/>
      <c r="J7173" s="7"/>
      <c r="K7173" s="7"/>
      <c r="L7173" s="7"/>
      <c r="M7173" s="7"/>
      <c r="N7173" s="7"/>
    </row>
    <row r="7174" spans="9:14" x14ac:dyDescent="0.2">
      <c r="I7174" s="7"/>
      <c r="J7174" s="7"/>
      <c r="K7174" s="7"/>
      <c r="L7174" s="7"/>
      <c r="M7174" s="7"/>
      <c r="N7174" s="7"/>
    </row>
    <row r="7175" spans="9:14" x14ac:dyDescent="0.2">
      <c r="I7175" s="7"/>
      <c r="J7175" s="7"/>
      <c r="K7175" s="7"/>
      <c r="L7175" s="7"/>
      <c r="M7175" s="7"/>
      <c r="N7175" s="7"/>
    </row>
    <row r="7176" spans="9:14" x14ac:dyDescent="0.2">
      <c r="I7176" s="7"/>
      <c r="J7176" s="7"/>
      <c r="K7176" s="7"/>
      <c r="L7176" s="7"/>
      <c r="M7176" s="7"/>
      <c r="N7176" s="7"/>
    </row>
    <row r="7177" spans="9:14" x14ac:dyDescent="0.2">
      <c r="I7177" s="7"/>
      <c r="J7177" s="7"/>
      <c r="K7177" s="7"/>
      <c r="L7177" s="7"/>
      <c r="M7177" s="7"/>
      <c r="N7177" s="7"/>
    </row>
    <row r="7178" spans="9:14" x14ac:dyDescent="0.2">
      <c r="I7178" s="7"/>
      <c r="J7178" s="7"/>
      <c r="K7178" s="7"/>
      <c r="L7178" s="7"/>
      <c r="M7178" s="7"/>
      <c r="N7178" s="7"/>
    </row>
    <row r="7179" spans="9:14" x14ac:dyDescent="0.2">
      <c r="I7179" s="7"/>
      <c r="J7179" s="7"/>
      <c r="K7179" s="7"/>
      <c r="L7179" s="7"/>
      <c r="M7179" s="7"/>
      <c r="N7179" s="7"/>
    </row>
    <row r="7180" spans="9:14" x14ac:dyDescent="0.2">
      <c r="I7180" s="7"/>
      <c r="J7180" s="7"/>
      <c r="K7180" s="7"/>
      <c r="L7180" s="7"/>
      <c r="M7180" s="7"/>
      <c r="N7180" s="7"/>
    </row>
    <row r="7181" spans="9:14" x14ac:dyDescent="0.2">
      <c r="I7181" s="7"/>
      <c r="J7181" s="7"/>
      <c r="K7181" s="7"/>
      <c r="L7181" s="7"/>
      <c r="M7181" s="7"/>
      <c r="N7181" s="7"/>
    </row>
    <row r="7182" spans="9:14" x14ac:dyDescent="0.2">
      <c r="I7182" s="7"/>
      <c r="J7182" s="7"/>
      <c r="K7182" s="7"/>
      <c r="L7182" s="7"/>
      <c r="M7182" s="7"/>
      <c r="N7182" s="7"/>
    </row>
    <row r="7183" spans="9:14" x14ac:dyDescent="0.2">
      <c r="I7183" s="7"/>
      <c r="J7183" s="7"/>
      <c r="K7183" s="7"/>
      <c r="L7183" s="7"/>
      <c r="M7183" s="7"/>
      <c r="N7183" s="7"/>
    </row>
    <row r="7184" spans="9:14" x14ac:dyDescent="0.2">
      <c r="I7184" s="7"/>
      <c r="J7184" s="7"/>
      <c r="K7184" s="7"/>
      <c r="L7184" s="7"/>
      <c r="M7184" s="7"/>
      <c r="N7184" s="7"/>
    </row>
    <row r="7185" spans="9:14" x14ac:dyDescent="0.2">
      <c r="I7185" s="7"/>
      <c r="J7185" s="7"/>
      <c r="K7185" s="7"/>
      <c r="L7185" s="7"/>
      <c r="M7185" s="7"/>
      <c r="N7185" s="7"/>
    </row>
    <row r="7186" spans="9:14" x14ac:dyDescent="0.2">
      <c r="I7186" s="7"/>
      <c r="J7186" s="7"/>
      <c r="K7186" s="7"/>
      <c r="L7186" s="7"/>
      <c r="M7186" s="7"/>
      <c r="N7186" s="7"/>
    </row>
    <row r="7187" spans="9:14" x14ac:dyDescent="0.2">
      <c r="I7187" s="7"/>
      <c r="J7187" s="7"/>
      <c r="K7187" s="7"/>
      <c r="L7187" s="7"/>
      <c r="M7187" s="7"/>
      <c r="N7187" s="7"/>
    </row>
    <row r="7188" spans="9:14" x14ac:dyDescent="0.2">
      <c r="I7188" s="7"/>
      <c r="J7188" s="7"/>
      <c r="K7188" s="7"/>
      <c r="L7188" s="7"/>
      <c r="M7188" s="7"/>
      <c r="N7188" s="7"/>
    </row>
    <row r="7189" spans="9:14" x14ac:dyDescent="0.2">
      <c r="I7189" s="7"/>
      <c r="J7189" s="7"/>
      <c r="K7189" s="7"/>
      <c r="L7189" s="7"/>
      <c r="M7189" s="7"/>
      <c r="N7189" s="7"/>
    </row>
    <row r="7190" spans="9:14" x14ac:dyDescent="0.2">
      <c r="I7190" s="7"/>
      <c r="J7190" s="7"/>
      <c r="K7190" s="7"/>
      <c r="L7190" s="7"/>
      <c r="M7190" s="7"/>
      <c r="N7190" s="7"/>
    </row>
    <row r="7191" spans="9:14" x14ac:dyDescent="0.2">
      <c r="I7191" s="7"/>
      <c r="J7191" s="7"/>
      <c r="K7191" s="7"/>
      <c r="L7191" s="7"/>
      <c r="M7191" s="7"/>
      <c r="N7191" s="7"/>
    </row>
    <row r="7192" spans="9:14" x14ac:dyDescent="0.2">
      <c r="I7192" s="7"/>
      <c r="J7192" s="7"/>
      <c r="K7192" s="7"/>
      <c r="L7192" s="7"/>
      <c r="M7192" s="7"/>
      <c r="N7192" s="7"/>
    </row>
    <row r="7193" spans="9:14" x14ac:dyDescent="0.2">
      <c r="I7193" s="7"/>
      <c r="J7193" s="7"/>
      <c r="K7193" s="7"/>
      <c r="L7193" s="7"/>
      <c r="M7193" s="7"/>
      <c r="N7193" s="7"/>
    </row>
    <row r="7194" spans="9:14" x14ac:dyDescent="0.2">
      <c r="I7194" s="7"/>
      <c r="J7194" s="7"/>
      <c r="K7194" s="7"/>
      <c r="L7194" s="7"/>
      <c r="M7194" s="7"/>
      <c r="N7194" s="7"/>
    </row>
    <row r="7195" spans="9:14" x14ac:dyDescent="0.2">
      <c r="I7195" s="7"/>
      <c r="J7195" s="7"/>
      <c r="K7195" s="7"/>
      <c r="L7195" s="7"/>
      <c r="M7195" s="7"/>
      <c r="N7195" s="7"/>
    </row>
    <row r="7196" spans="9:14" x14ac:dyDescent="0.2">
      <c r="I7196" s="7"/>
      <c r="J7196" s="7"/>
      <c r="K7196" s="7"/>
      <c r="L7196" s="7"/>
      <c r="M7196" s="7"/>
      <c r="N7196" s="7"/>
    </row>
    <row r="7197" spans="9:14" x14ac:dyDescent="0.2">
      <c r="I7197" s="7"/>
      <c r="J7197" s="7"/>
      <c r="K7197" s="7"/>
      <c r="L7197" s="7"/>
      <c r="M7197" s="7"/>
      <c r="N7197" s="7"/>
    </row>
    <row r="7198" spans="9:14" x14ac:dyDescent="0.2">
      <c r="I7198" s="7"/>
      <c r="J7198" s="7"/>
      <c r="K7198" s="7"/>
      <c r="L7198" s="7"/>
      <c r="M7198" s="7"/>
      <c r="N7198" s="7"/>
    </row>
    <row r="7199" spans="9:14" x14ac:dyDescent="0.2">
      <c r="I7199" s="7"/>
      <c r="J7199" s="7"/>
      <c r="K7199" s="7"/>
      <c r="L7199" s="7"/>
      <c r="M7199" s="7"/>
      <c r="N7199" s="7"/>
    </row>
    <row r="7200" spans="9:14" x14ac:dyDescent="0.2">
      <c r="I7200" s="7"/>
      <c r="J7200" s="7"/>
      <c r="K7200" s="7"/>
      <c r="L7200" s="7"/>
      <c r="M7200" s="7"/>
      <c r="N7200" s="7"/>
    </row>
    <row r="7201" spans="9:14" x14ac:dyDescent="0.2">
      <c r="I7201" s="7"/>
      <c r="J7201" s="7"/>
      <c r="K7201" s="7"/>
      <c r="L7201" s="7"/>
      <c r="M7201" s="7"/>
      <c r="N7201" s="7"/>
    </row>
    <row r="7202" spans="9:14" x14ac:dyDescent="0.2">
      <c r="I7202" s="7"/>
      <c r="J7202" s="7"/>
      <c r="K7202" s="7"/>
      <c r="L7202" s="7"/>
      <c r="M7202" s="7"/>
      <c r="N7202" s="7"/>
    </row>
    <row r="7203" spans="9:14" x14ac:dyDescent="0.2">
      <c r="I7203" s="7"/>
      <c r="J7203" s="7"/>
      <c r="K7203" s="7"/>
      <c r="L7203" s="7"/>
      <c r="M7203" s="7"/>
      <c r="N7203" s="7"/>
    </row>
    <row r="7204" spans="9:14" x14ac:dyDescent="0.2">
      <c r="I7204" s="7"/>
      <c r="J7204" s="7"/>
      <c r="K7204" s="7"/>
      <c r="L7204" s="7"/>
      <c r="M7204" s="7"/>
      <c r="N7204" s="7"/>
    </row>
    <row r="7205" spans="9:14" x14ac:dyDescent="0.2">
      <c r="I7205" s="7"/>
      <c r="J7205" s="7"/>
      <c r="K7205" s="7"/>
      <c r="L7205" s="7"/>
      <c r="M7205" s="7"/>
      <c r="N7205" s="7"/>
    </row>
    <row r="7206" spans="9:14" x14ac:dyDescent="0.2">
      <c r="I7206" s="7"/>
      <c r="J7206" s="7"/>
      <c r="K7206" s="7"/>
      <c r="L7206" s="7"/>
      <c r="M7206" s="7"/>
      <c r="N7206" s="7"/>
    </row>
    <row r="7207" spans="9:14" x14ac:dyDescent="0.2">
      <c r="I7207" s="7"/>
      <c r="J7207" s="7"/>
      <c r="K7207" s="7"/>
      <c r="L7207" s="7"/>
      <c r="M7207" s="7"/>
      <c r="N7207" s="7"/>
    </row>
    <row r="7208" spans="9:14" x14ac:dyDescent="0.2">
      <c r="I7208" s="7"/>
      <c r="J7208" s="7"/>
      <c r="K7208" s="7"/>
      <c r="L7208" s="7"/>
      <c r="M7208" s="7"/>
      <c r="N7208" s="7"/>
    </row>
    <row r="7209" spans="9:14" x14ac:dyDescent="0.2">
      <c r="I7209" s="7"/>
      <c r="J7209" s="7"/>
      <c r="K7209" s="7"/>
      <c r="L7209" s="7"/>
      <c r="M7209" s="7"/>
      <c r="N7209" s="7"/>
    </row>
    <row r="7210" spans="9:14" x14ac:dyDescent="0.2">
      <c r="I7210" s="7"/>
      <c r="J7210" s="7"/>
      <c r="K7210" s="7"/>
      <c r="L7210" s="7"/>
      <c r="M7210" s="7"/>
      <c r="N7210" s="7"/>
    </row>
    <row r="7211" spans="9:14" x14ac:dyDescent="0.2">
      <c r="I7211" s="7"/>
      <c r="J7211" s="7"/>
      <c r="K7211" s="7"/>
      <c r="L7211" s="7"/>
      <c r="M7211" s="7"/>
      <c r="N7211" s="7"/>
    </row>
    <row r="7212" spans="9:14" x14ac:dyDescent="0.2">
      <c r="I7212" s="7"/>
      <c r="J7212" s="7"/>
      <c r="K7212" s="7"/>
      <c r="L7212" s="7"/>
      <c r="M7212" s="7"/>
      <c r="N7212" s="7"/>
    </row>
    <row r="7213" spans="9:14" x14ac:dyDescent="0.2">
      <c r="I7213" s="7"/>
      <c r="J7213" s="7"/>
      <c r="K7213" s="7"/>
      <c r="L7213" s="7"/>
      <c r="M7213" s="7"/>
      <c r="N7213" s="7"/>
    </row>
    <row r="7214" spans="9:14" x14ac:dyDescent="0.2">
      <c r="I7214" s="7"/>
      <c r="J7214" s="7"/>
      <c r="K7214" s="7"/>
      <c r="L7214" s="7"/>
      <c r="M7214" s="7"/>
      <c r="N7214" s="7"/>
    </row>
    <row r="7215" spans="9:14" x14ac:dyDescent="0.2">
      <c r="I7215" s="7"/>
      <c r="J7215" s="7"/>
      <c r="K7215" s="7"/>
      <c r="L7215" s="7"/>
      <c r="M7215" s="7"/>
      <c r="N7215" s="7"/>
    </row>
    <row r="7216" spans="9:14" x14ac:dyDescent="0.2">
      <c r="I7216" s="7"/>
      <c r="J7216" s="7"/>
      <c r="K7216" s="7"/>
      <c r="L7216" s="7"/>
      <c r="M7216" s="7"/>
      <c r="N7216" s="7"/>
    </row>
    <row r="7217" spans="9:14" x14ac:dyDescent="0.2">
      <c r="I7217" s="7"/>
      <c r="J7217" s="7"/>
      <c r="K7217" s="7"/>
      <c r="L7217" s="7"/>
      <c r="M7217" s="7"/>
      <c r="N7217" s="7"/>
    </row>
    <row r="7218" spans="9:14" x14ac:dyDescent="0.2">
      <c r="I7218" s="7"/>
      <c r="J7218" s="7"/>
      <c r="K7218" s="7"/>
      <c r="L7218" s="7"/>
      <c r="M7218" s="7"/>
      <c r="N7218" s="7"/>
    </row>
    <row r="7219" spans="9:14" x14ac:dyDescent="0.2">
      <c r="I7219" s="7"/>
      <c r="J7219" s="7"/>
      <c r="K7219" s="7"/>
      <c r="L7219" s="7"/>
      <c r="M7219" s="7"/>
      <c r="N7219" s="7"/>
    </row>
    <row r="7220" spans="9:14" x14ac:dyDescent="0.2">
      <c r="I7220" s="7"/>
      <c r="J7220" s="7"/>
      <c r="K7220" s="7"/>
      <c r="L7220" s="7"/>
      <c r="M7220" s="7"/>
      <c r="N7220" s="7"/>
    </row>
    <row r="7221" spans="9:14" x14ac:dyDescent="0.2">
      <c r="I7221" s="7"/>
      <c r="J7221" s="7"/>
      <c r="K7221" s="7"/>
      <c r="L7221" s="7"/>
      <c r="M7221" s="7"/>
      <c r="N7221" s="7"/>
    </row>
    <row r="7222" spans="9:14" x14ac:dyDescent="0.2">
      <c r="I7222" s="7"/>
      <c r="J7222" s="7"/>
      <c r="K7222" s="7"/>
      <c r="L7222" s="7"/>
      <c r="M7222" s="7"/>
      <c r="N7222" s="7"/>
    </row>
    <row r="7223" spans="9:14" x14ac:dyDescent="0.2">
      <c r="I7223" s="7"/>
      <c r="J7223" s="7"/>
      <c r="K7223" s="7"/>
      <c r="L7223" s="7"/>
      <c r="M7223" s="7"/>
      <c r="N7223" s="7"/>
    </row>
    <row r="7224" spans="9:14" x14ac:dyDescent="0.2">
      <c r="I7224" s="7"/>
      <c r="J7224" s="7"/>
      <c r="K7224" s="7"/>
      <c r="L7224" s="7"/>
      <c r="M7224" s="7"/>
      <c r="N7224" s="7"/>
    </row>
    <row r="7225" spans="9:14" x14ac:dyDescent="0.2">
      <c r="I7225" s="7"/>
      <c r="J7225" s="7"/>
      <c r="K7225" s="7"/>
      <c r="L7225" s="7"/>
      <c r="M7225" s="7"/>
      <c r="N7225" s="7"/>
    </row>
    <row r="7226" spans="9:14" x14ac:dyDescent="0.2">
      <c r="I7226" s="7"/>
      <c r="J7226" s="7"/>
      <c r="K7226" s="7"/>
      <c r="L7226" s="7"/>
      <c r="M7226" s="7"/>
      <c r="N7226" s="7"/>
    </row>
    <row r="7227" spans="9:14" x14ac:dyDescent="0.2">
      <c r="I7227" s="7"/>
      <c r="J7227" s="7"/>
      <c r="K7227" s="7"/>
      <c r="L7227" s="7"/>
      <c r="M7227" s="7"/>
      <c r="N7227" s="7"/>
    </row>
    <row r="7228" spans="9:14" x14ac:dyDescent="0.2">
      <c r="I7228" s="7"/>
      <c r="J7228" s="7"/>
      <c r="K7228" s="7"/>
      <c r="L7228" s="7"/>
      <c r="M7228" s="7"/>
      <c r="N7228" s="7"/>
    </row>
    <row r="7229" spans="9:14" x14ac:dyDescent="0.2">
      <c r="I7229" s="7"/>
      <c r="J7229" s="7"/>
      <c r="K7229" s="7"/>
      <c r="L7229" s="7"/>
      <c r="M7229" s="7"/>
      <c r="N7229" s="7"/>
    </row>
    <row r="7230" spans="9:14" x14ac:dyDescent="0.2">
      <c r="I7230" s="7"/>
      <c r="J7230" s="7"/>
      <c r="K7230" s="7"/>
      <c r="L7230" s="7"/>
      <c r="M7230" s="7"/>
      <c r="N7230" s="7"/>
    </row>
    <row r="7231" spans="9:14" x14ac:dyDescent="0.2">
      <c r="I7231" s="7"/>
      <c r="J7231" s="7"/>
      <c r="K7231" s="7"/>
      <c r="L7231" s="7"/>
      <c r="M7231" s="7"/>
      <c r="N7231" s="7"/>
    </row>
    <row r="7232" spans="9:14" x14ac:dyDescent="0.2">
      <c r="I7232" s="7"/>
      <c r="J7232" s="7"/>
      <c r="K7232" s="7"/>
      <c r="L7232" s="7"/>
      <c r="M7232" s="7"/>
      <c r="N7232" s="7"/>
    </row>
    <row r="7233" spans="9:14" x14ac:dyDescent="0.2">
      <c r="I7233" s="7"/>
      <c r="J7233" s="7"/>
      <c r="K7233" s="7"/>
      <c r="L7233" s="7"/>
      <c r="M7233" s="7"/>
      <c r="N7233" s="7"/>
    </row>
    <row r="7234" spans="9:14" x14ac:dyDescent="0.2">
      <c r="I7234" s="7"/>
      <c r="J7234" s="7"/>
      <c r="K7234" s="7"/>
      <c r="L7234" s="7"/>
      <c r="M7234" s="7"/>
      <c r="N7234" s="7"/>
    </row>
    <row r="7235" spans="9:14" x14ac:dyDescent="0.2">
      <c r="I7235" s="7"/>
      <c r="J7235" s="7"/>
      <c r="K7235" s="7"/>
      <c r="L7235" s="7"/>
      <c r="M7235" s="7"/>
      <c r="N7235" s="7"/>
    </row>
    <row r="7236" spans="9:14" x14ac:dyDescent="0.2">
      <c r="I7236" s="7"/>
      <c r="J7236" s="7"/>
      <c r="K7236" s="7"/>
      <c r="L7236" s="7"/>
      <c r="M7236" s="7"/>
      <c r="N7236" s="7"/>
    </row>
    <row r="7237" spans="9:14" x14ac:dyDescent="0.2">
      <c r="I7237" s="7"/>
      <c r="J7237" s="7"/>
      <c r="K7237" s="7"/>
      <c r="L7237" s="7"/>
      <c r="M7237" s="7"/>
      <c r="N7237" s="7"/>
    </row>
    <row r="7238" spans="9:14" x14ac:dyDescent="0.2">
      <c r="I7238" s="7"/>
      <c r="J7238" s="7"/>
      <c r="K7238" s="7"/>
      <c r="L7238" s="7"/>
      <c r="M7238" s="7"/>
      <c r="N7238" s="7"/>
    </row>
    <row r="7239" spans="9:14" x14ac:dyDescent="0.2">
      <c r="I7239" s="7"/>
      <c r="J7239" s="7"/>
      <c r="K7239" s="7"/>
      <c r="L7239" s="7"/>
      <c r="M7239" s="7"/>
      <c r="N7239" s="7"/>
    </row>
    <row r="7240" spans="9:14" x14ac:dyDescent="0.2">
      <c r="I7240" s="7"/>
      <c r="J7240" s="7"/>
      <c r="K7240" s="7"/>
      <c r="L7240" s="7"/>
      <c r="M7240" s="7"/>
      <c r="N7240" s="7"/>
    </row>
    <row r="7241" spans="9:14" x14ac:dyDescent="0.2">
      <c r="I7241" s="7"/>
      <c r="J7241" s="7"/>
      <c r="K7241" s="7"/>
      <c r="L7241" s="7"/>
      <c r="M7241" s="7"/>
      <c r="N7241" s="7"/>
    </row>
    <row r="7242" spans="9:14" x14ac:dyDescent="0.2">
      <c r="I7242" s="7"/>
      <c r="J7242" s="7"/>
      <c r="K7242" s="7"/>
      <c r="L7242" s="7"/>
      <c r="M7242" s="7"/>
      <c r="N7242" s="7"/>
    </row>
    <row r="7243" spans="9:14" x14ac:dyDescent="0.2">
      <c r="I7243" s="7"/>
      <c r="J7243" s="7"/>
      <c r="K7243" s="7"/>
      <c r="L7243" s="7"/>
      <c r="M7243" s="7"/>
      <c r="N7243" s="7"/>
    </row>
    <row r="7244" spans="9:14" x14ac:dyDescent="0.2">
      <c r="I7244" s="7"/>
      <c r="J7244" s="7"/>
      <c r="K7244" s="7"/>
      <c r="L7244" s="7"/>
      <c r="M7244" s="7"/>
      <c r="N7244" s="7"/>
    </row>
    <row r="7245" spans="9:14" x14ac:dyDescent="0.2">
      <c r="I7245" s="7"/>
      <c r="J7245" s="7"/>
      <c r="K7245" s="7"/>
      <c r="L7245" s="7"/>
      <c r="M7245" s="7"/>
      <c r="N7245" s="7"/>
    </row>
    <row r="7246" spans="9:14" x14ac:dyDescent="0.2">
      <c r="I7246" s="7"/>
      <c r="J7246" s="7"/>
      <c r="K7246" s="7"/>
      <c r="L7246" s="7"/>
      <c r="M7246" s="7"/>
      <c r="N7246" s="7"/>
    </row>
    <row r="7247" spans="9:14" x14ac:dyDescent="0.2">
      <c r="I7247" s="7"/>
      <c r="J7247" s="7"/>
      <c r="K7247" s="7"/>
      <c r="L7247" s="7"/>
      <c r="M7247" s="7"/>
      <c r="N7247" s="7"/>
    </row>
    <row r="7248" spans="9:14" x14ac:dyDescent="0.2">
      <c r="I7248" s="7"/>
      <c r="J7248" s="7"/>
      <c r="K7248" s="7"/>
      <c r="L7248" s="7"/>
      <c r="M7248" s="7"/>
      <c r="N7248" s="7"/>
    </row>
    <row r="7249" spans="9:14" x14ac:dyDescent="0.2">
      <c r="I7249" s="7"/>
      <c r="J7249" s="7"/>
      <c r="K7249" s="7"/>
      <c r="L7249" s="7"/>
      <c r="M7249" s="7"/>
      <c r="N7249" s="7"/>
    </row>
    <row r="7250" spans="9:14" x14ac:dyDescent="0.2">
      <c r="I7250" s="7"/>
      <c r="J7250" s="7"/>
      <c r="K7250" s="7"/>
      <c r="L7250" s="7"/>
      <c r="M7250" s="7"/>
      <c r="N7250" s="7"/>
    </row>
    <row r="7251" spans="9:14" x14ac:dyDescent="0.2">
      <c r="I7251" s="7"/>
      <c r="J7251" s="7"/>
      <c r="K7251" s="7"/>
      <c r="L7251" s="7"/>
      <c r="M7251" s="7"/>
      <c r="N7251" s="7"/>
    </row>
    <row r="7252" spans="9:14" x14ac:dyDescent="0.2">
      <c r="I7252" s="7"/>
      <c r="J7252" s="7"/>
      <c r="K7252" s="7"/>
      <c r="L7252" s="7"/>
      <c r="M7252" s="7"/>
      <c r="N7252" s="7"/>
    </row>
    <row r="7253" spans="9:14" x14ac:dyDescent="0.2">
      <c r="I7253" s="7"/>
      <c r="J7253" s="7"/>
      <c r="K7253" s="7"/>
      <c r="L7253" s="7"/>
      <c r="M7253" s="7"/>
      <c r="N7253" s="7"/>
    </row>
    <row r="7254" spans="9:14" x14ac:dyDescent="0.2">
      <c r="I7254" s="7"/>
      <c r="J7254" s="7"/>
      <c r="K7254" s="7"/>
      <c r="L7254" s="7"/>
      <c r="M7254" s="7"/>
      <c r="N7254" s="7"/>
    </row>
    <row r="7255" spans="9:14" x14ac:dyDescent="0.2">
      <c r="I7255" s="7"/>
      <c r="J7255" s="7"/>
      <c r="K7255" s="7"/>
      <c r="L7255" s="7"/>
      <c r="M7255" s="7"/>
      <c r="N7255" s="7"/>
    </row>
    <row r="7256" spans="9:14" x14ac:dyDescent="0.2">
      <c r="I7256" s="7"/>
      <c r="J7256" s="7"/>
      <c r="K7256" s="7"/>
      <c r="L7256" s="7"/>
      <c r="M7256" s="7"/>
      <c r="N7256" s="7"/>
    </row>
    <row r="7257" spans="9:14" x14ac:dyDescent="0.2">
      <c r="I7257" s="7"/>
      <c r="J7257" s="7"/>
      <c r="K7257" s="7"/>
      <c r="L7257" s="7"/>
      <c r="M7257" s="7"/>
      <c r="N7257" s="7"/>
    </row>
    <row r="7258" spans="9:14" x14ac:dyDescent="0.2">
      <c r="I7258" s="7"/>
      <c r="J7258" s="7"/>
      <c r="K7258" s="7"/>
      <c r="L7258" s="7"/>
      <c r="M7258" s="7"/>
      <c r="N7258" s="7"/>
    </row>
    <row r="7259" spans="9:14" x14ac:dyDescent="0.2">
      <c r="I7259" s="7"/>
      <c r="J7259" s="7"/>
      <c r="K7259" s="7"/>
      <c r="L7259" s="7"/>
      <c r="M7259" s="7"/>
      <c r="N7259" s="7"/>
    </row>
    <row r="7260" spans="9:14" x14ac:dyDescent="0.2">
      <c r="I7260" s="7"/>
      <c r="J7260" s="7"/>
      <c r="K7260" s="7"/>
      <c r="L7260" s="7"/>
      <c r="M7260" s="7"/>
      <c r="N7260" s="7"/>
    </row>
    <row r="7261" spans="9:14" x14ac:dyDescent="0.2">
      <c r="I7261" s="7"/>
      <c r="J7261" s="7"/>
      <c r="K7261" s="7"/>
      <c r="L7261" s="7"/>
      <c r="M7261" s="7"/>
      <c r="N7261" s="7"/>
    </row>
    <row r="7262" spans="9:14" x14ac:dyDescent="0.2">
      <c r="I7262" s="7"/>
      <c r="J7262" s="7"/>
      <c r="K7262" s="7"/>
      <c r="L7262" s="7"/>
      <c r="M7262" s="7"/>
      <c r="N7262" s="7"/>
    </row>
    <row r="7263" spans="9:14" x14ac:dyDescent="0.2">
      <c r="I7263" s="7"/>
      <c r="J7263" s="7"/>
      <c r="K7263" s="7"/>
      <c r="L7263" s="7"/>
      <c r="M7263" s="7"/>
      <c r="N7263" s="7"/>
    </row>
    <row r="7264" spans="9:14" x14ac:dyDescent="0.2">
      <c r="I7264" s="7"/>
      <c r="J7264" s="7"/>
      <c r="K7264" s="7"/>
      <c r="L7264" s="7"/>
      <c r="M7264" s="7"/>
      <c r="N7264" s="7"/>
    </row>
    <row r="7265" spans="9:14" x14ac:dyDescent="0.2">
      <c r="I7265" s="7"/>
      <c r="J7265" s="7"/>
      <c r="K7265" s="7"/>
      <c r="L7265" s="7"/>
      <c r="M7265" s="7"/>
      <c r="N7265" s="7"/>
    </row>
    <row r="7266" spans="9:14" x14ac:dyDescent="0.2">
      <c r="I7266" s="7"/>
      <c r="J7266" s="7"/>
      <c r="K7266" s="7"/>
      <c r="L7266" s="7"/>
      <c r="M7266" s="7"/>
      <c r="N7266" s="7"/>
    </row>
    <row r="7267" spans="9:14" x14ac:dyDescent="0.2">
      <c r="I7267" s="7"/>
      <c r="J7267" s="7"/>
      <c r="K7267" s="7"/>
      <c r="L7267" s="7"/>
      <c r="M7267" s="7"/>
      <c r="N7267" s="7"/>
    </row>
    <row r="7268" spans="9:14" x14ac:dyDescent="0.2">
      <c r="I7268" s="7"/>
      <c r="J7268" s="7"/>
      <c r="K7268" s="7"/>
      <c r="L7268" s="7"/>
      <c r="M7268" s="7"/>
      <c r="N7268" s="7"/>
    </row>
    <row r="7269" spans="9:14" x14ac:dyDescent="0.2">
      <c r="I7269" s="7"/>
      <c r="J7269" s="7"/>
      <c r="K7269" s="7"/>
      <c r="L7269" s="7"/>
      <c r="M7269" s="7"/>
      <c r="N7269" s="7"/>
    </row>
    <row r="7270" spans="9:14" x14ac:dyDescent="0.2">
      <c r="I7270" s="7"/>
      <c r="J7270" s="7"/>
      <c r="K7270" s="7"/>
      <c r="L7270" s="7"/>
      <c r="M7270" s="7"/>
      <c r="N7270" s="7"/>
    </row>
    <row r="7271" spans="9:14" x14ac:dyDescent="0.2">
      <c r="I7271" s="7"/>
      <c r="J7271" s="7"/>
      <c r="K7271" s="7"/>
      <c r="L7271" s="7"/>
      <c r="M7271" s="7"/>
      <c r="N7271" s="7"/>
    </row>
    <row r="7272" spans="9:14" x14ac:dyDescent="0.2">
      <c r="I7272" s="7"/>
      <c r="J7272" s="7"/>
      <c r="K7272" s="7"/>
      <c r="L7272" s="7"/>
      <c r="M7272" s="7"/>
      <c r="N7272" s="7"/>
    </row>
    <row r="7273" spans="9:14" x14ac:dyDescent="0.2">
      <c r="I7273" s="7"/>
      <c r="J7273" s="7"/>
      <c r="K7273" s="7"/>
      <c r="L7273" s="7"/>
      <c r="M7273" s="7"/>
      <c r="N7273" s="7"/>
    </row>
    <row r="7274" spans="9:14" x14ac:dyDescent="0.2">
      <c r="I7274" s="7"/>
      <c r="J7274" s="7"/>
      <c r="K7274" s="7"/>
      <c r="L7274" s="7"/>
      <c r="M7274" s="7"/>
      <c r="N7274" s="7"/>
    </row>
    <row r="7275" spans="9:14" x14ac:dyDescent="0.2">
      <c r="I7275" s="7"/>
      <c r="J7275" s="7"/>
      <c r="K7275" s="7"/>
      <c r="L7275" s="7"/>
      <c r="M7275" s="7"/>
      <c r="N7275" s="7"/>
    </row>
    <row r="7276" spans="9:14" x14ac:dyDescent="0.2">
      <c r="I7276" s="7"/>
      <c r="J7276" s="7"/>
      <c r="K7276" s="7"/>
      <c r="L7276" s="7"/>
      <c r="M7276" s="7"/>
      <c r="N7276" s="7"/>
    </row>
    <row r="7277" spans="9:14" x14ac:dyDescent="0.2">
      <c r="I7277" s="7"/>
      <c r="J7277" s="7"/>
      <c r="K7277" s="7"/>
      <c r="L7277" s="7"/>
      <c r="M7277" s="7"/>
      <c r="N7277" s="7"/>
    </row>
    <row r="7278" spans="9:14" x14ac:dyDescent="0.2">
      <c r="I7278" s="7"/>
      <c r="J7278" s="7"/>
      <c r="K7278" s="7"/>
      <c r="L7278" s="7"/>
      <c r="M7278" s="7"/>
      <c r="N7278" s="7"/>
    </row>
    <row r="7279" spans="9:14" x14ac:dyDescent="0.2">
      <c r="I7279" s="7"/>
      <c r="J7279" s="7"/>
      <c r="K7279" s="7"/>
      <c r="L7279" s="7"/>
      <c r="M7279" s="7"/>
      <c r="N7279" s="7"/>
    </row>
    <row r="7280" spans="9:14" x14ac:dyDescent="0.2">
      <c r="I7280" s="7"/>
      <c r="J7280" s="7"/>
      <c r="K7280" s="7"/>
      <c r="L7280" s="7"/>
      <c r="M7280" s="7"/>
      <c r="N7280" s="7"/>
    </row>
    <row r="7281" spans="9:14" x14ac:dyDescent="0.2">
      <c r="I7281" s="7"/>
      <c r="J7281" s="7"/>
      <c r="K7281" s="7"/>
      <c r="L7281" s="7"/>
      <c r="M7281" s="7"/>
      <c r="N7281" s="7"/>
    </row>
    <row r="7282" spans="9:14" x14ac:dyDescent="0.2">
      <c r="I7282" s="7"/>
      <c r="J7282" s="7"/>
      <c r="K7282" s="7"/>
      <c r="L7282" s="7"/>
      <c r="M7282" s="7"/>
      <c r="N7282" s="7"/>
    </row>
    <row r="7283" spans="9:14" x14ac:dyDescent="0.2">
      <c r="I7283" s="7"/>
      <c r="J7283" s="7"/>
      <c r="K7283" s="7"/>
      <c r="L7283" s="7"/>
      <c r="M7283" s="7"/>
      <c r="N7283" s="7"/>
    </row>
    <row r="7284" spans="9:14" x14ac:dyDescent="0.2">
      <c r="I7284" s="7"/>
      <c r="J7284" s="7"/>
      <c r="K7284" s="7"/>
      <c r="L7284" s="7"/>
      <c r="M7284" s="7"/>
      <c r="N7284" s="7"/>
    </row>
    <row r="7285" spans="9:14" x14ac:dyDescent="0.2">
      <c r="I7285" s="7"/>
      <c r="J7285" s="7"/>
      <c r="K7285" s="7"/>
      <c r="L7285" s="7"/>
      <c r="M7285" s="7"/>
      <c r="N7285" s="7"/>
    </row>
    <row r="7286" spans="9:14" x14ac:dyDescent="0.2">
      <c r="I7286" s="7"/>
      <c r="J7286" s="7"/>
      <c r="K7286" s="7"/>
      <c r="L7286" s="7"/>
      <c r="M7286" s="7"/>
      <c r="N7286" s="7"/>
    </row>
    <row r="7287" spans="9:14" x14ac:dyDescent="0.2">
      <c r="I7287" s="7"/>
      <c r="J7287" s="7"/>
      <c r="K7287" s="7"/>
      <c r="L7287" s="7"/>
      <c r="M7287" s="7"/>
      <c r="N7287" s="7"/>
    </row>
    <row r="7288" spans="9:14" x14ac:dyDescent="0.2">
      <c r="I7288" s="7"/>
      <c r="J7288" s="7"/>
      <c r="K7288" s="7"/>
      <c r="L7288" s="7"/>
      <c r="M7288" s="7"/>
      <c r="N7288" s="7"/>
    </row>
    <row r="7289" spans="9:14" x14ac:dyDescent="0.2">
      <c r="I7289" s="7"/>
      <c r="J7289" s="7"/>
      <c r="K7289" s="7"/>
      <c r="L7289" s="7"/>
      <c r="M7289" s="7"/>
      <c r="N7289" s="7"/>
    </row>
    <row r="7290" spans="9:14" x14ac:dyDescent="0.2">
      <c r="I7290" s="7"/>
      <c r="J7290" s="7"/>
      <c r="K7290" s="7"/>
      <c r="L7290" s="7"/>
      <c r="M7290" s="7"/>
      <c r="N7290" s="7"/>
    </row>
    <row r="7291" spans="9:14" x14ac:dyDescent="0.2">
      <c r="I7291" s="7"/>
      <c r="J7291" s="7"/>
      <c r="K7291" s="7"/>
      <c r="L7291" s="7"/>
      <c r="M7291" s="7"/>
      <c r="N7291" s="7"/>
    </row>
    <row r="7292" spans="9:14" x14ac:dyDescent="0.2">
      <c r="I7292" s="7"/>
      <c r="J7292" s="7"/>
      <c r="K7292" s="7"/>
      <c r="L7292" s="7"/>
      <c r="M7292" s="7"/>
      <c r="N7292" s="7"/>
    </row>
    <row r="7293" spans="9:14" x14ac:dyDescent="0.2">
      <c r="I7293" s="7"/>
      <c r="J7293" s="7"/>
      <c r="K7293" s="7"/>
      <c r="L7293" s="7"/>
      <c r="M7293" s="7"/>
      <c r="N7293" s="7"/>
    </row>
    <row r="7294" spans="9:14" x14ac:dyDescent="0.2">
      <c r="I7294" s="7"/>
      <c r="J7294" s="7"/>
      <c r="K7294" s="7"/>
      <c r="L7294" s="7"/>
      <c r="M7294" s="7"/>
      <c r="N7294" s="7"/>
    </row>
    <row r="7295" spans="9:14" x14ac:dyDescent="0.2">
      <c r="I7295" s="7"/>
      <c r="J7295" s="7"/>
      <c r="K7295" s="7"/>
      <c r="L7295" s="7"/>
      <c r="M7295" s="7"/>
      <c r="N7295" s="7"/>
    </row>
    <row r="7296" spans="9:14" x14ac:dyDescent="0.2">
      <c r="I7296" s="7"/>
      <c r="J7296" s="7"/>
      <c r="K7296" s="7"/>
      <c r="L7296" s="7"/>
      <c r="M7296" s="7"/>
      <c r="N7296" s="7"/>
    </row>
    <row r="7297" spans="9:14" x14ac:dyDescent="0.2">
      <c r="I7297" s="7"/>
      <c r="J7297" s="7"/>
      <c r="K7297" s="7"/>
      <c r="L7297" s="7"/>
      <c r="M7297" s="7"/>
      <c r="N7297" s="7"/>
    </row>
    <row r="7298" spans="9:14" x14ac:dyDescent="0.2">
      <c r="I7298" s="7"/>
      <c r="J7298" s="7"/>
      <c r="K7298" s="7"/>
      <c r="L7298" s="7"/>
      <c r="M7298" s="7"/>
      <c r="N7298" s="7"/>
    </row>
    <row r="7299" spans="9:14" x14ac:dyDescent="0.2">
      <c r="I7299" s="7"/>
      <c r="J7299" s="7"/>
      <c r="K7299" s="7"/>
      <c r="L7299" s="7"/>
      <c r="M7299" s="7"/>
      <c r="N7299" s="7"/>
    </row>
    <row r="7300" spans="9:14" x14ac:dyDescent="0.2">
      <c r="I7300" s="7"/>
      <c r="J7300" s="7"/>
      <c r="K7300" s="7"/>
      <c r="L7300" s="7"/>
      <c r="M7300" s="7"/>
      <c r="N7300" s="7"/>
    </row>
    <row r="7301" spans="9:14" x14ac:dyDescent="0.2">
      <c r="I7301" s="7"/>
      <c r="J7301" s="7"/>
      <c r="K7301" s="7"/>
      <c r="L7301" s="7"/>
      <c r="M7301" s="7"/>
      <c r="N7301" s="7"/>
    </row>
    <row r="7302" spans="9:14" x14ac:dyDescent="0.2">
      <c r="I7302" s="7"/>
      <c r="J7302" s="7"/>
      <c r="K7302" s="7"/>
      <c r="L7302" s="7"/>
      <c r="M7302" s="7"/>
      <c r="N7302" s="7"/>
    </row>
    <row r="7303" spans="9:14" x14ac:dyDescent="0.2">
      <c r="I7303" s="7"/>
      <c r="J7303" s="7"/>
      <c r="K7303" s="7"/>
      <c r="L7303" s="7"/>
      <c r="M7303" s="7"/>
      <c r="N7303" s="7"/>
    </row>
    <row r="7304" spans="9:14" x14ac:dyDescent="0.2">
      <c r="I7304" s="7"/>
      <c r="J7304" s="7"/>
      <c r="K7304" s="7"/>
      <c r="L7304" s="7"/>
      <c r="M7304" s="7"/>
      <c r="N7304" s="7"/>
    </row>
    <row r="7305" spans="9:14" x14ac:dyDescent="0.2">
      <c r="I7305" s="7"/>
      <c r="J7305" s="7"/>
      <c r="K7305" s="7"/>
      <c r="L7305" s="7"/>
      <c r="M7305" s="7"/>
      <c r="N7305" s="7"/>
    </row>
    <row r="7306" spans="9:14" x14ac:dyDescent="0.2">
      <c r="I7306" s="7"/>
      <c r="J7306" s="7"/>
      <c r="K7306" s="7"/>
      <c r="L7306" s="7"/>
      <c r="M7306" s="7"/>
      <c r="N7306" s="7"/>
    </row>
    <row r="7307" spans="9:14" x14ac:dyDescent="0.2">
      <c r="I7307" s="7"/>
      <c r="J7307" s="7"/>
      <c r="K7307" s="7"/>
      <c r="L7307" s="7"/>
      <c r="M7307" s="7"/>
      <c r="N7307" s="7"/>
    </row>
    <row r="7308" spans="9:14" x14ac:dyDescent="0.2">
      <c r="I7308" s="7"/>
      <c r="J7308" s="7"/>
      <c r="K7308" s="7"/>
      <c r="L7308" s="7"/>
      <c r="M7308" s="7"/>
      <c r="N7308" s="7"/>
    </row>
    <row r="7309" spans="9:14" x14ac:dyDescent="0.2">
      <c r="I7309" s="7"/>
      <c r="J7309" s="7"/>
      <c r="K7309" s="7"/>
      <c r="L7309" s="7"/>
      <c r="M7309" s="7"/>
      <c r="N7309" s="7"/>
    </row>
    <row r="7310" spans="9:14" x14ac:dyDescent="0.2">
      <c r="I7310" s="7"/>
      <c r="J7310" s="7"/>
      <c r="K7310" s="7"/>
      <c r="L7310" s="7"/>
      <c r="M7310" s="7"/>
      <c r="N7310" s="7"/>
    </row>
    <row r="7311" spans="9:14" x14ac:dyDescent="0.2">
      <c r="I7311" s="7"/>
      <c r="J7311" s="7"/>
      <c r="K7311" s="7"/>
      <c r="L7311" s="7"/>
      <c r="M7311" s="7"/>
      <c r="N7311" s="7"/>
    </row>
    <row r="7312" spans="9:14" x14ac:dyDescent="0.2">
      <c r="I7312" s="7"/>
      <c r="J7312" s="7"/>
      <c r="K7312" s="7"/>
      <c r="L7312" s="7"/>
      <c r="M7312" s="7"/>
      <c r="N7312" s="7"/>
    </row>
    <row r="7313" spans="9:14" x14ac:dyDescent="0.2">
      <c r="I7313" s="7"/>
      <c r="J7313" s="7"/>
      <c r="K7313" s="7"/>
      <c r="L7313" s="7"/>
      <c r="M7313" s="7"/>
      <c r="N7313" s="7"/>
    </row>
    <row r="7314" spans="9:14" x14ac:dyDescent="0.2">
      <c r="I7314" s="7"/>
      <c r="J7314" s="7"/>
      <c r="K7314" s="7"/>
      <c r="L7314" s="7"/>
      <c r="M7314" s="7"/>
      <c r="N7314" s="7"/>
    </row>
    <row r="7315" spans="9:14" x14ac:dyDescent="0.2">
      <c r="I7315" s="7"/>
      <c r="J7315" s="7"/>
      <c r="K7315" s="7"/>
      <c r="L7315" s="7"/>
      <c r="M7315" s="7"/>
      <c r="N7315" s="7"/>
    </row>
    <row r="7316" spans="9:14" x14ac:dyDescent="0.2">
      <c r="I7316" s="7"/>
      <c r="J7316" s="7"/>
      <c r="K7316" s="7"/>
      <c r="L7316" s="7"/>
      <c r="M7316" s="7"/>
      <c r="N7316" s="7"/>
    </row>
    <row r="7317" spans="9:14" x14ac:dyDescent="0.2">
      <c r="I7317" s="7"/>
      <c r="J7317" s="7"/>
      <c r="K7317" s="7"/>
      <c r="L7317" s="7"/>
      <c r="M7317" s="7"/>
      <c r="N7317" s="7"/>
    </row>
    <row r="7318" spans="9:14" x14ac:dyDescent="0.2">
      <c r="I7318" s="7"/>
      <c r="J7318" s="7"/>
      <c r="K7318" s="7"/>
      <c r="L7318" s="7"/>
      <c r="M7318" s="7"/>
      <c r="N7318" s="7"/>
    </row>
    <row r="7319" spans="9:14" x14ac:dyDescent="0.2">
      <c r="I7319" s="7"/>
      <c r="J7319" s="7"/>
      <c r="K7319" s="7"/>
      <c r="L7319" s="7"/>
      <c r="M7319" s="7"/>
      <c r="N7319" s="7"/>
    </row>
    <row r="7320" spans="9:14" x14ac:dyDescent="0.2">
      <c r="I7320" s="7"/>
      <c r="J7320" s="7"/>
      <c r="K7320" s="7"/>
      <c r="L7320" s="7"/>
      <c r="M7320" s="7"/>
      <c r="N7320" s="7"/>
    </row>
    <row r="7321" spans="9:14" x14ac:dyDescent="0.2">
      <c r="I7321" s="7"/>
      <c r="J7321" s="7"/>
      <c r="K7321" s="7"/>
      <c r="L7321" s="7"/>
      <c r="M7321" s="7"/>
      <c r="N7321" s="7"/>
    </row>
    <row r="7322" spans="9:14" x14ac:dyDescent="0.2">
      <c r="I7322" s="7"/>
      <c r="J7322" s="7"/>
      <c r="K7322" s="7"/>
      <c r="L7322" s="7"/>
      <c r="M7322" s="7"/>
      <c r="N7322" s="7"/>
    </row>
    <row r="7323" spans="9:14" x14ac:dyDescent="0.2">
      <c r="I7323" s="7"/>
      <c r="J7323" s="7"/>
      <c r="K7323" s="7"/>
      <c r="L7323" s="7"/>
      <c r="M7323" s="7"/>
      <c r="N7323" s="7"/>
    </row>
    <row r="7324" spans="9:14" x14ac:dyDescent="0.2">
      <c r="I7324" s="7"/>
      <c r="J7324" s="7"/>
      <c r="K7324" s="7"/>
      <c r="L7324" s="7"/>
      <c r="M7324" s="7"/>
      <c r="N7324" s="7"/>
    </row>
    <row r="7325" spans="9:14" x14ac:dyDescent="0.2">
      <c r="I7325" s="7"/>
      <c r="J7325" s="7"/>
      <c r="K7325" s="7"/>
      <c r="L7325" s="7"/>
      <c r="M7325" s="7"/>
      <c r="N7325" s="7"/>
    </row>
    <row r="7326" spans="9:14" x14ac:dyDescent="0.2">
      <c r="I7326" s="7"/>
      <c r="J7326" s="7"/>
      <c r="K7326" s="7"/>
      <c r="L7326" s="7"/>
      <c r="M7326" s="7"/>
      <c r="N7326" s="7"/>
    </row>
    <row r="7327" spans="9:14" x14ac:dyDescent="0.2">
      <c r="I7327" s="7"/>
      <c r="J7327" s="7"/>
      <c r="K7327" s="7"/>
      <c r="L7327" s="7"/>
      <c r="M7327" s="7"/>
      <c r="N7327" s="7"/>
    </row>
    <row r="7328" spans="9:14" x14ac:dyDescent="0.2">
      <c r="I7328" s="7"/>
      <c r="J7328" s="7"/>
      <c r="K7328" s="7"/>
      <c r="L7328" s="7"/>
      <c r="M7328" s="7"/>
      <c r="N7328" s="7"/>
    </row>
    <row r="7329" spans="9:14" x14ac:dyDescent="0.2">
      <c r="I7329" s="7"/>
      <c r="J7329" s="7"/>
      <c r="K7329" s="7"/>
      <c r="L7329" s="7"/>
      <c r="M7329" s="7"/>
      <c r="N7329" s="7"/>
    </row>
    <row r="7330" spans="9:14" x14ac:dyDescent="0.2">
      <c r="I7330" s="7"/>
      <c r="J7330" s="7"/>
      <c r="K7330" s="7"/>
      <c r="L7330" s="7"/>
      <c r="M7330" s="7"/>
      <c r="N7330" s="7"/>
    </row>
    <row r="7331" spans="9:14" x14ac:dyDescent="0.2">
      <c r="I7331" s="7"/>
      <c r="J7331" s="7"/>
      <c r="K7331" s="7"/>
      <c r="L7331" s="7"/>
      <c r="M7331" s="7"/>
      <c r="N7331" s="7"/>
    </row>
    <row r="7332" spans="9:14" x14ac:dyDescent="0.2">
      <c r="I7332" s="7"/>
      <c r="J7332" s="7"/>
      <c r="K7332" s="7"/>
      <c r="L7332" s="7"/>
      <c r="M7332" s="7"/>
      <c r="N7332" s="7"/>
    </row>
    <row r="7333" spans="9:14" x14ac:dyDescent="0.2">
      <c r="I7333" s="7"/>
      <c r="J7333" s="7"/>
      <c r="K7333" s="7"/>
      <c r="L7333" s="7"/>
      <c r="M7333" s="7"/>
      <c r="N7333" s="7"/>
    </row>
    <row r="7334" spans="9:14" x14ac:dyDescent="0.2">
      <c r="I7334" s="7"/>
      <c r="J7334" s="7"/>
      <c r="K7334" s="7"/>
      <c r="L7334" s="7"/>
      <c r="M7334" s="7"/>
      <c r="N7334" s="7"/>
    </row>
    <row r="7335" spans="9:14" x14ac:dyDescent="0.2">
      <c r="I7335" s="7"/>
      <c r="J7335" s="7"/>
      <c r="K7335" s="7"/>
      <c r="L7335" s="7"/>
      <c r="M7335" s="7"/>
      <c r="N7335" s="7"/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5" max="16383" man="1"/>
    <brk id="70" max="16383" man="1"/>
    <brk id="105" max="16383" man="1"/>
    <brk id="140" max="16383" man="1"/>
    <brk id="175" max="16383" man="1"/>
    <brk id="210" max="16383" man="1"/>
    <brk id="245" max="16383" man="1"/>
    <brk id="280" max="16383" man="1"/>
    <brk id="315" max="16383" man="1"/>
    <brk id="350" max="16383" man="1"/>
    <brk id="385" max="16383" man="1"/>
    <brk id="420" max="16383" man="1"/>
    <brk id="45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09C9C-C2A1-43C3-BE81-3B0020B15419}">
  <dimension ref="A1:H560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8" ht="18" customHeight="1" x14ac:dyDescent="0.2">
      <c r="A1" s="52" t="s">
        <v>70</v>
      </c>
      <c r="B1" s="15"/>
      <c r="C1" s="8"/>
      <c r="D1" s="15"/>
      <c r="E1" s="15"/>
    </row>
    <row r="2" spans="1:8" ht="18" customHeight="1" x14ac:dyDescent="0.2">
      <c r="A2" s="2" t="s">
        <v>67</v>
      </c>
      <c r="B2" s="15"/>
      <c r="C2" s="8"/>
      <c r="D2" s="15"/>
      <c r="E2" s="15"/>
    </row>
    <row r="3" spans="1:8" ht="18" customHeight="1" x14ac:dyDescent="0.2">
      <c r="A3" s="52" t="s">
        <v>8</v>
      </c>
      <c r="C3" s="8"/>
      <c r="F3" s="21"/>
      <c r="G3" s="21"/>
      <c r="H3" s="22"/>
    </row>
    <row r="4" spans="1:8" ht="18" customHeight="1" x14ac:dyDescent="0.2">
      <c r="A4" s="52" t="s">
        <v>0</v>
      </c>
      <c r="B4" s="15"/>
      <c r="C4" s="16">
        <v>0.9</v>
      </c>
      <c r="H4" s="24" t="s">
        <v>46</v>
      </c>
    </row>
    <row r="5" spans="1:8" ht="18" customHeight="1" x14ac:dyDescent="0.2">
      <c r="A5" s="53" t="s">
        <v>27</v>
      </c>
      <c r="B5" s="15"/>
      <c r="C5" s="8"/>
      <c r="D5" s="15"/>
      <c r="E5" s="15"/>
      <c r="H5" s="24" t="s">
        <v>46</v>
      </c>
    </row>
    <row r="6" spans="1:8" ht="14.25" customHeight="1" x14ac:dyDescent="0.2">
      <c r="A6" s="52"/>
      <c r="B6" s="15"/>
      <c r="C6" s="8"/>
      <c r="D6" s="15"/>
      <c r="E6" s="15"/>
      <c r="H6" s="24"/>
    </row>
    <row r="7" spans="1:8" ht="14.25" customHeight="1" x14ac:dyDescent="0.2">
      <c r="A7" s="2"/>
      <c r="B7" s="9"/>
      <c r="D7" s="10"/>
      <c r="E7" s="10"/>
      <c r="F7" s="3"/>
      <c r="G7" s="3"/>
    </row>
    <row r="8" spans="1:8" s="2" customFormat="1" ht="14.25" customHeight="1" x14ac:dyDescent="0.2">
      <c r="D8" s="5"/>
      <c r="E8" s="5"/>
      <c r="F8" s="5"/>
      <c r="G8" s="5"/>
      <c r="H8" s="1"/>
    </row>
    <row r="9" spans="1:8" s="2" customFormat="1" ht="14.25" customHeight="1" x14ac:dyDescent="0.2">
      <c r="A9" s="3"/>
      <c r="B9" s="3"/>
      <c r="D9" s="5"/>
      <c r="E9" s="5"/>
      <c r="F9" s="5"/>
      <c r="G9" s="5"/>
      <c r="H9" s="3"/>
    </row>
    <row r="10" spans="1:8" s="2" customFormat="1" ht="38.25" x14ac:dyDescent="0.2">
      <c r="A10" s="48" t="s">
        <v>48</v>
      </c>
      <c r="B10" s="48" t="s">
        <v>3</v>
      </c>
      <c r="C10" s="48" t="s">
        <v>7</v>
      </c>
      <c r="D10" s="47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</row>
    <row r="11" spans="1:8" ht="19.5" customHeight="1" x14ac:dyDescent="0.2">
      <c r="A11" s="5">
        <v>1</v>
      </c>
      <c r="B11" s="6">
        <v>0.10985643512693606</v>
      </c>
      <c r="C11" s="6">
        <v>0.10461297490624703</v>
      </c>
      <c r="D11" s="6">
        <v>8.4289741344442684E-2</v>
      </c>
      <c r="E11" s="6">
        <v>5.6804471419626509E-2</v>
      </c>
      <c r="F11" s="6">
        <v>6.3832809540570787E-2</v>
      </c>
      <c r="G11" s="6">
        <v>3.7597946263660434E-2</v>
      </c>
      <c r="H11" s="6">
        <v>0.11314995746734949</v>
      </c>
    </row>
    <row r="12" spans="1:8" ht="12.75" customHeight="1" x14ac:dyDescent="0.2">
      <c r="A12" s="5">
        <v>2</v>
      </c>
      <c r="B12" s="6">
        <v>0.18321016350165439</v>
      </c>
      <c r="C12" s="6">
        <v>0.17446552143096597</v>
      </c>
      <c r="D12" s="6">
        <v>0.14057198629633161</v>
      </c>
      <c r="E12" s="6">
        <v>9.4734154484347174E-2</v>
      </c>
      <c r="F12" s="6">
        <v>0.10645547945539009</v>
      </c>
      <c r="G12" s="6">
        <v>6.270298025174742E-2</v>
      </c>
      <c r="H12" s="6">
        <v>0.1887028482568649</v>
      </c>
    </row>
    <row r="13" spans="1:8" s="18" customFormat="1" ht="12.75" customHeight="1" x14ac:dyDescent="0.2">
      <c r="A13" s="5">
        <v>3</v>
      </c>
      <c r="B13" s="6">
        <v>0.25831645962137445</v>
      </c>
      <c r="C13" s="6">
        <v>0.24598698544165215</v>
      </c>
      <c r="D13" s="6">
        <v>0.19819892700267611</v>
      </c>
      <c r="E13" s="6">
        <v>0.13357005377815703</v>
      </c>
      <c r="F13" s="6">
        <v>0.1500964904709777</v>
      </c>
      <c r="G13" s="6">
        <v>8.8407823871594834E-2</v>
      </c>
      <c r="H13" s="6">
        <v>0.26606084919378736</v>
      </c>
    </row>
    <row r="14" spans="1:8" ht="12.75" customHeight="1" x14ac:dyDescent="0.2">
      <c r="A14" s="5">
        <v>4</v>
      </c>
      <c r="B14" s="6">
        <v>0.33900139783302419</v>
      </c>
      <c r="C14" s="6">
        <v>0.32282082231879478</v>
      </c>
      <c r="D14" s="6">
        <v>0.26010620229696385</v>
      </c>
      <c r="E14" s="6">
        <v>0.17529055254859457</v>
      </c>
      <c r="F14" s="6">
        <v>0.19697900843823085</v>
      </c>
      <c r="G14" s="6">
        <v>0.1160219364874206</v>
      </c>
      <c r="H14" s="6">
        <v>0.34916474125395663</v>
      </c>
    </row>
    <row r="15" spans="1:8" ht="12.75" customHeight="1" x14ac:dyDescent="0.2">
      <c r="A15" s="5">
        <v>5</v>
      </c>
      <c r="B15" s="6">
        <v>0.42546012553502932</v>
      </c>
      <c r="C15" s="6">
        <v>0.40515286505315984</v>
      </c>
      <c r="D15" s="6">
        <v>0.3264435432688515</v>
      </c>
      <c r="E15" s="6">
        <v>0.21999655744535837</v>
      </c>
      <c r="F15" s="6">
        <v>0.24721642504605382</v>
      </c>
      <c r="G15" s="6">
        <v>0.14561210655263687</v>
      </c>
      <c r="H15" s="6">
        <v>0.43821552240172718</v>
      </c>
    </row>
    <row r="16" spans="1:8" s="18" customFormat="1" ht="19.5" customHeight="1" x14ac:dyDescent="0.2">
      <c r="A16" s="5">
        <v>6</v>
      </c>
      <c r="B16" s="6">
        <v>0.51791112509064074</v>
      </c>
      <c r="C16" s="6">
        <v>0.49319116781979705</v>
      </c>
      <c r="D16" s="6">
        <v>0.39737858526774267</v>
      </c>
      <c r="E16" s="6">
        <v>0.26780104114178016</v>
      </c>
      <c r="F16" s="6">
        <v>0.3009356909192803</v>
      </c>
      <c r="G16" s="6">
        <v>0.17725310882343864</v>
      </c>
      <c r="H16" s="6">
        <v>0.53343822515413475</v>
      </c>
    </row>
    <row r="17" spans="1:8" ht="12.75" customHeight="1" x14ac:dyDescent="0.2">
      <c r="A17" s="5">
        <v>7</v>
      </c>
      <c r="B17" s="6">
        <v>0.61659869035554837</v>
      </c>
      <c r="C17" s="6">
        <v>0.58716836430070685</v>
      </c>
      <c r="D17" s="6">
        <v>0.47309876807251189</v>
      </c>
      <c r="E17" s="6">
        <v>0.31883032289560292</v>
      </c>
      <c r="F17" s="6">
        <v>0.35827875462145298</v>
      </c>
      <c r="G17" s="6">
        <v>0.21102855194094156</v>
      </c>
      <c r="H17" s="6">
        <v>0.63508446735540403</v>
      </c>
    </row>
    <row r="18" spans="1:8" ht="12.75" customHeight="1" x14ac:dyDescent="0.2">
      <c r="A18" s="5">
        <v>8</v>
      </c>
      <c r="B18" s="6">
        <v>0.72179559913470259</v>
      </c>
      <c r="C18" s="6">
        <v>0.68734421258499256</v>
      </c>
      <c r="D18" s="6">
        <v>0.55381338639217825</v>
      </c>
      <c r="E18" s="6">
        <v>0.37322545042066618</v>
      </c>
      <c r="F18" s="6">
        <v>0.41940411550356732</v>
      </c>
      <c r="G18" s="6">
        <v>0.24703179306934447</v>
      </c>
      <c r="H18" s="6">
        <v>0.74343520475466818</v>
      </c>
    </row>
    <row r="19" spans="1:8" ht="12.75" customHeight="1" x14ac:dyDescent="0.2">
      <c r="A19" s="5">
        <v>9</v>
      </c>
      <c r="B19" s="6">
        <v>0.83380598099666292</v>
      </c>
      <c r="C19" s="6">
        <v>0.79400832610210148</v>
      </c>
      <c r="D19" s="6">
        <v>0.63975579025889495</v>
      </c>
      <c r="E19" s="6">
        <v>0.43114368277389398</v>
      </c>
      <c r="F19" s="6">
        <v>0.48448849006660111</v>
      </c>
      <c r="G19" s="6">
        <v>0.28536691939446113</v>
      </c>
      <c r="H19" s="6">
        <v>0.858803684798081</v>
      </c>
    </row>
    <row r="20" spans="1:8" ht="12.75" customHeight="1" x14ac:dyDescent="0.2">
      <c r="A20" s="5">
        <v>10</v>
      </c>
      <c r="B20" s="6">
        <v>0.95296837469581341</v>
      </c>
      <c r="C20" s="6">
        <v>0.90748308511292786</v>
      </c>
      <c r="D20" s="6">
        <v>0.73118573090170091</v>
      </c>
      <c r="E20" s="6">
        <v>0.49276007128455629</v>
      </c>
      <c r="F20" s="6">
        <v>0.55372858849695072</v>
      </c>
      <c r="G20" s="6">
        <v>0.32614979451482146</v>
      </c>
      <c r="H20" s="6">
        <v>0.98153859571328528</v>
      </c>
    </row>
    <row r="21" spans="1:8" ht="19.5" customHeight="1" x14ac:dyDescent="0.2">
      <c r="A21" s="5">
        <v>11</v>
      </c>
      <c r="B21" s="6">
        <v>1.0796589626357986</v>
      </c>
      <c r="C21" s="6">
        <v>1.0281267167919399</v>
      </c>
      <c r="D21" s="6">
        <v>0.82839184245900543</v>
      </c>
      <c r="E21" s="6">
        <v>0.55826913202785378</v>
      </c>
      <c r="F21" s="6">
        <v>0.62734299407284344</v>
      </c>
      <c r="G21" s="6">
        <v>0.36950916542445678</v>
      </c>
      <c r="H21" s="6">
        <v>1.1120273979428414</v>
      </c>
    </row>
    <row r="22" spans="1:8" ht="12.75" customHeight="1" x14ac:dyDescent="0.2">
      <c r="A22" s="5">
        <v>12</v>
      </c>
      <c r="B22" s="6">
        <v>1.2142949609601503</v>
      </c>
      <c r="C22" s="6">
        <v>1.156336523508392</v>
      </c>
      <c r="D22" s="6">
        <v>0.93169424309941962</v>
      </c>
      <c r="E22" s="6">
        <v>0.62788659877007558</v>
      </c>
      <c r="F22" s="6">
        <v>0.70557413299895733</v>
      </c>
      <c r="G22" s="6">
        <v>0.41558782275849648</v>
      </c>
      <c r="H22" s="6">
        <v>1.2506998158705851</v>
      </c>
    </row>
    <row r="23" spans="1:8" ht="12.75" customHeight="1" x14ac:dyDescent="0.2">
      <c r="A23" s="5">
        <v>13</v>
      </c>
      <c r="B23" s="6">
        <v>1.3573381325036622</v>
      </c>
      <c r="C23" s="6">
        <v>1.2925522281041282</v>
      </c>
      <c r="D23" s="6">
        <v>1.0414472304101743</v>
      </c>
      <c r="E23" s="6">
        <v>0.70185123944248928</v>
      </c>
      <c r="F23" s="6">
        <v>0.78869031563009528</v>
      </c>
      <c r="G23" s="6">
        <v>0.46454380308738885</v>
      </c>
      <c r="H23" s="6">
        <v>1.3980314560921292</v>
      </c>
    </row>
    <row r="24" spans="1:8" ht="12.75" customHeight="1" x14ac:dyDescent="0.2">
      <c r="A24" s="5">
        <v>14</v>
      </c>
      <c r="B24" s="6">
        <v>1.5092983754062728</v>
      </c>
      <c r="C24" s="6">
        <v>1.4372593912225151</v>
      </c>
      <c r="D24" s="6">
        <v>1.1580420348392426</v>
      </c>
      <c r="E24" s="6">
        <v>0.78042671173873479</v>
      </c>
      <c r="F24" s="6">
        <v>0.8769878216590602</v>
      </c>
      <c r="G24" s="6">
        <v>0.51655161710632613</v>
      </c>
      <c r="H24" s="6">
        <v>1.5545475036162544</v>
      </c>
    </row>
    <row r="25" spans="1:8" ht="12.75" customHeight="1" x14ac:dyDescent="0.2">
      <c r="A25" s="5">
        <v>15</v>
      </c>
      <c r="B25" s="6">
        <v>1.6707373219860231</v>
      </c>
      <c r="C25" s="6">
        <v>1.5909928384067793</v>
      </c>
      <c r="D25" s="6">
        <v>1.2819095810089611</v>
      </c>
      <c r="E25" s="6">
        <v>0.86390342401697162</v>
      </c>
      <c r="F25" s="6">
        <v>0.97079299126563179</v>
      </c>
      <c r="G25" s="6">
        <v>0.57180348133579928</v>
      </c>
      <c r="H25" s="6">
        <v>1.7208264286329422</v>
      </c>
    </row>
    <row r="26" spans="1:8" ht="19.5" customHeight="1" x14ac:dyDescent="0.2">
      <c r="A26" s="5">
        <v>16</v>
      </c>
      <c r="B26" s="6">
        <v>1.8422718596520249</v>
      </c>
      <c r="C26" s="6">
        <v>1.7543400129593989</v>
      </c>
      <c r="D26" s="6">
        <v>1.4135231892131537</v>
      </c>
      <c r="E26" s="6">
        <v>0.95260035589054282</v>
      </c>
      <c r="F26" s="6">
        <v>1.0704642709663783</v>
      </c>
      <c r="G26" s="6">
        <v>0.63051052314064338</v>
      </c>
      <c r="H26" s="6">
        <v>1.8975036129841625</v>
      </c>
    </row>
    <row r="27" spans="1:8" ht="12.75" customHeight="1" x14ac:dyDescent="0.2">
      <c r="A27" s="5">
        <v>17</v>
      </c>
      <c r="B27" s="6">
        <v>2.024577457204118</v>
      </c>
      <c r="C27" s="6">
        <v>1.9279441434770956</v>
      </c>
      <c r="D27" s="6">
        <v>1.5534011275929531</v>
      </c>
      <c r="E27" s="6">
        <v>1.0468667781881535</v>
      </c>
      <c r="F27" s="6">
        <v>1.1763941463831111</v>
      </c>
      <c r="G27" s="6">
        <v>0.69290391914341865</v>
      </c>
      <c r="H27" s="6">
        <v>2.0852747761867931</v>
      </c>
    </row>
    <row r="28" spans="1:8" ht="12.75" customHeight="1" x14ac:dyDescent="0.2">
      <c r="A28" s="5">
        <v>18</v>
      </c>
      <c r="B28" s="6">
        <v>2.2183911446003886</v>
      </c>
      <c r="C28" s="6">
        <v>2.1125070813937095</v>
      </c>
      <c r="D28" s="6">
        <v>1.7021088984282977</v>
      </c>
      <c r="E28" s="6">
        <v>1.1470837937295073</v>
      </c>
      <c r="F28" s="6">
        <v>1.2890108736565453</v>
      </c>
      <c r="G28" s="6">
        <v>0.75923591503848775</v>
      </c>
      <c r="H28" s="6">
        <v>2.2848990445342836</v>
      </c>
    </row>
    <row r="29" spans="1:8" ht="12.75" customHeight="1" x14ac:dyDescent="0.2">
      <c r="A29" s="5">
        <v>19</v>
      </c>
      <c r="B29" s="6">
        <v>2.4245139507204216</v>
      </c>
      <c r="C29" s="6">
        <v>2.3087916223887333</v>
      </c>
      <c r="D29" s="6">
        <v>1.8602611085648553</v>
      </c>
      <c r="E29" s="6">
        <v>1.2536655978418429</v>
      </c>
      <c r="F29" s="6">
        <v>1.4087798959247906</v>
      </c>
      <c r="G29" s="6">
        <v>0.82978065990719962</v>
      </c>
      <c r="H29" s="6">
        <v>2.4972014619446394</v>
      </c>
    </row>
    <row r="30" spans="1:8" ht="12.75" customHeight="1" x14ac:dyDescent="0.2">
      <c r="A30" s="5">
        <v>20</v>
      </c>
      <c r="B30" s="6">
        <v>2.6438125500634428</v>
      </c>
      <c r="C30" s="6">
        <v>2.5176230744883608</v>
      </c>
      <c r="D30" s="6">
        <v>2.028522732879019</v>
      </c>
      <c r="E30" s="6">
        <v>1.3670603298331996</v>
      </c>
      <c r="F30" s="6">
        <v>1.5362048001482178</v>
      </c>
      <c r="G30" s="6">
        <v>0.90483476979405186</v>
      </c>
      <c r="H30" s="6">
        <v>2.7230746860269672</v>
      </c>
    </row>
    <row r="31" spans="1:8" ht="19.5" customHeight="1" x14ac:dyDescent="0.2">
      <c r="A31" s="5">
        <v>21</v>
      </c>
      <c r="B31" s="6">
        <v>2.8772198036020296</v>
      </c>
      <c r="C31" s="6">
        <v>2.7398897731041911</v>
      </c>
      <c r="D31" s="6">
        <v>2.2076095292596922</v>
      </c>
      <c r="E31" s="6">
        <v>1.4877503526565894</v>
      </c>
      <c r="F31" s="6">
        <v>1.6718276313760918</v>
      </c>
      <c r="G31" s="6">
        <v>0.98471751281181275</v>
      </c>
      <c r="H31" s="6">
        <v>2.9634795451501121</v>
      </c>
    </row>
    <row r="32" spans="1:8" ht="12.75" customHeight="1" x14ac:dyDescent="0.2">
      <c r="A32" s="5">
        <v>22</v>
      </c>
      <c r="B32" s="6">
        <v>3.1257337986565155</v>
      </c>
      <c r="C32" s="6">
        <v>2.9765421667345362</v>
      </c>
      <c r="D32" s="6">
        <v>2.3982873019310231</v>
      </c>
      <c r="E32" s="6">
        <v>1.6162517564490781</v>
      </c>
      <c r="F32" s="6">
        <v>1.8162283348592307</v>
      </c>
      <c r="G32" s="6">
        <v>1.069770480542195</v>
      </c>
      <c r="H32" s="6">
        <v>3.2194440495322634</v>
      </c>
    </row>
    <row r="33" spans="1:8" ht="12.75" customHeight="1" x14ac:dyDescent="0.2">
      <c r="A33" s="5">
        <v>23</v>
      </c>
      <c r="B33" s="6">
        <v>3.3904148946637434</v>
      </c>
      <c r="C33" s="6">
        <v>3.2285900037389692</v>
      </c>
      <c r="D33" s="6">
        <v>2.6013696347541693</v>
      </c>
      <c r="E33" s="6">
        <v>1.75311283096042</v>
      </c>
      <c r="F33" s="6">
        <v>1.9700230394743656</v>
      </c>
      <c r="G33" s="6">
        <v>1.1603565769614703</v>
      </c>
      <c r="H33" s="6">
        <v>3.4920603484411479</v>
      </c>
    </row>
    <row r="34" spans="1:8" ht="12.75" customHeight="1" x14ac:dyDescent="0.2">
      <c r="A34" s="5">
        <v>24</v>
      </c>
      <c r="B34" s="6">
        <v>3.6723801625032344</v>
      </c>
      <c r="C34" s="6">
        <v>3.4970970370760943</v>
      </c>
      <c r="D34" s="6">
        <v>2.8177136246792509</v>
      </c>
      <c r="E34" s="6">
        <v>1.8989111902445952</v>
      </c>
      <c r="F34" s="6">
        <v>2.1338608266577688</v>
      </c>
      <c r="G34" s="6">
        <v>1.2568581153210419</v>
      </c>
      <c r="H34" s="6">
        <v>3.7824790028098576</v>
      </c>
    </row>
    <row r="35" spans="1:8" ht="12.75" customHeight="1" x14ac:dyDescent="0.2">
      <c r="A35" s="5">
        <v>25</v>
      </c>
      <c r="B35" s="6">
        <v>3.9727944603361829</v>
      </c>
      <c r="C35" s="6">
        <v>3.7831725260937632</v>
      </c>
      <c r="D35" s="6">
        <v>3.0482130344885432</v>
      </c>
      <c r="E35" s="6">
        <v>2.054249158162277</v>
      </c>
      <c r="F35" s="6">
        <v>2.3084185449623655</v>
      </c>
      <c r="G35" s="6">
        <v>1.35967376388735</v>
      </c>
      <c r="H35" s="6">
        <v>4.0918997935273529</v>
      </c>
    </row>
    <row r="36" spans="1:8" ht="18" customHeight="1" x14ac:dyDescent="0.2">
      <c r="A36" s="59" t="s">
        <v>70</v>
      </c>
      <c r="B36" s="2"/>
      <c r="C36" s="2"/>
      <c r="D36" s="2"/>
      <c r="E36" s="2"/>
      <c r="F36" s="2"/>
      <c r="G36" s="2"/>
      <c r="H36" s="2"/>
    </row>
    <row r="37" spans="1:8" ht="18" customHeight="1" x14ac:dyDescent="0.2">
      <c r="A37" s="2" t="s">
        <v>66</v>
      </c>
      <c r="B37" s="2"/>
      <c r="C37" s="2"/>
      <c r="D37" s="2"/>
      <c r="E37" s="2"/>
      <c r="F37" s="2"/>
      <c r="G37" s="2"/>
      <c r="H37" s="2"/>
    </row>
    <row r="38" spans="1:8" ht="18" customHeight="1" x14ac:dyDescent="0.2">
      <c r="A38" s="2" t="s">
        <v>8</v>
      </c>
      <c r="B38" s="2"/>
      <c r="C38" s="2"/>
      <c r="D38" s="2"/>
      <c r="E38" s="2"/>
      <c r="F38" s="2"/>
      <c r="G38" s="2"/>
      <c r="H38" s="2"/>
    </row>
    <row r="39" spans="1:8" ht="18" customHeight="1" x14ac:dyDescent="0.2">
      <c r="A39" s="2" t="s">
        <v>0</v>
      </c>
      <c r="B39" s="2"/>
      <c r="C39" s="16">
        <v>0.9</v>
      </c>
      <c r="D39" s="2"/>
      <c r="E39" s="2"/>
      <c r="F39" s="2"/>
      <c r="G39" s="2"/>
      <c r="H39" s="14"/>
    </row>
    <row r="40" spans="1:8" ht="18" customHeight="1" x14ac:dyDescent="0.2">
      <c r="A40" s="53" t="s">
        <v>28</v>
      </c>
      <c r="B40" s="2"/>
      <c r="C40" s="2"/>
      <c r="D40" s="2"/>
      <c r="E40" s="2"/>
      <c r="F40" s="2"/>
      <c r="G40" s="2"/>
      <c r="H40" s="14" t="s">
        <v>46</v>
      </c>
    </row>
    <row r="41" spans="1:8" ht="14.25" customHeight="1" x14ac:dyDescent="0.2">
      <c r="A41" s="52"/>
      <c r="B41" s="15"/>
      <c r="C41" s="8"/>
      <c r="D41" s="15"/>
      <c r="E41" s="15"/>
      <c r="H41" s="24"/>
    </row>
    <row r="42" spans="1:8" ht="14.25" customHeight="1" x14ac:dyDescent="0.2">
      <c r="A42" s="2"/>
      <c r="B42" s="9"/>
      <c r="C42" s="10"/>
      <c r="D42" s="10"/>
      <c r="E42" s="10"/>
      <c r="F42" s="3"/>
      <c r="G42" s="3"/>
    </row>
    <row r="43" spans="1:8" s="2" customFormat="1" ht="14.25" customHeight="1" x14ac:dyDescent="0.2">
      <c r="D43" s="5"/>
      <c r="E43" s="5"/>
      <c r="F43" s="5"/>
      <c r="G43" s="5"/>
      <c r="H43" s="1"/>
    </row>
    <row r="44" spans="1:8" s="2" customFormat="1" ht="14.25" customHeight="1" x14ac:dyDescent="0.2">
      <c r="A44" s="3"/>
      <c r="B44" s="3"/>
      <c r="D44" s="5"/>
      <c r="E44" s="5"/>
      <c r="F44" s="5"/>
      <c r="G44" s="5"/>
      <c r="H44" s="3"/>
    </row>
    <row r="45" spans="1:8" s="2" customFormat="1" ht="39" customHeight="1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</row>
    <row r="46" spans="1:8" ht="19.5" customHeight="1" x14ac:dyDescent="0.2">
      <c r="A46" s="5">
        <v>1</v>
      </c>
      <c r="B46" s="6">
        <v>0.10764110016406769</v>
      </c>
      <c r="C46" s="6">
        <v>0.10250337813468154</v>
      </c>
      <c r="D46" s="6">
        <v>8.2589977367979087E-2</v>
      </c>
      <c r="E46" s="6">
        <v>5.5658967913730387E-2</v>
      </c>
      <c r="F46" s="6">
        <v>6.2545574481559923E-2</v>
      </c>
      <c r="G46" s="6">
        <v>3.6839756315172743E-2</v>
      </c>
      <c r="H46" s="6">
        <v>0.11086820622961041</v>
      </c>
    </row>
    <row r="47" spans="1:8" ht="12.75" customHeight="1" x14ac:dyDescent="0.2">
      <c r="A47" s="5">
        <v>2</v>
      </c>
      <c r="B47" s="6">
        <v>0.17951559722259144</v>
      </c>
      <c r="C47" s="6">
        <v>0.17094729722321256</v>
      </c>
      <c r="D47" s="6">
        <v>0.13773724989074662</v>
      </c>
      <c r="E47" s="6">
        <v>9.2823771315947004E-2</v>
      </c>
      <c r="F47" s="6">
        <v>0.10430872723869984</v>
      </c>
      <c r="G47" s="6">
        <v>6.1438529022584232E-2</v>
      </c>
      <c r="H47" s="6">
        <v>0.18489751799238618</v>
      </c>
    </row>
    <row r="48" spans="1:8" s="18" customFormat="1" ht="12.75" customHeight="1" x14ac:dyDescent="0.2">
      <c r="A48" s="5">
        <v>3</v>
      </c>
      <c r="B48" s="6">
        <v>0.25310732022209964</v>
      </c>
      <c r="C48" s="6">
        <v>0.24102647886204387</v>
      </c>
      <c r="D48" s="6">
        <v>0.19420210139947247</v>
      </c>
      <c r="E48" s="6">
        <v>0.13087651643749013</v>
      </c>
      <c r="F48" s="6">
        <v>0.14706968550720859</v>
      </c>
      <c r="G48" s="6">
        <v>8.662501576401746E-2</v>
      </c>
      <c r="H48" s="6">
        <v>0.26069553854276917</v>
      </c>
    </row>
    <row r="49" spans="1:8" ht="12.75" customHeight="1" x14ac:dyDescent="0.2">
      <c r="A49" s="5">
        <v>4</v>
      </c>
      <c r="B49" s="6">
        <v>0.33216518793587091</v>
      </c>
      <c r="C49" s="6">
        <v>0.31631090550237523</v>
      </c>
      <c r="D49" s="6">
        <v>0.25486097143414216</v>
      </c>
      <c r="E49" s="6">
        <v>0.17175569098793395</v>
      </c>
      <c r="F49" s="6">
        <v>0.19300678338068064</v>
      </c>
      <c r="G49" s="6">
        <v>0.11368226970264565</v>
      </c>
      <c r="H49" s="6">
        <v>0.34212358014029959</v>
      </c>
    </row>
    <row r="50" spans="1:8" ht="12.75" customHeight="1" x14ac:dyDescent="0.2">
      <c r="A50" s="5">
        <v>5</v>
      </c>
      <c r="B50" s="6">
        <v>0.41688041247302227</v>
      </c>
      <c r="C50" s="6">
        <v>0.39698266267747334</v>
      </c>
      <c r="D50" s="6">
        <v>0.31986057164802206</v>
      </c>
      <c r="E50" s="6">
        <v>0.21556016676095072</v>
      </c>
      <c r="F50" s="6">
        <v>0.24223112592209234</v>
      </c>
      <c r="G50" s="6">
        <v>0.14267573245411241</v>
      </c>
      <c r="H50" s="6">
        <v>0.42937858747910351</v>
      </c>
    </row>
    <row r="51" spans="1:8" s="18" customFormat="1" ht="19.5" customHeight="1" x14ac:dyDescent="0.2">
      <c r="A51" s="5">
        <v>6</v>
      </c>
      <c r="B51" s="6">
        <v>0.50746707034094818</v>
      </c>
      <c r="C51" s="6">
        <v>0.48324560899853541</v>
      </c>
      <c r="D51" s="6">
        <v>0.38936515690169754</v>
      </c>
      <c r="E51" s="6">
        <v>0.26240063825369792</v>
      </c>
      <c r="F51" s="6">
        <v>0.29486710370453867</v>
      </c>
      <c r="G51" s="6">
        <v>0.17367867088723635</v>
      </c>
      <c r="H51" s="6">
        <v>0.52268105513174223</v>
      </c>
    </row>
    <row r="52" spans="1:8" ht="12.75" customHeight="1" x14ac:dyDescent="0.2">
      <c r="A52" s="5">
        <v>7</v>
      </c>
      <c r="B52" s="6">
        <v>0.60416452903195228</v>
      </c>
      <c r="C52" s="6">
        <v>0.57532768692006397</v>
      </c>
      <c r="D52" s="6">
        <v>0.46355838711449188</v>
      </c>
      <c r="E52" s="6">
        <v>0.31240087740415662</v>
      </c>
      <c r="F52" s="6">
        <v>0.35105380279547455</v>
      </c>
      <c r="G52" s="6">
        <v>0.2067730076140383</v>
      </c>
      <c r="H52" s="6">
        <v>0.62227752688549542</v>
      </c>
    </row>
    <row r="53" spans="1:8" ht="12.75" customHeight="1" x14ac:dyDescent="0.2">
      <c r="A53" s="5">
        <v>8</v>
      </c>
      <c r="B53" s="6">
        <v>0.70724006558803332</v>
      </c>
      <c r="C53" s="6">
        <v>0.67348341632025577</v>
      </c>
      <c r="D53" s="6">
        <v>0.54264533641530188</v>
      </c>
      <c r="E53" s="6">
        <v>0.36569908759636893</v>
      </c>
      <c r="F53" s="6">
        <v>0.41094652629113432</v>
      </c>
      <c r="G53" s="6">
        <v>0.24205021718356012</v>
      </c>
      <c r="H53" s="6">
        <v>0.72844329281234821</v>
      </c>
    </row>
    <row r="54" spans="1:8" ht="12.75" customHeight="1" x14ac:dyDescent="0.2">
      <c r="A54" s="5">
        <v>9</v>
      </c>
      <c r="B54" s="6">
        <v>0.81699167658366889</v>
      </c>
      <c r="C54" s="6">
        <v>0.77799657036298542</v>
      </c>
      <c r="D54" s="6">
        <v>0.62685464916306044</v>
      </c>
      <c r="E54" s="6">
        <v>0.42244935664392991</v>
      </c>
      <c r="F54" s="6">
        <v>0.47471842707564699</v>
      </c>
      <c r="G54" s="6">
        <v>0.27961228778776359</v>
      </c>
      <c r="H54" s="6">
        <v>0.8414852834957357</v>
      </c>
    </row>
    <row r="55" spans="1:8" ht="12.75" customHeight="1" x14ac:dyDescent="0.2">
      <c r="A55" s="5">
        <v>10</v>
      </c>
      <c r="B55" s="6">
        <v>0.93375107389288736</v>
      </c>
      <c r="C55" s="6">
        <v>0.8891830282765727</v>
      </c>
      <c r="D55" s="6">
        <v>0.71644083851423801</v>
      </c>
      <c r="E55" s="6">
        <v>0.48282320583866029</v>
      </c>
      <c r="F55" s="6">
        <v>0.54256224853134372</v>
      </c>
      <c r="G55" s="6">
        <v>0.31957274655139412</v>
      </c>
      <c r="H55" s="6">
        <v>0.96174515561143026</v>
      </c>
    </row>
    <row r="56" spans="1:8" ht="19.5" customHeight="1" x14ac:dyDescent="0.2">
      <c r="A56" s="5">
        <v>11</v>
      </c>
      <c r="B56" s="6">
        <v>1.0578868539273958</v>
      </c>
      <c r="C56" s="6">
        <v>1.0073937933238111</v>
      </c>
      <c r="D56" s="6">
        <v>0.81168671808978765</v>
      </c>
      <c r="E56" s="6">
        <v>0.54701122869754426</v>
      </c>
      <c r="F56" s="6">
        <v>0.61469216604557098</v>
      </c>
      <c r="G56" s="6">
        <v>0.36205774419165188</v>
      </c>
      <c r="H56" s="6">
        <v>1.0896025561801921</v>
      </c>
    </row>
    <row r="57" spans="1:8" ht="12.75" customHeight="1" x14ac:dyDescent="0.2">
      <c r="A57" s="5">
        <v>12</v>
      </c>
      <c r="B57" s="6">
        <v>1.1898078193635604</v>
      </c>
      <c r="C57" s="6">
        <v>1.1330181559825403</v>
      </c>
      <c r="D57" s="6">
        <v>0.91290595064248348</v>
      </c>
      <c r="E57" s="6">
        <v>0.61522480855847261</v>
      </c>
      <c r="F57" s="6">
        <v>0.69134571712216297</v>
      </c>
      <c r="G57" s="6">
        <v>0.40720719186659271</v>
      </c>
      <c r="H57" s="6">
        <v>1.225478543880923</v>
      </c>
    </row>
    <row r="58" spans="1:8" ht="12.75" customHeight="1" x14ac:dyDescent="0.2">
      <c r="A58" s="5">
        <v>13</v>
      </c>
      <c r="B58" s="6">
        <v>1.3299664212525613</v>
      </c>
      <c r="C58" s="6">
        <v>1.2664869717634883</v>
      </c>
      <c r="D58" s="6">
        <v>1.0204456890908677</v>
      </c>
      <c r="E58" s="6">
        <v>0.6876978984236144</v>
      </c>
      <c r="F58" s="6">
        <v>0.7727858014423542</v>
      </c>
      <c r="G58" s="6">
        <v>0.45517593922420957</v>
      </c>
      <c r="H58" s="6">
        <v>1.3698391343561105</v>
      </c>
    </row>
    <row r="59" spans="1:8" ht="12.75" customHeight="1" x14ac:dyDescent="0.2">
      <c r="A59" s="5">
        <v>14</v>
      </c>
      <c r="B59" s="6">
        <v>1.4788622752672644</v>
      </c>
      <c r="C59" s="6">
        <v>1.4082760096262794</v>
      </c>
      <c r="D59" s="6">
        <v>1.1346892744362105</v>
      </c>
      <c r="E59" s="6">
        <v>0.7646888391373392</v>
      </c>
      <c r="F59" s="6">
        <v>0.85930272400332264</v>
      </c>
      <c r="G59" s="6">
        <v>0.50613497782452554</v>
      </c>
      <c r="H59" s="6">
        <v>1.5231989218766273</v>
      </c>
    </row>
    <row r="60" spans="1:8" ht="12.75" customHeight="1" x14ac:dyDescent="0.2">
      <c r="A60" s="5">
        <v>15</v>
      </c>
      <c r="B60" s="6">
        <v>1.6370456880012869</v>
      </c>
      <c r="C60" s="6">
        <v>1.5589093099678386</v>
      </c>
      <c r="D60" s="6">
        <v>1.2560589413922314</v>
      </c>
      <c r="E60" s="6">
        <v>0.84648218276191822</v>
      </c>
      <c r="F60" s="6">
        <v>0.95121624409762751</v>
      </c>
      <c r="G60" s="6">
        <v>0.56027264800200915</v>
      </c>
      <c r="H60" s="6">
        <v>1.6861247113600895</v>
      </c>
    </row>
    <row r="61" spans="1:8" ht="19.5" customHeight="1" x14ac:dyDescent="0.2">
      <c r="A61" s="5">
        <v>16</v>
      </c>
      <c r="B61" s="6">
        <v>1.8051211068801927</v>
      </c>
      <c r="C61" s="6">
        <v>1.7189624698689352</v>
      </c>
      <c r="D61" s="6">
        <v>1.3850184654045683</v>
      </c>
      <c r="E61" s="6">
        <v>0.93339047645465245</v>
      </c>
      <c r="F61" s="6">
        <v>1.0488775799069692</v>
      </c>
      <c r="G61" s="6">
        <v>0.61779581958453456</v>
      </c>
      <c r="H61" s="6">
        <v>1.8592390717112215</v>
      </c>
    </row>
    <row r="62" spans="1:8" ht="12.75" customHeight="1" x14ac:dyDescent="0.2">
      <c r="A62" s="5">
        <v>17</v>
      </c>
      <c r="B62" s="6">
        <v>1.9837503793838984</v>
      </c>
      <c r="C62" s="6">
        <v>1.8890657467535263</v>
      </c>
      <c r="D62" s="6">
        <v>1.5220756633601167</v>
      </c>
      <c r="E62" s="6">
        <v>1.0257559477438027</v>
      </c>
      <c r="F62" s="6">
        <v>1.1526713022949622</v>
      </c>
      <c r="G62" s="6">
        <v>0.6789310073498287</v>
      </c>
      <c r="H62" s="6">
        <v>2.0432236927565302</v>
      </c>
    </row>
    <row r="63" spans="1:8" ht="12.75" customHeight="1" x14ac:dyDescent="0.2">
      <c r="A63" s="5">
        <v>18</v>
      </c>
      <c r="B63" s="6">
        <v>2.1736556727250069</v>
      </c>
      <c r="C63" s="6">
        <v>2.0699068387105122</v>
      </c>
      <c r="D63" s="6">
        <v>1.6677846337737918</v>
      </c>
      <c r="E63" s="6">
        <v>1.1239520142333641</v>
      </c>
      <c r="F63" s="6">
        <v>1.2630170313055782</v>
      </c>
      <c r="G63" s="6">
        <v>0.74392537027425409</v>
      </c>
      <c r="H63" s="6">
        <v>2.2388223924553001</v>
      </c>
    </row>
    <row r="64" spans="1:8" ht="12.75" customHeight="1" x14ac:dyDescent="0.2">
      <c r="A64" s="5">
        <v>19</v>
      </c>
      <c r="B64" s="6">
        <v>2.3756218624527947</v>
      </c>
      <c r="C64" s="6">
        <v>2.2622331590893796</v>
      </c>
      <c r="D64" s="6">
        <v>1.822747589496936</v>
      </c>
      <c r="E64" s="6">
        <v>1.228384518700369</v>
      </c>
      <c r="F64" s="6">
        <v>1.3803708240773191</v>
      </c>
      <c r="G64" s="6">
        <v>0.81304752902342081</v>
      </c>
      <c r="H64" s="6">
        <v>2.4468435771145005</v>
      </c>
    </row>
    <row r="65" spans="1:8" ht="12.75" customHeight="1" x14ac:dyDescent="0.2">
      <c r="A65" s="5">
        <v>20</v>
      </c>
      <c r="B65" s="6">
        <v>2.5904981459444834</v>
      </c>
      <c r="C65" s="6">
        <v>2.4668533729793531</v>
      </c>
      <c r="D65" s="6">
        <v>1.9876160957036215</v>
      </c>
      <c r="E65" s="6">
        <v>1.3394925633975738</v>
      </c>
      <c r="F65" s="6">
        <v>1.505226112373012</v>
      </c>
      <c r="G65" s="6">
        <v>0.88658811816342542</v>
      </c>
      <c r="H65" s="6">
        <v>2.6681619032529142</v>
      </c>
    </row>
    <row r="66" spans="1:8" ht="19.5" customHeight="1" x14ac:dyDescent="0.2">
      <c r="A66" s="5">
        <v>21</v>
      </c>
      <c r="B66" s="6">
        <v>2.8191985723522461</v>
      </c>
      <c r="C66" s="6">
        <v>2.6846379018619677</v>
      </c>
      <c r="D66" s="6">
        <v>2.1630914765040261</v>
      </c>
      <c r="E66" s="6">
        <v>1.4577487840780026</v>
      </c>
      <c r="F66" s="6">
        <v>1.6381140105090271</v>
      </c>
      <c r="G66" s="6">
        <v>0.96485996753319403</v>
      </c>
      <c r="H66" s="6">
        <v>2.9037188234360816</v>
      </c>
    </row>
    <row r="67" spans="1:8" ht="12.75" customHeight="1" x14ac:dyDescent="0.2">
      <c r="A67" s="5">
        <v>22</v>
      </c>
      <c r="B67" s="6">
        <v>3.062701101839238</v>
      </c>
      <c r="C67" s="6">
        <v>2.9165180277498726</v>
      </c>
      <c r="D67" s="6">
        <v>2.3499240931228003</v>
      </c>
      <c r="E67" s="6">
        <v>1.5836588635455191</v>
      </c>
      <c r="F67" s="6">
        <v>1.7796027687181417</v>
      </c>
      <c r="G67" s="6">
        <v>1.0481977802715987</v>
      </c>
      <c r="H67" s="6">
        <v>3.1545216173080042</v>
      </c>
    </row>
    <row r="68" spans="1:8" ht="12.75" customHeight="1" x14ac:dyDescent="0.2">
      <c r="A68" s="5">
        <v>23</v>
      </c>
      <c r="B68" s="6">
        <v>3.3220447109225759</v>
      </c>
      <c r="C68" s="6">
        <v>3.1634831366921206</v>
      </c>
      <c r="D68" s="6">
        <v>2.5489111229104515</v>
      </c>
      <c r="E68" s="6">
        <v>1.7177600348880535</v>
      </c>
      <c r="F68" s="6">
        <v>1.9302960911898983</v>
      </c>
      <c r="G68" s="6">
        <v>1.1369571421321245</v>
      </c>
      <c r="H68" s="6">
        <v>3.4216404101516056</v>
      </c>
    </row>
    <row r="69" spans="1:8" ht="12.75" customHeight="1" x14ac:dyDescent="0.2">
      <c r="A69" s="5">
        <v>24</v>
      </c>
      <c r="B69" s="6">
        <v>3.5983239439345436</v>
      </c>
      <c r="C69" s="6">
        <v>3.4265755302947554</v>
      </c>
      <c r="D69" s="6">
        <v>2.7608923788333453</v>
      </c>
      <c r="E69" s="6">
        <v>1.8606182641518267</v>
      </c>
      <c r="F69" s="6">
        <v>2.0908299701610336</v>
      </c>
      <c r="G69" s="6">
        <v>1.2315126567412304</v>
      </c>
      <c r="H69" s="6">
        <v>3.7062025610014389</v>
      </c>
    </row>
    <row r="70" spans="1:8" ht="12.75" customHeight="1" x14ac:dyDescent="0.2">
      <c r="A70" s="5">
        <v>25</v>
      </c>
      <c r="B70" s="6">
        <v>3.8926801688237824</v>
      </c>
      <c r="C70" s="6">
        <v>3.7068820988836095</v>
      </c>
      <c r="D70" s="6">
        <v>2.9867436002968111</v>
      </c>
      <c r="E70" s="6">
        <v>2.0128237288985167</v>
      </c>
      <c r="F70" s="6">
        <v>2.2618676050408228</v>
      </c>
      <c r="G70" s="6">
        <v>1.3322549529296304</v>
      </c>
      <c r="H70" s="6">
        <v>4.00938365629169</v>
      </c>
    </row>
    <row r="71" spans="1:8" ht="18" customHeight="1" x14ac:dyDescent="0.2">
      <c r="A71" s="59" t="s">
        <v>70</v>
      </c>
      <c r="B71" s="2"/>
      <c r="C71" s="2"/>
      <c r="D71" s="2"/>
      <c r="E71" s="2"/>
      <c r="F71" s="2"/>
      <c r="G71" s="2"/>
      <c r="H71" s="2"/>
    </row>
    <row r="72" spans="1:8" ht="18" customHeight="1" x14ac:dyDescent="0.2">
      <c r="A72" s="2" t="s">
        <v>66</v>
      </c>
      <c r="B72" s="2"/>
      <c r="C72" s="2"/>
      <c r="D72" s="2"/>
      <c r="E72" s="2"/>
      <c r="F72" s="2"/>
      <c r="G72" s="2"/>
      <c r="H72" s="2"/>
    </row>
    <row r="73" spans="1:8" ht="18" customHeight="1" x14ac:dyDescent="0.2">
      <c r="A73" s="2" t="s">
        <v>8</v>
      </c>
      <c r="B73" s="2"/>
      <c r="C73" s="2"/>
      <c r="D73" s="2"/>
      <c r="E73" s="2"/>
      <c r="F73" s="2"/>
      <c r="G73" s="2"/>
      <c r="H73" s="2"/>
    </row>
    <row r="74" spans="1:8" ht="18" customHeight="1" x14ac:dyDescent="0.2">
      <c r="A74" s="2" t="s">
        <v>0</v>
      </c>
      <c r="B74" s="2"/>
      <c r="C74" s="16">
        <v>0.9</v>
      </c>
      <c r="D74" s="2"/>
      <c r="E74" s="2"/>
      <c r="F74" s="2"/>
      <c r="G74" s="2"/>
      <c r="H74" s="14"/>
    </row>
    <row r="75" spans="1:8" ht="18" customHeight="1" x14ac:dyDescent="0.2">
      <c r="A75" s="53" t="s">
        <v>29</v>
      </c>
      <c r="B75" s="2"/>
      <c r="C75" s="2"/>
      <c r="D75" s="2"/>
      <c r="E75" s="2"/>
      <c r="F75" s="2"/>
      <c r="G75" s="2"/>
      <c r="H75" s="14" t="s">
        <v>46</v>
      </c>
    </row>
    <row r="76" spans="1:8" ht="14.25" customHeight="1" x14ac:dyDescent="0.2">
      <c r="A76" s="52"/>
      <c r="B76" s="15"/>
      <c r="C76" s="8"/>
      <c r="D76" s="15"/>
      <c r="E76" s="15"/>
      <c r="H76" s="24"/>
    </row>
    <row r="77" spans="1:8" ht="14.25" customHeight="1" x14ac:dyDescent="0.2">
      <c r="A77" s="2"/>
      <c r="B77" s="9"/>
      <c r="C77" s="10"/>
      <c r="D77" s="10"/>
      <c r="E77" s="10"/>
      <c r="F77" s="3"/>
      <c r="G77" s="3"/>
    </row>
    <row r="78" spans="1:8" s="2" customFormat="1" ht="14.25" customHeight="1" x14ac:dyDescent="0.2">
      <c r="D78" s="5"/>
      <c r="E78" s="5"/>
      <c r="F78" s="5"/>
      <c r="G78" s="5"/>
      <c r="H78" s="1"/>
    </row>
    <row r="79" spans="1:8" s="2" customFormat="1" ht="14.25" customHeight="1" x14ac:dyDescent="0.2">
      <c r="A79" s="3"/>
      <c r="B79" s="3"/>
      <c r="D79" s="5"/>
      <c r="E79" s="5"/>
      <c r="F79" s="5"/>
      <c r="G79" s="5"/>
      <c r="H79" s="3"/>
    </row>
    <row r="80" spans="1:8" s="2" customFormat="1" ht="39" customHeight="1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</row>
    <row r="81" spans="1:8" ht="19.5" customHeight="1" x14ac:dyDescent="0.2">
      <c r="A81" s="5">
        <v>1</v>
      </c>
      <c r="B81" s="6">
        <v>0.10585158514393134</v>
      </c>
      <c r="C81" s="6">
        <v>0.10079927687125018</v>
      </c>
      <c r="D81" s="6">
        <v>8.1216933012361686E-2</v>
      </c>
      <c r="E81" s="6">
        <v>5.4733647019247759E-2</v>
      </c>
      <c r="F81" s="6">
        <v>6.1505764921761581E-2</v>
      </c>
      <c r="G81" s="6">
        <v>3.6227301619302106E-2</v>
      </c>
      <c r="H81" s="6">
        <v>0.10902504111887613</v>
      </c>
    </row>
    <row r="82" spans="1:8" ht="12.75" customHeight="1" x14ac:dyDescent="0.2">
      <c r="A82" s="5">
        <v>2</v>
      </c>
      <c r="B82" s="6">
        <v>0.17653118088822722</v>
      </c>
      <c r="C82" s="6">
        <v>0.16810532742202713</v>
      </c>
      <c r="D82" s="6">
        <v>0.13544739148967044</v>
      </c>
      <c r="E82" s="6">
        <v>9.1280591872942352E-2</v>
      </c>
      <c r="F82" s="6">
        <v>0.10257461235283886</v>
      </c>
      <c r="G82" s="6">
        <v>6.0417123905640802E-2</v>
      </c>
      <c r="H82" s="6">
        <v>0.18182362813870584</v>
      </c>
    </row>
    <row r="83" spans="1:8" s="18" customFormat="1" ht="12.75" customHeight="1" x14ac:dyDescent="0.2">
      <c r="A83" s="5">
        <v>3</v>
      </c>
      <c r="B83" s="6">
        <v>0.24889945398370611</v>
      </c>
      <c r="C83" s="6">
        <v>0.23701945456076129</v>
      </c>
      <c r="D83" s="6">
        <v>0.19097352442593077</v>
      </c>
      <c r="E83" s="6">
        <v>0.1287007165655914</v>
      </c>
      <c r="F83" s="6">
        <v>0.14462467694801753</v>
      </c>
      <c r="G83" s="6">
        <v>8.5184889579939235E-2</v>
      </c>
      <c r="H83" s="6">
        <v>0.25636151946275465</v>
      </c>
    </row>
    <row r="84" spans="1:8" ht="12.75" customHeight="1" x14ac:dyDescent="0.2">
      <c r="A84" s="5">
        <v>4</v>
      </c>
      <c r="B84" s="6">
        <v>0.32664299806535069</v>
      </c>
      <c r="C84" s="6">
        <v>0.31105229038633997</v>
      </c>
      <c r="D84" s="6">
        <v>0.25062395104199842</v>
      </c>
      <c r="E84" s="6">
        <v>0.16890028177761995</v>
      </c>
      <c r="F84" s="6">
        <v>0.18979807836631815</v>
      </c>
      <c r="G84" s="6">
        <v>0.11179232126430752</v>
      </c>
      <c r="H84" s="6">
        <v>0.3364358336896342</v>
      </c>
    </row>
    <row r="85" spans="1:8" ht="12.75" customHeight="1" x14ac:dyDescent="0.2">
      <c r="A85" s="5">
        <v>5</v>
      </c>
      <c r="B85" s="6">
        <v>0.40994984637341858</v>
      </c>
      <c r="C85" s="6">
        <v>0.39038289329094472</v>
      </c>
      <c r="D85" s="6">
        <v>0.31454294393480564</v>
      </c>
      <c r="E85" s="6">
        <v>0.21197651557591204</v>
      </c>
      <c r="F85" s="6">
        <v>0.23820407456790302</v>
      </c>
      <c r="G85" s="6">
        <v>0.14030377261863661</v>
      </c>
      <c r="H85" s="6">
        <v>0.4222402413413584</v>
      </c>
    </row>
    <row r="86" spans="1:8" s="18" customFormat="1" ht="19.5" customHeight="1" x14ac:dyDescent="0.2">
      <c r="A86" s="5">
        <v>6</v>
      </c>
      <c r="B86" s="6">
        <v>0.49903051642970453</v>
      </c>
      <c r="C86" s="6">
        <v>0.47521173277096301</v>
      </c>
      <c r="D86" s="6">
        <v>0.3828920272557601</v>
      </c>
      <c r="E86" s="6">
        <v>0.25803827218039838</v>
      </c>
      <c r="F86" s="6">
        <v>0.28996498815370253</v>
      </c>
      <c r="G86" s="6">
        <v>0.17079129246248678</v>
      </c>
      <c r="H86" s="6">
        <v>0.51399157130564499</v>
      </c>
    </row>
    <row r="87" spans="1:8" ht="12.75" customHeight="1" x14ac:dyDescent="0.2">
      <c r="A87" s="5">
        <v>7</v>
      </c>
      <c r="B87" s="6">
        <v>0.59412039628258062</v>
      </c>
      <c r="C87" s="6">
        <v>0.56576296177628049</v>
      </c>
      <c r="D87" s="6">
        <v>0.45585180760919902</v>
      </c>
      <c r="E87" s="6">
        <v>0.30720726584159908</v>
      </c>
      <c r="F87" s="6">
        <v>0.34521759290890741</v>
      </c>
      <c r="G87" s="6">
        <v>0.20333544145835891</v>
      </c>
      <c r="H87" s="6">
        <v>0.61193226862115591</v>
      </c>
    </row>
    <row r="88" spans="1:8" ht="12.75" customHeight="1" x14ac:dyDescent="0.2">
      <c r="A88" s="5">
        <v>8</v>
      </c>
      <c r="B88" s="6">
        <v>0.69548231953858797</v>
      </c>
      <c r="C88" s="6">
        <v>0.66228686883531851</v>
      </c>
      <c r="D88" s="6">
        <v>0.53362394980143391</v>
      </c>
      <c r="E88" s="6">
        <v>0.3596194023357539</v>
      </c>
      <c r="F88" s="6">
        <v>0.40411461004213689</v>
      </c>
      <c r="G88" s="6">
        <v>0.23802617340644303</v>
      </c>
      <c r="H88" s="6">
        <v>0.71633304670915532</v>
      </c>
    </row>
    <row r="89" spans="1:8" ht="12.75" customHeight="1" x14ac:dyDescent="0.2">
      <c r="A89" s="5">
        <v>9</v>
      </c>
      <c r="B89" s="6">
        <v>0.80340932862973258</v>
      </c>
      <c r="C89" s="6">
        <v>0.76506250943126797</v>
      </c>
      <c r="D89" s="6">
        <v>0.61643329701773852</v>
      </c>
      <c r="E89" s="6">
        <v>0.41542620779271044</v>
      </c>
      <c r="F89" s="6">
        <v>0.46682631380021078</v>
      </c>
      <c r="G89" s="6">
        <v>0.27496378096232021</v>
      </c>
      <c r="H89" s="6">
        <v>0.82749573348422412</v>
      </c>
    </row>
    <row r="90" spans="1:8" ht="12.75" customHeight="1" x14ac:dyDescent="0.2">
      <c r="A90" s="5">
        <v>10</v>
      </c>
      <c r="B90" s="6">
        <v>0.91822762077643927</v>
      </c>
      <c r="C90" s="6">
        <v>0.87440051135389196</v>
      </c>
      <c r="D90" s="6">
        <v>0.70453013117655583</v>
      </c>
      <c r="E90" s="6">
        <v>0.47479635199192571</v>
      </c>
      <c r="F90" s="6">
        <v>0.53354224323944377</v>
      </c>
      <c r="G90" s="6">
        <v>0.31425990388155611</v>
      </c>
      <c r="H90" s="6">
        <v>0.94575630563789026</v>
      </c>
    </row>
    <row r="91" spans="1:8" ht="19.5" customHeight="1" x14ac:dyDescent="0.2">
      <c r="A91" s="5">
        <v>11</v>
      </c>
      <c r="B91" s="6">
        <v>1.0402996645376328</v>
      </c>
      <c r="C91" s="6">
        <v>0.99064604249631705</v>
      </c>
      <c r="D91" s="6">
        <v>0.7981925641703933</v>
      </c>
      <c r="E91" s="6">
        <v>0.53791725986551364</v>
      </c>
      <c r="F91" s="6">
        <v>0.60447301311772006</v>
      </c>
      <c r="G91" s="6">
        <v>0.3560385956470894</v>
      </c>
      <c r="H91" s="6">
        <v>1.0714880986236319</v>
      </c>
    </row>
    <row r="92" spans="1:8" ht="12.75" customHeight="1" x14ac:dyDescent="0.2">
      <c r="A92" s="5">
        <v>12</v>
      </c>
      <c r="B92" s="6">
        <v>1.1700274663145718</v>
      </c>
      <c r="C92" s="6">
        <v>1.1141819214482633</v>
      </c>
      <c r="D92" s="6">
        <v>0.89772904416199817</v>
      </c>
      <c r="E92" s="6">
        <v>0.60499680053925098</v>
      </c>
      <c r="F92" s="6">
        <v>0.67985221191819023</v>
      </c>
      <c r="G92" s="6">
        <v>0.4004374414177202</v>
      </c>
      <c r="H92" s="6">
        <v>1.2051051710912808</v>
      </c>
    </row>
    <row r="93" spans="1:8" ht="12.75" customHeight="1" x14ac:dyDescent="0.2">
      <c r="A93" s="5">
        <v>13</v>
      </c>
      <c r="B93" s="6">
        <v>1.3078559552365052</v>
      </c>
      <c r="C93" s="6">
        <v>1.2454318408207228</v>
      </c>
      <c r="D93" s="6">
        <v>1.0034809527115651</v>
      </c>
      <c r="E93" s="6">
        <v>0.67626503758635503</v>
      </c>
      <c r="F93" s="6">
        <v>0.75993836865951037</v>
      </c>
      <c r="G93" s="6">
        <v>0.44760871649232681</v>
      </c>
      <c r="H93" s="6">
        <v>1.3470657912523656</v>
      </c>
    </row>
    <row r="94" spans="1:8" ht="12.75" customHeight="1" x14ac:dyDescent="0.2">
      <c r="A94" s="5">
        <v>14</v>
      </c>
      <c r="B94" s="6">
        <v>1.4542764409505389</v>
      </c>
      <c r="C94" s="6">
        <v>1.3848636599951183</v>
      </c>
      <c r="D94" s="6">
        <v>1.1158252578412828</v>
      </c>
      <c r="E94" s="6">
        <v>0.75197601697850625</v>
      </c>
      <c r="F94" s="6">
        <v>0.84501696206755428</v>
      </c>
      <c r="G94" s="6">
        <v>0.49772056972526929</v>
      </c>
      <c r="H94" s="6">
        <v>1.4978759983353489</v>
      </c>
    </row>
    <row r="95" spans="1:8" ht="12.75" customHeight="1" x14ac:dyDescent="0.2">
      <c r="A95" s="5">
        <v>15</v>
      </c>
      <c r="B95" s="6">
        <v>1.6098300812965745</v>
      </c>
      <c r="C95" s="6">
        <v>1.5329927072857237</v>
      </c>
      <c r="D95" s="6">
        <v>1.2351771746844222</v>
      </c>
      <c r="E95" s="6">
        <v>0.83240956014823797</v>
      </c>
      <c r="F95" s="6">
        <v>0.93540243549091606</v>
      </c>
      <c r="G95" s="6">
        <v>0.5509582103249232</v>
      </c>
      <c r="H95" s="6">
        <v>1.6580931742222962</v>
      </c>
    </row>
    <row r="96" spans="1:8" ht="19.5" customHeight="1" x14ac:dyDescent="0.2">
      <c r="A96" s="5">
        <v>16</v>
      </c>
      <c r="B96" s="6">
        <v>1.775111274864321</v>
      </c>
      <c r="C96" s="6">
        <v>1.6903850105695364</v>
      </c>
      <c r="D96" s="6">
        <v>1.3619927684985547</v>
      </c>
      <c r="E96" s="6">
        <v>0.91787301820941025</v>
      </c>
      <c r="F96" s="6">
        <v>1.031440168168638</v>
      </c>
      <c r="G96" s="6">
        <v>0.60752506894338654</v>
      </c>
      <c r="H96" s="6">
        <v>1.8283295377155602</v>
      </c>
    </row>
    <row r="97" spans="1:8" ht="12.75" customHeight="1" x14ac:dyDescent="0.2">
      <c r="A97" s="5">
        <v>17</v>
      </c>
      <c r="B97" s="6">
        <v>1.9507708660316765</v>
      </c>
      <c r="C97" s="6">
        <v>1.8576603493478143</v>
      </c>
      <c r="D97" s="6">
        <v>1.4967714138010229</v>
      </c>
      <c r="E97" s="6">
        <v>1.0087029292157135</v>
      </c>
      <c r="F97" s="6">
        <v>1.133508337539</v>
      </c>
      <c r="G97" s="6">
        <v>0.66764389458865303</v>
      </c>
      <c r="H97" s="6">
        <v>2.0092554456639862</v>
      </c>
    </row>
    <row r="98" spans="1:8" ht="12.75" customHeight="1" x14ac:dyDescent="0.2">
      <c r="A98" s="5">
        <v>18</v>
      </c>
      <c r="B98" s="6">
        <v>2.1375190161039095</v>
      </c>
      <c r="C98" s="6">
        <v>2.0354949888454548</v>
      </c>
      <c r="D98" s="6">
        <v>1.6400579973129807</v>
      </c>
      <c r="E98" s="6">
        <v>1.1052665027668567</v>
      </c>
      <c r="F98" s="6">
        <v>1.2420195875339668</v>
      </c>
      <c r="G98" s="6">
        <v>0.73155773726105389</v>
      </c>
      <c r="H98" s="6">
        <v>2.2016023501795354</v>
      </c>
    </row>
    <row r="99" spans="1:8" ht="12.75" customHeight="1" x14ac:dyDescent="0.2">
      <c r="A99" s="5">
        <v>19</v>
      </c>
      <c r="B99" s="6">
        <v>2.336127552207508</v>
      </c>
      <c r="C99" s="6">
        <v>2.2246239167918689</v>
      </c>
      <c r="D99" s="6">
        <v>1.792444720199331</v>
      </c>
      <c r="E99" s="6">
        <v>1.207962834572589</v>
      </c>
      <c r="F99" s="6">
        <v>1.3574223934195191</v>
      </c>
      <c r="G99" s="6">
        <v>0.79953075185322731</v>
      </c>
      <c r="H99" s="6">
        <v>2.4061652179515352</v>
      </c>
    </row>
    <row r="100" spans="1:8" ht="12.75" customHeight="1" x14ac:dyDescent="0.2">
      <c r="A100" s="5">
        <v>20</v>
      </c>
      <c r="B100" s="6">
        <v>2.5474315539574337</v>
      </c>
      <c r="C100" s="6">
        <v>2.4258423543564294</v>
      </c>
      <c r="D100" s="6">
        <v>1.9545723154737185</v>
      </c>
      <c r="E100" s="6">
        <v>1.317223726885244</v>
      </c>
      <c r="F100" s="6">
        <v>1.4802019837391784</v>
      </c>
      <c r="G100" s="6">
        <v>0.87184874118093802</v>
      </c>
      <c r="H100" s="6">
        <v>2.6238041644826016</v>
      </c>
    </row>
    <row r="101" spans="1:8" ht="19.5" customHeight="1" x14ac:dyDescent="0.2">
      <c r="A101" s="5">
        <v>21</v>
      </c>
      <c r="B101" s="6">
        <v>2.7723298745938458</v>
      </c>
      <c r="C101" s="6">
        <v>2.6400062524112764</v>
      </c>
      <c r="D101" s="6">
        <v>2.1271304478520254</v>
      </c>
      <c r="E101" s="6">
        <v>1.4335139579686729</v>
      </c>
      <c r="F101" s="6">
        <v>1.6108806431239517</v>
      </c>
      <c r="G101" s="6">
        <v>0.94881933434013677</v>
      </c>
      <c r="H101" s="6">
        <v>2.8554449908491666</v>
      </c>
    </row>
    <row r="102" spans="1:8" ht="12.75" customHeight="1" x14ac:dyDescent="0.2">
      <c r="A102" s="5">
        <v>22</v>
      </c>
      <c r="B102" s="6">
        <v>3.0117842158581793</v>
      </c>
      <c r="C102" s="6">
        <v>2.8680314105636691</v>
      </c>
      <c r="D102" s="6">
        <v>2.3108570039309027</v>
      </c>
      <c r="E102" s="6">
        <v>1.5573308037359554</v>
      </c>
      <c r="F102" s="6">
        <v>1.7500171747429469</v>
      </c>
      <c r="G102" s="6">
        <v>1.0307716700868221</v>
      </c>
      <c r="H102" s="6">
        <v>3.1020782308421158</v>
      </c>
    </row>
    <row r="103" spans="1:8" ht="12.75" customHeight="1" x14ac:dyDescent="0.2">
      <c r="A103" s="5">
        <v>23</v>
      </c>
      <c r="B103" s="6">
        <v>3.2668162814593007</v>
      </c>
      <c r="C103" s="6">
        <v>3.1108907664875241</v>
      </c>
      <c r="D103" s="6">
        <v>2.5065359081227121</v>
      </c>
      <c r="E103" s="6">
        <v>1.6892025658661203</v>
      </c>
      <c r="F103" s="6">
        <v>1.8982052463060222</v>
      </c>
      <c r="G103" s="6">
        <v>1.118055422621681</v>
      </c>
      <c r="H103" s="6">
        <v>3.3647562190931808</v>
      </c>
    </row>
    <row r="104" spans="1:8" ht="12.75" customHeight="1" x14ac:dyDescent="0.2">
      <c r="A104" s="5">
        <v>24</v>
      </c>
      <c r="B104" s="6">
        <v>3.5385024191157477</v>
      </c>
      <c r="C104" s="6">
        <v>3.3696092937015951</v>
      </c>
      <c r="D104" s="6">
        <v>2.7149930116457952</v>
      </c>
      <c r="E104" s="6">
        <v>1.8296858013159321</v>
      </c>
      <c r="F104" s="6">
        <v>2.0560702767869268</v>
      </c>
      <c r="G104" s="6">
        <v>1.2110389678494646</v>
      </c>
      <c r="H104" s="6">
        <v>3.6445875724843111</v>
      </c>
    </row>
    <row r="105" spans="1:8" ht="12.75" customHeight="1" x14ac:dyDescent="0.2">
      <c r="A105" s="5">
        <v>25</v>
      </c>
      <c r="B105" s="6">
        <v>3.827965021727743</v>
      </c>
      <c r="C105" s="6">
        <v>3.6452558131645305</v>
      </c>
      <c r="D105" s="6">
        <v>2.9370894948865103</v>
      </c>
      <c r="E105" s="6">
        <v>1.979360876045279</v>
      </c>
      <c r="F105" s="6">
        <v>2.2242644400173237</v>
      </c>
      <c r="G105" s="6">
        <v>1.3101064404628793</v>
      </c>
      <c r="H105" s="6">
        <v>3.9427283335247609</v>
      </c>
    </row>
    <row r="106" spans="1:8" ht="18" customHeight="1" x14ac:dyDescent="0.2">
      <c r="A106" s="59" t="s">
        <v>70</v>
      </c>
      <c r="B106" s="15"/>
      <c r="C106" s="8"/>
      <c r="D106" s="15"/>
      <c r="E106" s="15"/>
    </row>
    <row r="107" spans="1:8" ht="18" customHeight="1" x14ac:dyDescent="0.2">
      <c r="A107" s="2" t="s">
        <v>66</v>
      </c>
      <c r="B107" s="15"/>
      <c r="C107" s="8"/>
      <c r="D107" s="15"/>
      <c r="E107" s="15"/>
    </row>
    <row r="108" spans="1:8" ht="18" customHeight="1" x14ac:dyDescent="0.2">
      <c r="A108" s="52" t="s">
        <v>8</v>
      </c>
      <c r="C108" s="8"/>
      <c r="F108" s="21"/>
      <c r="G108" s="21"/>
      <c r="H108" s="22"/>
    </row>
    <row r="109" spans="1:8" ht="18" customHeight="1" x14ac:dyDescent="0.2">
      <c r="A109" s="52" t="s">
        <v>0</v>
      </c>
      <c r="B109" s="15"/>
      <c r="C109" s="16">
        <v>0.9</v>
      </c>
      <c r="H109" s="24" t="s">
        <v>46</v>
      </c>
    </row>
    <row r="110" spans="1:8" ht="18" customHeight="1" x14ac:dyDescent="0.2">
      <c r="A110" s="53" t="s">
        <v>30</v>
      </c>
      <c r="B110" s="15"/>
      <c r="C110" s="8"/>
      <c r="D110" s="15"/>
      <c r="E110" s="15"/>
      <c r="H110" s="14" t="s">
        <v>46</v>
      </c>
    </row>
    <row r="111" spans="1:8" ht="14.25" customHeight="1" x14ac:dyDescent="0.2">
      <c r="A111" s="52"/>
      <c r="B111" s="15"/>
      <c r="C111" s="8"/>
      <c r="D111" s="15"/>
      <c r="E111" s="15"/>
      <c r="H111" s="24"/>
    </row>
    <row r="112" spans="1:8" ht="14.25" customHeight="1" x14ac:dyDescent="0.2">
      <c r="A112" s="2"/>
      <c r="B112" s="9"/>
      <c r="C112" s="10"/>
      <c r="D112" s="10"/>
      <c r="E112" s="10"/>
      <c r="F112" s="3"/>
      <c r="G112" s="3"/>
    </row>
    <row r="113" spans="1:8" s="2" customFormat="1" ht="14.25" customHeight="1" x14ac:dyDescent="0.2">
      <c r="D113" s="5"/>
      <c r="E113" s="5"/>
      <c r="F113" s="5"/>
      <c r="G113" s="5"/>
      <c r="H113" s="1"/>
    </row>
    <row r="114" spans="1:8" s="2" customFormat="1" ht="14.25" customHeight="1" x14ac:dyDescent="0.2">
      <c r="A114" s="3"/>
      <c r="B114" s="3"/>
      <c r="D114" s="5"/>
      <c r="E114" s="5"/>
      <c r="F114" s="5"/>
      <c r="G114" s="5"/>
      <c r="H114" s="3"/>
    </row>
    <row r="115" spans="1:8" s="2" customFormat="1" ht="39" customHeight="1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</row>
    <row r="116" spans="1:8" ht="19.5" customHeight="1" x14ac:dyDescent="0.2">
      <c r="A116" s="5">
        <v>1</v>
      </c>
      <c r="B116" s="6">
        <v>0.10277028703564658</v>
      </c>
      <c r="C116" s="6">
        <v>9.7865049474300692E-2</v>
      </c>
      <c r="D116" s="6">
        <v>7.8852739961200499E-2</v>
      </c>
      <c r="E116" s="6">
        <v>5.3140372031531602E-2</v>
      </c>
      <c r="F116" s="6">
        <v>5.971535623922429E-2</v>
      </c>
      <c r="G116" s="6">
        <v>3.5172739084446986E-2</v>
      </c>
      <c r="H116" s="6">
        <v>0.10585136495239769</v>
      </c>
    </row>
    <row r="117" spans="1:8" ht="12.75" customHeight="1" x14ac:dyDescent="0.2">
      <c r="A117" s="5">
        <v>2</v>
      </c>
      <c r="B117" s="6">
        <v>0.17139242748189384</v>
      </c>
      <c r="C117" s="6">
        <v>0.16321184730386215</v>
      </c>
      <c r="D117" s="6">
        <v>0.13150457107180211</v>
      </c>
      <c r="E117" s="6">
        <v>8.8623449661243192E-2</v>
      </c>
      <c r="F117" s="6">
        <v>9.9588705636646777E-2</v>
      </c>
      <c r="G117" s="6">
        <v>5.8658405135909378E-2</v>
      </c>
      <c r="H117" s="6">
        <v>0.17653081366962201</v>
      </c>
    </row>
    <row r="118" spans="1:8" s="18" customFormat="1" ht="12.75" customHeight="1" x14ac:dyDescent="0.2">
      <c r="A118" s="5">
        <v>3</v>
      </c>
      <c r="B118" s="6">
        <v>0.24165408854425366</v>
      </c>
      <c r="C118" s="6">
        <v>0.23011991124290077</v>
      </c>
      <c r="D118" s="6">
        <v>0.18541436006626669</v>
      </c>
      <c r="E118" s="6">
        <v>0.12495428920742555</v>
      </c>
      <c r="F118" s="6">
        <v>0.14041470935154488</v>
      </c>
      <c r="G118" s="6">
        <v>8.2705190870088041E-2</v>
      </c>
      <c r="H118" s="6">
        <v>0.24889893622525763</v>
      </c>
    </row>
    <row r="119" spans="1:8" ht="12.75" customHeight="1" x14ac:dyDescent="0.2">
      <c r="A119" s="5">
        <v>4</v>
      </c>
      <c r="B119" s="6">
        <v>0.3171345485635822</v>
      </c>
      <c r="C119" s="6">
        <v>0.30199768026744728</v>
      </c>
      <c r="D119" s="6">
        <v>0.24332838616985694</v>
      </c>
      <c r="E119" s="6">
        <v>0.16398366085009691</v>
      </c>
      <c r="F119" s="6">
        <v>0.18427313078021446</v>
      </c>
      <c r="G119" s="6">
        <v>0.10853809065865258</v>
      </c>
      <c r="H119" s="6">
        <v>0.32664231858546755</v>
      </c>
    </row>
    <row r="120" spans="1:8" ht="12.75" customHeight="1" x14ac:dyDescent="0.2">
      <c r="A120" s="5">
        <v>5</v>
      </c>
      <c r="B120" s="6">
        <v>0.3980163672062958</v>
      </c>
      <c r="C120" s="6">
        <v>0.37901900045014797</v>
      </c>
      <c r="D120" s="6">
        <v>0.30538672226081975</v>
      </c>
      <c r="E120" s="6">
        <v>0.20580596238526583</v>
      </c>
      <c r="F120" s="6">
        <v>0.23127004742646939</v>
      </c>
      <c r="G120" s="6">
        <v>0.1362195848517064</v>
      </c>
      <c r="H120" s="6">
        <v>0.40994899359936454</v>
      </c>
    </row>
    <row r="121" spans="1:8" s="18" customFormat="1" ht="19.5" customHeight="1" x14ac:dyDescent="0.2">
      <c r="A121" s="5">
        <v>6</v>
      </c>
      <c r="B121" s="6">
        <v>0.48450393391173491</v>
      </c>
      <c r="C121" s="6">
        <v>0.46137850569901279</v>
      </c>
      <c r="D121" s="6">
        <v>0.37174619058589592</v>
      </c>
      <c r="E121" s="6">
        <v>0.25052687932923418</v>
      </c>
      <c r="F121" s="6">
        <v>0.28152422112832526</v>
      </c>
      <c r="G121" s="6">
        <v>0.16581962495594368</v>
      </c>
      <c r="H121" s="6">
        <v>0.49902947835082645</v>
      </c>
    </row>
    <row r="122" spans="1:8" ht="12.75" customHeight="1" x14ac:dyDescent="0.2">
      <c r="A122" s="5">
        <v>7</v>
      </c>
      <c r="B122" s="6">
        <v>0.57682578467454804</v>
      </c>
      <c r="C122" s="6">
        <v>0.54929382395951187</v>
      </c>
      <c r="D122" s="6">
        <v>0.44258214036203897</v>
      </c>
      <c r="E122" s="6">
        <v>0.2982645828784492</v>
      </c>
      <c r="F122" s="6">
        <v>0.33516844423975484</v>
      </c>
      <c r="G122" s="6">
        <v>0.19741642654459121</v>
      </c>
      <c r="H122" s="6">
        <v>0.59411916039857338</v>
      </c>
    </row>
    <row r="123" spans="1:8" ht="12.75" customHeight="1" x14ac:dyDescent="0.2">
      <c r="A123" s="5">
        <v>8</v>
      </c>
      <c r="B123" s="6">
        <v>0.67523710211812316</v>
      </c>
      <c r="C123" s="6">
        <v>0.6430079579592155</v>
      </c>
      <c r="D123" s="6">
        <v>0.51809036601218017</v>
      </c>
      <c r="E123" s="6">
        <v>0.34915102264533243</v>
      </c>
      <c r="F123" s="6">
        <v>0.39235099231492093</v>
      </c>
      <c r="G123" s="6">
        <v>0.23109732489801257</v>
      </c>
      <c r="H123" s="6">
        <v>0.69548087280240201</v>
      </c>
    </row>
    <row r="124" spans="1:8" ht="12.75" customHeight="1" x14ac:dyDescent="0.2">
      <c r="A124" s="5">
        <v>9</v>
      </c>
      <c r="B124" s="6">
        <v>0.78002239832425824</v>
      </c>
      <c r="C124" s="6">
        <v>0.74279183998569764</v>
      </c>
      <c r="D124" s="6">
        <v>0.59848916562469656</v>
      </c>
      <c r="E124" s="6">
        <v>0.40333331389354937</v>
      </c>
      <c r="F124" s="6">
        <v>0.45323718298413262</v>
      </c>
      <c r="G124" s="6">
        <v>0.26695969319193896</v>
      </c>
      <c r="H124" s="6">
        <v>0.80340765738473441</v>
      </c>
    </row>
    <row r="125" spans="1:8" ht="12.75" customHeight="1" x14ac:dyDescent="0.2">
      <c r="A125" s="5">
        <v>10</v>
      </c>
      <c r="B125" s="6">
        <v>0.8914983750402885</v>
      </c>
      <c r="C125" s="6">
        <v>0.84894705557564942</v>
      </c>
      <c r="D125" s="6">
        <v>0.68402153550959366</v>
      </c>
      <c r="E125" s="6">
        <v>0.46097521649146145</v>
      </c>
      <c r="F125" s="6">
        <v>0.51801103789614866</v>
      </c>
      <c r="G125" s="6">
        <v>0.30511192139245785</v>
      </c>
      <c r="H125" s="6">
        <v>0.91822571068744285</v>
      </c>
    </row>
    <row r="126" spans="1:8" ht="19.5" customHeight="1" x14ac:dyDescent="0.2">
      <c r="A126" s="5">
        <v>11</v>
      </c>
      <c r="B126" s="6">
        <v>1.0100169495076177</v>
      </c>
      <c r="C126" s="6">
        <v>0.9618087249202687</v>
      </c>
      <c r="D126" s="6">
        <v>0.77495749183131657</v>
      </c>
      <c r="E126" s="6">
        <v>0.52225869950495252</v>
      </c>
      <c r="F126" s="6">
        <v>0.58687704089589465</v>
      </c>
      <c r="G126" s="6">
        <v>0.34567445183429713</v>
      </c>
      <c r="H126" s="6">
        <v>1.0402975005154478</v>
      </c>
    </row>
    <row r="127" spans="1:8" ht="12.75" customHeight="1" x14ac:dyDescent="0.2">
      <c r="A127" s="5">
        <v>12</v>
      </c>
      <c r="B127" s="6">
        <v>1.135968425878908</v>
      </c>
      <c r="C127" s="6">
        <v>1.0817485229103445</v>
      </c>
      <c r="D127" s="6">
        <v>0.87159650394762789</v>
      </c>
      <c r="E127" s="6">
        <v>0.5873855810711146</v>
      </c>
      <c r="F127" s="6">
        <v>0.66006198079743494</v>
      </c>
      <c r="G127" s="6">
        <v>0.38878086462627154</v>
      </c>
      <c r="H127" s="6">
        <v>1.1700250324337578</v>
      </c>
    </row>
    <row r="128" spans="1:8" ht="12.75" customHeight="1" x14ac:dyDescent="0.2">
      <c r="A128" s="5">
        <v>13</v>
      </c>
      <c r="B128" s="6">
        <v>1.2697847815710421</v>
      </c>
      <c r="C128" s="6">
        <v>1.2091778086312153</v>
      </c>
      <c r="D128" s="6">
        <v>0.9742700159354597</v>
      </c>
      <c r="E128" s="6">
        <v>0.65657922770282295</v>
      </c>
      <c r="F128" s="6">
        <v>0.73781686094113674</v>
      </c>
      <c r="G128" s="6">
        <v>0.43457900239306047</v>
      </c>
      <c r="H128" s="6">
        <v>1.3078532346460845</v>
      </c>
    </row>
    <row r="129" spans="1:8" ht="12.75" customHeight="1" x14ac:dyDescent="0.2">
      <c r="A129" s="5">
        <v>14</v>
      </c>
      <c r="B129" s="6">
        <v>1.4119430244000843</v>
      </c>
      <c r="C129" s="6">
        <v>1.3445508222612959</v>
      </c>
      <c r="D129" s="6">
        <v>1.0833440224257942</v>
      </c>
      <c r="E129" s="6">
        <v>0.73008629019320825</v>
      </c>
      <c r="F129" s="6">
        <v>0.8204188498791839</v>
      </c>
      <c r="G129" s="6">
        <v>0.483232119241854</v>
      </c>
      <c r="H129" s="6">
        <v>1.4542734157775155</v>
      </c>
    </row>
    <row r="130" spans="1:8" ht="12.75" customHeight="1" x14ac:dyDescent="0.2">
      <c r="A130" s="5">
        <v>15</v>
      </c>
      <c r="B130" s="6">
        <v>1.5629685593135625</v>
      </c>
      <c r="C130" s="6">
        <v>1.4883678911098404</v>
      </c>
      <c r="D130" s="6">
        <v>1.1992216518022993</v>
      </c>
      <c r="E130" s="6">
        <v>0.80817844448270226</v>
      </c>
      <c r="F130" s="6">
        <v>0.90817323763767688</v>
      </c>
      <c r="G130" s="6">
        <v>0.53492003301364588</v>
      </c>
      <c r="H130" s="6">
        <v>1.6098267325422404</v>
      </c>
    </row>
    <row r="131" spans="1:8" ht="19.5" customHeight="1" x14ac:dyDescent="0.2">
      <c r="A131" s="5">
        <v>16</v>
      </c>
      <c r="B131" s="6">
        <v>1.7234384821914763</v>
      </c>
      <c r="C131" s="6">
        <v>1.6411785662044527</v>
      </c>
      <c r="D131" s="6">
        <v>1.3223456934418547</v>
      </c>
      <c r="E131" s="6">
        <v>0.89115409481484276</v>
      </c>
      <c r="F131" s="6">
        <v>1.0014153496015337</v>
      </c>
      <c r="G131" s="6">
        <v>0.58984025257407646</v>
      </c>
      <c r="H131" s="6">
        <v>1.7751075822935063</v>
      </c>
    </row>
    <row r="132" spans="1:8" ht="12.75" customHeight="1" x14ac:dyDescent="0.2">
      <c r="A132" s="5">
        <v>17</v>
      </c>
      <c r="B132" s="6">
        <v>1.8939846915872685</v>
      </c>
      <c r="C132" s="6">
        <v>1.8035845855083046</v>
      </c>
      <c r="D132" s="6">
        <v>1.4532009852655539</v>
      </c>
      <c r="E132" s="6">
        <v>0.97933998275263123</v>
      </c>
      <c r="F132" s="6">
        <v>1.1005123546122</v>
      </c>
      <c r="G132" s="6">
        <v>0.64820904279492131</v>
      </c>
      <c r="H132" s="6">
        <v>1.9507668080553295</v>
      </c>
    </row>
    <row r="133" spans="1:8" ht="12.75" customHeight="1" x14ac:dyDescent="0.2">
      <c r="A133" s="5">
        <v>18</v>
      </c>
      <c r="B133" s="6">
        <v>2.0752966762892728</v>
      </c>
      <c r="C133" s="6">
        <v>1.9762425284309577</v>
      </c>
      <c r="D133" s="6">
        <v>1.5923165525559064</v>
      </c>
      <c r="E133" s="6">
        <v>1.0730926285684197</v>
      </c>
      <c r="F133" s="6">
        <v>1.2058648846986979</v>
      </c>
      <c r="G133" s="6">
        <v>0.71026237858637298</v>
      </c>
      <c r="H133" s="6">
        <v>2.1375145696557083</v>
      </c>
    </row>
    <row r="134" spans="1:8" ht="12.75" customHeight="1" x14ac:dyDescent="0.2">
      <c r="A134" s="5">
        <v>19</v>
      </c>
      <c r="B134" s="6">
        <v>2.2681237958391844</v>
      </c>
      <c r="C134" s="6">
        <v>2.1598659874974229</v>
      </c>
      <c r="D134" s="6">
        <v>1.7402673577342798</v>
      </c>
      <c r="E134" s="6">
        <v>1.172799510452448</v>
      </c>
      <c r="F134" s="6">
        <v>1.3179083601879944</v>
      </c>
      <c r="G134" s="6">
        <v>0.77625672539579671</v>
      </c>
      <c r="H134" s="6">
        <v>2.3361226926155827</v>
      </c>
    </row>
    <row r="135" spans="1:8" ht="12.75" customHeight="1" x14ac:dyDescent="0.2">
      <c r="A135" s="5">
        <v>20</v>
      </c>
      <c r="B135" s="6">
        <v>2.4732768210120488</v>
      </c>
      <c r="C135" s="6">
        <v>2.3552270353008695</v>
      </c>
      <c r="D135" s="6">
        <v>1.8976754823277087</v>
      </c>
      <c r="E135" s="6">
        <v>1.2788798610629195</v>
      </c>
      <c r="F135" s="6">
        <v>1.4371138848111074</v>
      </c>
      <c r="G135" s="6">
        <v>0.84646956643113713</v>
      </c>
      <c r="H135" s="6">
        <v>2.5474262548127871</v>
      </c>
    </row>
    <row r="136" spans="1:8" ht="19.5" customHeight="1" x14ac:dyDescent="0.2">
      <c r="A136" s="5">
        <v>21</v>
      </c>
      <c r="B136" s="6">
        <v>2.6916284397829098</v>
      </c>
      <c r="C136" s="6">
        <v>2.5631567063194192</v>
      </c>
      <c r="D136" s="6">
        <v>2.065210515182816</v>
      </c>
      <c r="E136" s="6">
        <v>1.3917849291508</v>
      </c>
      <c r="F136" s="6">
        <v>1.5639885396983764</v>
      </c>
      <c r="G136" s="6">
        <v>0.92119957582607293</v>
      </c>
      <c r="H136" s="6">
        <v>2.7723241076176972</v>
      </c>
    </row>
    <row r="137" spans="1:8" ht="12.75" customHeight="1" x14ac:dyDescent="0.2">
      <c r="A137" s="5">
        <v>22</v>
      </c>
      <c r="B137" s="6">
        <v>2.9241123591328697</v>
      </c>
      <c r="C137" s="6">
        <v>2.7845441415931136</v>
      </c>
      <c r="D137" s="6">
        <v>2.2435888633069636</v>
      </c>
      <c r="E137" s="6">
        <v>1.5119975151224663</v>
      </c>
      <c r="F137" s="6">
        <v>1.6990748614779254</v>
      </c>
      <c r="G137" s="6">
        <v>1.0007663112365666</v>
      </c>
      <c r="H137" s="6">
        <v>3.0117779507712221</v>
      </c>
    </row>
    <row r="138" spans="1:8" ht="12.75" customHeight="1" x14ac:dyDescent="0.2">
      <c r="A138" s="5">
        <v>23</v>
      </c>
      <c r="B138" s="6">
        <v>3.17172054137674</v>
      </c>
      <c r="C138" s="6">
        <v>3.0203339569619558</v>
      </c>
      <c r="D138" s="6">
        <v>2.4335716313804752</v>
      </c>
      <c r="E138" s="6">
        <v>1.6400305420023717</v>
      </c>
      <c r="F138" s="6">
        <v>1.8429492364255291</v>
      </c>
      <c r="G138" s="6">
        <v>1.0855092679845326</v>
      </c>
      <c r="H138" s="6">
        <v>3.2668094858568906</v>
      </c>
    </row>
    <row r="139" spans="1:8" ht="12.75" customHeight="1" x14ac:dyDescent="0.2">
      <c r="A139" s="5">
        <v>24</v>
      </c>
      <c r="B139" s="6">
        <v>3.435498002173321</v>
      </c>
      <c r="C139" s="6">
        <v>3.271521289367759</v>
      </c>
      <c r="D139" s="6">
        <v>2.6359606304167831</v>
      </c>
      <c r="E139" s="6">
        <v>1.7764243655926579</v>
      </c>
      <c r="F139" s="6">
        <v>1.9962188778140202</v>
      </c>
      <c r="G139" s="6">
        <v>1.1757860986966819</v>
      </c>
      <c r="H139" s="6">
        <v>3.5384950583542309</v>
      </c>
    </row>
    <row r="140" spans="1:8" ht="12.75" customHeight="1" x14ac:dyDescent="0.2">
      <c r="A140" s="5">
        <v>25</v>
      </c>
      <c r="B140" s="6">
        <v>3.7165344620059257</v>
      </c>
      <c r="C140" s="6">
        <v>3.5391438468104601</v>
      </c>
      <c r="D140" s="6">
        <v>2.8515919721791176</v>
      </c>
      <c r="E140" s="6">
        <v>1.9217424576278501</v>
      </c>
      <c r="F140" s="6">
        <v>2.1595169749507286</v>
      </c>
      <c r="G140" s="6">
        <v>1.2719697560555474</v>
      </c>
      <c r="H140" s="6">
        <v>3.8279570588286731</v>
      </c>
    </row>
    <row r="141" spans="1:8" ht="18" customHeight="1" x14ac:dyDescent="0.2">
      <c r="A141" s="59" t="s">
        <v>70</v>
      </c>
      <c r="B141" s="15"/>
      <c r="C141" s="8"/>
      <c r="D141" s="15"/>
      <c r="E141" s="15"/>
    </row>
    <row r="142" spans="1:8" ht="18" customHeight="1" x14ac:dyDescent="0.2">
      <c r="A142" s="2" t="s">
        <v>67</v>
      </c>
      <c r="B142" s="15"/>
      <c r="C142" s="8"/>
      <c r="D142" s="15"/>
      <c r="E142" s="15"/>
    </row>
    <row r="143" spans="1:8" ht="18" customHeight="1" x14ac:dyDescent="0.2">
      <c r="A143" s="52" t="s">
        <v>8</v>
      </c>
      <c r="C143" s="8"/>
      <c r="F143" s="21"/>
      <c r="G143" s="21"/>
      <c r="H143" s="22"/>
    </row>
    <row r="144" spans="1:8" ht="18" customHeight="1" x14ac:dyDescent="0.2">
      <c r="A144" s="52" t="s">
        <v>0</v>
      </c>
      <c r="B144" s="15"/>
      <c r="C144" s="16">
        <v>0.9</v>
      </c>
      <c r="H144" s="24" t="s">
        <v>46</v>
      </c>
    </row>
    <row r="145" spans="1:8" ht="18" customHeight="1" x14ac:dyDescent="0.2">
      <c r="A145" s="53" t="s">
        <v>31</v>
      </c>
      <c r="B145" s="15"/>
      <c r="C145" s="8"/>
      <c r="D145" s="15"/>
      <c r="E145" s="15"/>
      <c r="H145" s="14" t="s">
        <v>46</v>
      </c>
    </row>
    <row r="146" spans="1:8" ht="14.25" customHeight="1" x14ac:dyDescent="0.2">
      <c r="A146" s="52"/>
      <c r="B146" s="15"/>
      <c r="C146" s="8"/>
      <c r="D146" s="15"/>
      <c r="E146" s="15"/>
      <c r="H146" s="24"/>
    </row>
    <row r="147" spans="1:8" ht="14.25" customHeight="1" x14ac:dyDescent="0.2">
      <c r="A147" s="2"/>
      <c r="B147" s="9"/>
      <c r="C147" s="10"/>
      <c r="D147" s="10"/>
      <c r="E147" s="10"/>
      <c r="F147" s="3"/>
      <c r="G147" s="3"/>
    </row>
    <row r="148" spans="1:8" s="2" customFormat="1" ht="14.25" customHeight="1" x14ac:dyDescent="0.2">
      <c r="D148" s="5"/>
      <c r="E148" s="5"/>
      <c r="F148" s="5"/>
      <c r="G148" s="5"/>
      <c r="H148" s="1"/>
    </row>
    <row r="149" spans="1:8" s="2" customFormat="1" ht="14.25" customHeight="1" x14ac:dyDescent="0.2">
      <c r="A149" s="3"/>
      <c r="B149" s="3"/>
      <c r="D149" s="5"/>
      <c r="E149" s="5"/>
      <c r="F149" s="5"/>
      <c r="G149" s="5"/>
      <c r="H149" s="3"/>
    </row>
    <row r="150" spans="1:8" s="2" customFormat="1" ht="39" customHeight="1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</row>
    <row r="151" spans="1:8" ht="19.5" customHeight="1" x14ac:dyDescent="0.2">
      <c r="A151" s="5">
        <v>1</v>
      </c>
      <c r="B151" s="6">
        <v>0.10008792405211558</v>
      </c>
      <c r="C151" s="6">
        <v>9.5310715982945923E-2</v>
      </c>
      <c r="D151" s="6">
        <v>7.6794638569029086E-2</v>
      </c>
      <c r="E151" s="6">
        <v>5.1753378076566728E-2</v>
      </c>
      <c r="F151" s="6">
        <v>5.8156751454274104E-2</v>
      </c>
      <c r="G151" s="6">
        <v>3.4254710575712839E-2</v>
      </c>
      <c r="H151" s="6">
        <v>0.10308858408163823</v>
      </c>
    </row>
    <row r="152" spans="1:8" ht="12.75" customHeight="1" x14ac:dyDescent="0.2">
      <c r="A152" s="5">
        <v>2</v>
      </c>
      <c r="B152" s="6">
        <v>0.1669189875762965</v>
      </c>
      <c r="C152" s="6">
        <v>0.15895192519690388</v>
      </c>
      <c r="D152" s="6">
        <v>0.12807222692075607</v>
      </c>
      <c r="E152" s="6">
        <v>8.6310327184883004E-2</v>
      </c>
      <c r="F152" s="6">
        <v>9.6989383738432647E-2</v>
      </c>
      <c r="G152" s="6">
        <v>5.7127387376321406E-2</v>
      </c>
      <c r="H152" s="6">
        <v>0.17192325896000288</v>
      </c>
    </row>
    <row r="153" spans="1:8" s="18" customFormat="1" ht="12.75" customHeight="1" x14ac:dyDescent="0.2">
      <c r="A153" s="5">
        <v>3</v>
      </c>
      <c r="B153" s="6">
        <v>0.23534677929537329</v>
      </c>
      <c r="C153" s="6">
        <v>0.22411365058628419</v>
      </c>
      <c r="D153" s="6">
        <v>0.18057493973960814</v>
      </c>
      <c r="E153" s="6">
        <v>0.12169291114114489</v>
      </c>
      <c r="F153" s="6">
        <v>0.13674980552017574</v>
      </c>
      <c r="G153" s="6">
        <v>8.0546538316565039E-2</v>
      </c>
      <c r="H153" s="6">
        <v>0.24240253232848447</v>
      </c>
    </row>
    <row r="154" spans="1:8" ht="12.75" customHeight="1" x14ac:dyDescent="0.2">
      <c r="A154" s="5">
        <v>4</v>
      </c>
      <c r="B154" s="6">
        <v>0.30885715634835265</v>
      </c>
      <c r="C154" s="6">
        <v>0.29411536892992368</v>
      </c>
      <c r="D154" s="6">
        <v>0.23697737680001868</v>
      </c>
      <c r="E154" s="6">
        <v>0.15970359397030284</v>
      </c>
      <c r="F154" s="6">
        <v>0.17946349718745463</v>
      </c>
      <c r="G154" s="6">
        <v>0.10570518471780492</v>
      </c>
      <c r="H154" s="6">
        <v>0.31811676816130174</v>
      </c>
    </row>
    <row r="155" spans="1:8" ht="12.75" customHeight="1" x14ac:dyDescent="0.2">
      <c r="A155" s="5">
        <v>5</v>
      </c>
      <c r="B155" s="6">
        <v>0.38762791349045345</v>
      </c>
      <c r="C155" s="6">
        <v>0.36912638881902771</v>
      </c>
      <c r="D155" s="6">
        <v>0.29741595499838958</v>
      </c>
      <c r="E155" s="6">
        <v>0.20043430963216285</v>
      </c>
      <c r="F155" s="6">
        <v>0.2252337675608595</v>
      </c>
      <c r="G155" s="6">
        <v>0.13266417615744597</v>
      </c>
      <c r="H155" s="6">
        <v>0.3992490915431865</v>
      </c>
    </row>
    <row r="156" spans="1:8" s="18" customFormat="1" ht="19.5" customHeight="1" x14ac:dyDescent="0.2">
      <c r="A156" s="5">
        <v>6</v>
      </c>
      <c r="B156" s="6">
        <v>0.47185810548032064</v>
      </c>
      <c r="C156" s="6">
        <v>0.44933626410583116</v>
      </c>
      <c r="D156" s="6">
        <v>0.36204340343156599</v>
      </c>
      <c r="E156" s="6">
        <v>0.24398798519090034</v>
      </c>
      <c r="F156" s="6">
        <v>0.27417627872684025</v>
      </c>
      <c r="G156" s="6">
        <v>0.16149163836804462</v>
      </c>
      <c r="H156" s="6">
        <v>0.48600452494231117</v>
      </c>
    </row>
    <row r="157" spans="1:8" ht="12.75" customHeight="1" x14ac:dyDescent="0.2">
      <c r="A157" s="5">
        <v>7</v>
      </c>
      <c r="B157" s="6">
        <v>0.56177030339307066</v>
      </c>
      <c r="C157" s="6">
        <v>0.53495694252256376</v>
      </c>
      <c r="D157" s="6">
        <v>0.43103049460213871</v>
      </c>
      <c r="E157" s="6">
        <v>0.29047970750747776</v>
      </c>
      <c r="F157" s="6">
        <v>0.32642035708335182</v>
      </c>
      <c r="G157" s="6">
        <v>0.19226374545184985</v>
      </c>
      <c r="H157" s="6">
        <v>0.57861231216814191</v>
      </c>
    </row>
    <row r="158" spans="1:8" ht="12.75" customHeight="1" x14ac:dyDescent="0.2">
      <c r="A158" s="5">
        <v>8</v>
      </c>
      <c r="B158" s="6">
        <v>0.65761302944038347</v>
      </c>
      <c r="C158" s="6">
        <v>0.62622508428730084</v>
      </c>
      <c r="D158" s="6">
        <v>0.50456791258716371</v>
      </c>
      <c r="E158" s="6">
        <v>0.34003798223433324</v>
      </c>
      <c r="F158" s="6">
        <v>0.38211040810820213</v>
      </c>
      <c r="G158" s="6">
        <v>0.22506555318870078</v>
      </c>
      <c r="H158" s="6">
        <v>0.67732842618802291</v>
      </c>
    </row>
    <row r="159" spans="1:8" ht="12.75" customHeight="1" x14ac:dyDescent="0.2">
      <c r="A159" s="5">
        <v>9</v>
      </c>
      <c r="B159" s="6">
        <v>0.75966336977679161</v>
      </c>
      <c r="C159" s="6">
        <v>0.72340455020070915</v>
      </c>
      <c r="D159" s="6">
        <v>0.58286825777066653</v>
      </c>
      <c r="E159" s="6">
        <v>0.3928060848430196</v>
      </c>
      <c r="F159" s="6">
        <v>0.44140743454745834</v>
      </c>
      <c r="G159" s="6">
        <v>0.25999189325902183</v>
      </c>
      <c r="H159" s="6">
        <v>0.78243826026602548</v>
      </c>
    </row>
    <row r="160" spans="1:8" ht="12.75" customHeight="1" x14ac:dyDescent="0.2">
      <c r="A160" s="5">
        <v>10</v>
      </c>
      <c r="B160" s="6">
        <v>0.86822976005377339</v>
      </c>
      <c r="C160" s="6">
        <v>0.82678905424532423</v>
      </c>
      <c r="D160" s="6">
        <v>0.66616818412066003</v>
      </c>
      <c r="E160" s="6">
        <v>0.44894350097612967</v>
      </c>
      <c r="F160" s="6">
        <v>0.50449065498011036</v>
      </c>
      <c r="G160" s="6">
        <v>0.29714832658909535</v>
      </c>
      <c r="H160" s="6">
        <v>0.89425949702862384</v>
      </c>
    </row>
    <row r="161" spans="1:8" ht="19.5" customHeight="1" x14ac:dyDescent="0.2">
      <c r="A161" s="5">
        <v>11</v>
      </c>
      <c r="B161" s="6">
        <v>0.9836549322724375</v>
      </c>
      <c r="C161" s="6">
        <v>0.93670496978461915</v>
      </c>
      <c r="D161" s="6">
        <v>0.75473066022601665</v>
      </c>
      <c r="E161" s="6">
        <v>0.50862745020335998</v>
      </c>
      <c r="F161" s="6">
        <v>0.57155921610634886</v>
      </c>
      <c r="G161" s="6">
        <v>0.33665215190016262</v>
      </c>
      <c r="H161" s="6">
        <v>1.013145143664731</v>
      </c>
    </row>
    <row r="162" spans="1:8" ht="12.75" customHeight="1" x14ac:dyDescent="0.2">
      <c r="A162" s="5">
        <v>12</v>
      </c>
      <c r="B162" s="6">
        <v>1.1063190034249193</v>
      </c>
      <c r="C162" s="6">
        <v>1.0535142707831942</v>
      </c>
      <c r="D162" s="6">
        <v>0.84884733912381827</v>
      </c>
      <c r="E162" s="6">
        <v>0.57205448309355889</v>
      </c>
      <c r="F162" s="6">
        <v>0.64283398742311393</v>
      </c>
      <c r="G162" s="6">
        <v>0.37863346278417132</v>
      </c>
      <c r="H162" s="6">
        <v>1.1394867131653064</v>
      </c>
    </row>
    <row r="163" spans="1:8" ht="12.75" customHeight="1" x14ac:dyDescent="0.2">
      <c r="A163" s="5">
        <v>13</v>
      </c>
      <c r="B163" s="6">
        <v>1.2366426760716602</v>
      </c>
      <c r="C163" s="6">
        <v>1.1776175796201347</v>
      </c>
      <c r="D163" s="6">
        <v>0.94884101401194665</v>
      </c>
      <c r="E163" s="6">
        <v>0.63944213616648671</v>
      </c>
      <c r="F163" s="6">
        <v>0.71855942094073011</v>
      </c>
      <c r="G163" s="6">
        <v>0.42323624308915153</v>
      </c>
      <c r="H163" s="6">
        <v>1.2737175208547131</v>
      </c>
    </row>
    <row r="164" spans="1:8" ht="12.75" customHeight="1" x14ac:dyDescent="0.2">
      <c r="A164" s="5">
        <v>14</v>
      </c>
      <c r="B164" s="6">
        <v>1.3750905078532352</v>
      </c>
      <c r="C164" s="6">
        <v>1.3094572805466667</v>
      </c>
      <c r="D164" s="6">
        <v>1.0550681268532092</v>
      </c>
      <c r="E164" s="6">
        <v>0.71103062248919113</v>
      </c>
      <c r="F164" s="6">
        <v>0.799005450954418</v>
      </c>
      <c r="G164" s="6">
        <v>0.47061948589717922</v>
      </c>
      <c r="H164" s="6">
        <v>1.4163160519232942</v>
      </c>
    </row>
    <row r="165" spans="1:8" ht="12.75" customHeight="1" x14ac:dyDescent="0.2">
      <c r="A165" s="5">
        <v>15</v>
      </c>
      <c r="B165" s="6">
        <v>1.5221741903490069</v>
      </c>
      <c r="C165" s="6">
        <v>1.449520642044511</v>
      </c>
      <c r="D165" s="6">
        <v>1.1679212841510185</v>
      </c>
      <c r="E165" s="6">
        <v>0.78708452710543408</v>
      </c>
      <c r="F165" s="6">
        <v>0.88446939924684076</v>
      </c>
      <c r="G165" s="6">
        <v>0.52095831570125484</v>
      </c>
      <c r="H165" s="6">
        <v>1.5678093385869996</v>
      </c>
    </row>
    <row r="166" spans="1:8" ht="19.5" customHeight="1" x14ac:dyDescent="0.2">
      <c r="A166" s="5">
        <v>16</v>
      </c>
      <c r="B166" s="6">
        <v>1.6784557569080507</v>
      </c>
      <c r="C166" s="6">
        <v>1.5983428715466732</v>
      </c>
      <c r="D166" s="6">
        <v>1.2878317182275036</v>
      </c>
      <c r="E166" s="6">
        <v>0.86789446573815943</v>
      </c>
      <c r="F166" s="6">
        <v>0.97527783901951892</v>
      </c>
      <c r="G166" s="6">
        <v>0.57444508627321278</v>
      </c>
      <c r="H166" s="6">
        <v>1.728776264089853</v>
      </c>
    </row>
    <row r="167" spans="1:8" ht="12.75" customHeight="1" x14ac:dyDescent="0.2">
      <c r="A167" s="5">
        <v>17</v>
      </c>
      <c r="B167" s="6">
        <v>1.8445506131719194</v>
      </c>
      <c r="C167" s="6">
        <v>1.7565100013130057</v>
      </c>
      <c r="D167" s="6">
        <v>1.4152716124580706</v>
      </c>
      <c r="E167" s="6">
        <v>0.95377865180960897</v>
      </c>
      <c r="F167" s="6">
        <v>1.0717883557981613</v>
      </c>
      <c r="G167" s="6">
        <v>0.63129041784858764</v>
      </c>
      <c r="H167" s="6">
        <v>1.8998506840825167</v>
      </c>
    </row>
    <row r="168" spans="1:8" ht="12.75" customHeight="1" x14ac:dyDescent="0.2">
      <c r="A168" s="5">
        <v>18</v>
      </c>
      <c r="B168" s="6">
        <v>2.0211302518791472</v>
      </c>
      <c r="C168" s="6">
        <v>1.9246614736567873</v>
      </c>
      <c r="D168" s="6">
        <v>1.5507561842642601</v>
      </c>
      <c r="E168" s="6">
        <v>1.045084300210112</v>
      </c>
      <c r="F168" s="6">
        <v>1.1743911248878127</v>
      </c>
      <c r="G168" s="6">
        <v>0.69172412625811064</v>
      </c>
      <c r="H168" s="6">
        <v>2.0817242228172885</v>
      </c>
    </row>
    <row r="169" spans="1:8" ht="12.75" customHeight="1" x14ac:dyDescent="0.2">
      <c r="A169" s="5">
        <v>19</v>
      </c>
      <c r="B169" s="6">
        <v>2.2089244738608906</v>
      </c>
      <c r="C169" s="6">
        <v>2.1034922559319833</v>
      </c>
      <c r="D169" s="6">
        <v>1.6948453892210011</v>
      </c>
      <c r="E169" s="6">
        <v>1.1421887757286093</v>
      </c>
      <c r="F169" s="6">
        <v>1.2835102018970854</v>
      </c>
      <c r="G169" s="6">
        <v>0.75599598305500282</v>
      </c>
      <c r="H169" s="6">
        <v>2.2751485607297264</v>
      </c>
    </row>
    <row r="170" spans="1:8" ht="12.75" customHeight="1" x14ac:dyDescent="0.2">
      <c r="A170" s="5">
        <v>20</v>
      </c>
      <c r="B170" s="6">
        <v>2.408722888313517</v>
      </c>
      <c r="C170" s="6">
        <v>2.2937542691976551</v>
      </c>
      <c r="D170" s="6">
        <v>1.8481450721734138</v>
      </c>
      <c r="E170" s="6">
        <v>1.2455003688123181</v>
      </c>
      <c r="F170" s="6">
        <v>1.3996043944814882</v>
      </c>
      <c r="G170" s="6">
        <v>0.82437622897755125</v>
      </c>
      <c r="H170" s="6">
        <v>2.4809369796897669</v>
      </c>
    </row>
    <row r="171" spans="1:8" ht="19.5" customHeight="1" x14ac:dyDescent="0.2">
      <c r="A171" s="5">
        <v>21</v>
      </c>
      <c r="B171" s="6">
        <v>2.6213754055592267</v>
      </c>
      <c r="C171" s="6">
        <v>2.49625685745906</v>
      </c>
      <c r="D171" s="6">
        <v>2.011307345318126</v>
      </c>
      <c r="E171" s="6">
        <v>1.3554585503629746</v>
      </c>
      <c r="F171" s="6">
        <v>1.5231675486652529</v>
      </c>
      <c r="G171" s="6">
        <v>0.89715574259455488</v>
      </c>
      <c r="H171" s="6">
        <v>2.6999648705354362</v>
      </c>
    </row>
    <row r="172" spans="1:8" ht="12.75" customHeight="1" x14ac:dyDescent="0.2">
      <c r="A172" s="5">
        <v>22</v>
      </c>
      <c r="B172" s="6">
        <v>2.8477913622954971</v>
      </c>
      <c r="C172" s="6">
        <v>2.7118659546690393</v>
      </c>
      <c r="D172" s="6">
        <v>2.1850299170318643</v>
      </c>
      <c r="E172" s="6">
        <v>1.472533519421563</v>
      </c>
      <c r="F172" s="6">
        <v>1.654728040561724</v>
      </c>
      <c r="G172" s="6">
        <v>0.97464574092527889</v>
      </c>
      <c r="H172" s="6">
        <v>2.9331688320970528</v>
      </c>
    </row>
    <row r="173" spans="1:8" ht="12.75" customHeight="1" x14ac:dyDescent="0.2">
      <c r="A173" s="5">
        <v>23</v>
      </c>
      <c r="B173" s="6">
        <v>3.0889368300561433</v>
      </c>
      <c r="C173" s="6">
        <v>2.9415015216565412</v>
      </c>
      <c r="D173" s="6">
        <v>2.3700540267296097</v>
      </c>
      <c r="E173" s="6">
        <v>1.5972248114296668</v>
      </c>
      <c r="F173" s="6">
        <v>1.7948472124368264</v>
      </c>
      <c r="G173" s="6">
        <v>1.057176858270511</v>
      </c>
      <c r="H173" s="6">
        <v>3.1815438989653111</v>
      </c>
    </row>
    <row r="174" spans="1:8" ht="12.75" customHeight="1" x14ac:dyDescent="0.2">
      <c r="A174" s="5">
        <v>24</v>
      </c>
      <c r="B174" s="6">
        <v>3.3458295489964991</v>
      </c>
      <c r="C174" s="6">
        <v>3.1861327217228146</v>
      </c>
      <c r="D174" s="6">
        <v>2.5671605577009937</v>
      </c>
      <c r="E174" s="6">
        <v>1.7300586785954473</v>
      </c>
      <c r="F174" s="6">
        <v>1.944116428951375</v>
      </c>
      <c r="G174" s="6">
        <v>1.1450974123198465</v>
      </c>
      <c r="H174" s="6">
        <v>3.4461383233901204</v>
      </c>
    </row>
    <row r="175" spans="1:8" ht="12.75" customHeight="1" x14ac:dyDescent="0.2">
      <c r="A175" s="5">
        <v>25</v>
      </c>
      <c r="B175" s="6">
        <v>3.619530797275047</v>
      </c>
      <c r="C175" s="6">
        <v>3.446770178098383</v>
      </c>
      <c r="D175" s="6">
        <v>2.7771637987163507</v>
      </c>
      <c r="E175" s="6">
        <v>1.8715838857204574</v>
      </c>
      <c r="F175" s="6">
        <v>2.1031523528113989</v>
      </c>
      <c r="G175" s="6">
        <v>1.2387706214785374</v>
      </c>
      <c r="H175" s="6">
        <v>3.7280452009043414</v>
      </c>
    </row>
    <row r="176" spans="1:8" ht="18" customHeight="1" x14ac:dyDescent="0.2">
      <c r="A176" s="59" t="s">
        <v>70</v>
      </c>
      <c r="B176" s="15"/>
      <c r="C176" s="8"/>
      <c r="D176" s="15"/>
      <c r="E176" s="15"/>
    </row>
    <row r="177" spans="1:8" ht="18" customHeight="1" x14ac:dyDescent="0.2">
      <c r="A177" s="2" t="s">
        <v>66</v>
      </c>
      <c r="B177" s="15"/>
      <c r="C177" s="8"/>
      <c r="D177" s="15"/>
      <c r="E177" s="15"/>
    </row>
    <row r="178" spans="1:8" ht="18" customHeight="1" x14ac:dyDescent="0.2">
      <c r="A178" s="52" t="s">
        <v>8</v>
      </c>
      <c r="C178" s="8"/>
      <c r="F178" s="21"/>
      <c r="G178" s="21"/>
      <c r="H178" s="22"/>
    </row>
    <row r="179" spans="1:8" ht="18" customHeight="1" x14ac:dyDescent="0.2">
      <c r="A179" s="52" t="s">
        <v>0</v>
      </c>
      <c r="B179" s="15"/>
      <c r="C179" s="16">
        <v>0.9</v>
      </c>
      <c r="H179" s="24" t="s">
        <v>46</v>
      </c>
    </row>
    <row r="180" spans="1:8" ht="18" customHeight="1" x14ac:dyDescent="0.2">
      <c r="A180" s="53" t="s">
        <v>18</v>
      </c>
      <c r="B180" s="15"/>
      <c r="C180" s="8"/>
      <c r="D180" s="15"/>
      <c r="E180" s="15"/>
      <c r="H180" s="14" t="s">
        <v>46</v>
      </c>
    </row>
    <row r="181" spans="1:8" ht="14.25" customHeight="1" x14ac:dyDescent="0.2">
      <c r="A181" s="52"/>
      <c r="B181" s="15"/>
      <c r="C181" s="8"/>
      <c r="D181" s="15"/>
      <c r="E181" s="15"/>
      <c r="H181" s="24"/>
    </row>
    <row r="182" spans="1:8" ht="14.25" customHeight="1" x14ac:dyDescent="0.2">
      <c r="A182" s="2"/>
      <c r="B182" s="9"/>
      <c r="C182" s="10"/>
      <c r="D182" s="10"/>
      <c r="E182" s="10"/>
      <c r="F182" s="3"/>
      <c r="G182" s="3"/>
    </row>
    <row r="183" spans="1:8" s="2" customFormat="1" ht="14.25" customHeight="1" x14ac:dyDescent="0.2">
      <c r="D183" s="5"/>
      <c r="E183" s="5"/>
      <c r="F183" s="5"/>
      <c r="G183" s="5"/>
      <c r="H183" s="1"/>
    </row>
    <row r="184" spans="1:8" s="2" customFormat="1" ht="14.25" customHeight="1" x14ac:dyDescent="0.2">
      <c r="A184" s="3"/>
      <c r="B184" s="3"/>
      <c r="D184" s="5"/>
      <c r="E184" s="5"/>
      <c r="F184" s="5"/>
      <c r="G184" s="5"/>
      <c r="H184" s="3"/>
    </row>
    <row r="185" spans="1:8" s="2" customFormat="1" ht="39" customHeight="1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</row>
    <row r="186" spans="1:8" ht="19.5" customHeight="1" x14ac:dyDescent="0.2">
      <c r="A186" s="5">
        <v>1</v>
      </c>
      <c r="B186" s="6">
        <v>9.5790598748796474E-2</v>
      </c>
      <c r="C186" s="6">
        <v>9.1218502508144436E-2</v>
      </c>
      <c r="D186" s="6">
        <v>7.349742218046558E-2</v>
      </c>
      <c r="E186" s="6">
        <v>4.9531320787968479E-2</v>
      </c>
      <c r="F186" s="6">
        <v>5.5659762112651223E-2</v>
      </c>
      <c r="G186" s="6">
        <v>3.2783967367588797E-2</v>
      </c>
      <c r="H186" s="6">
        <v>9.8662423932420903E-2</v>
      </c>
    </row>
    <row r="187" spans="1:8" ht="12.75" customHeight="1" x14ac:dyDescent="0.2">
      <c r="A187" s="5">
        <v>2</v>
      </c>
      <c r="B187" s="6">
        <v>0.1597522369846614</v>
      </c>
      <c r="C187" s="6">
        <v>0.15212724443117762</v>
      </c>
      <c r="D187" s="6">
        <v>0.12257338151446689</v>
      </c>
      <c r="E187" s="6">
        <v>8.2604549924918849E-2</v>
      </c>
      <c r="F187" s="6">
        <v>9.2825095820187178E-2</v>
      </c>
      <c r="G187" s="6">
        <v>5.4674594298537611E-2</v>
      </c>
      <c r="H187" s="6">
        <v>0.16454164746236397</v>
      </c>
    </row>
    <row r="188" spans="1:8" s="18" customFormat="1" ht="12.75" customHeight="1" x14ac:dyDescent="0.2">
      <c r="A188" s="5">
        <v>3</v>
      </c>
      <c r="B188" s="6">
        <v>0.22524204708817858</v>
      </c>
      <c r="C188" s="6">
        <v>0.21449121840373456</v>
      </c>
      <c r="D188" s="6">
        <v>0.17282186398109517</v>
      </c>
      <c r="E188" s="6">
        <v>0.11646796486281959</v>
      </c>
      <c r="F188" s="6">
        <v>0.13087838391710774</v>
      </c>
      <c r="G188" s="6">
        <v>7.708823222738781E-2</v>
      </c>
      <c r="H188" s="6">
        <v>0.23199485782000503</v>
      </c>
    </row>
    <row r="189" spans="1:8" ht="12.75" customHeight="1" x14ac:dyDescent="0.2">
      <c r="A189" s="5">
        <v>4</v>
      </c>
      <c r="B189" s="6">
        <v>0.29559621917079792</v>
      </c>
      <c r="C189" s="6">
        <v>0.28148737780144861</v>
      </c>
      <c r="D189" s="6">
        <v>0.22680263406975032</v>
      </c>
      <c r="E189" s="6">
        <v>0.15284663992815253</v>
      </c>
      <c r="F189" s="6">
        <v>0.17175814177330676</v>
      </c>
      <c r="G189" s="6">
        <v>0.10116667950569443</v>
      </c>
      <c r="H189" s="6">
        <v>0.30445826489853206</v>
      </c>
    </row>
    <row r="190" spans="1:8" ht="12.75" customHeight="1" x14ac:dyDescent="0.2">
      <c r="A190" s="5">
        <v>5</v>
      </c>
      <c r="B190" s="6">
        <v>0.37098491428059899</v>
      </c>
      <c r="C190" s="6">
        <v>0.35327776186610127</v>
      </c>
      <c r="D190" s="6">
        <v>0.28464625154885154</v>
      </c>
      <c r="E190" s="6">
        <v>0.19182856184997188</v>
      </c>
      <c r="F190" s="6">
        <v>0.21556324259326007</v>
      </c>
      <c r="G190" s="6">
        <v>0.12696817310368569</v>
      </c>
      <c r="H190" s="6">
        <v>0.38210713121516188</v>
      </c>
    </row>
    <row r="191" spans="1:8" s="18" customFormat="1" ht="19.5" customHeight="1" x14ac:dyDescent="0.2">
      <c r="A191" s="5">
        <v>6</v>
      </c>
      <c r="B191" s="6">
        <v>0.45159864066015937</v>
      </c>
      <c r="C191" s="6">
        <v>0.43004378586004965</v>
      </c>
      <c r="D191" s="6">
        <v>0.34649888801473983</v>
      </c>
      <c r="E191" s="6">
        <v>0.23351223846724209</v>
      </c>
      <c r="F191" s="6">
        <v>0.26240438245362724</v>
      </c>
      <c r="G191" s="6">
        <v>0.15455791374136432</v>
      </c>
      <c r="H191" s="6">
        <v>0.46513767649539262</v>
      </c>
    </row>
    <row r="192" spans="1:8" ht="12.75" customHeight="1" x14ac:dyDescent="0.2">
      <c r="A192" s="5">
        <v>7</v>
      </c>
      <c r="B192" s="6">
        <v>0.53765041318366558</v>
      </c>
      <c r="C192" s="6">
        <v>0.51198829743315788</v>
      </c>
      <c r="D192" s="6">
        <v>0.41252398376681104</v>
      </c>
      <c r="E192" s="6">
        <v>0.27800781532873053</v>
      </c>
      <c r="F192" s="6">
        <v>0.31240533505849344</v>
      </c>
      <c r="G192" s="6">
        <v>0.18400880494762945</v>
      </c>
      <c r="H192" s="6">
        <v>0.55376930185055917</v>
      </c>
    </row>
    <row r="193" spans="1:8" ht="12.75" customHeight="1" x14ac:dyDescent="0.2">
      <c r="A193" s="5">
        <v>8</v>
      </c>
      <c r="B193" s="6">
        <v>0.6293780836367816</v>
      </c>
      <c r="C193" s="6">
        <v>0.59933779567814038</v>
      </c>
      <c r="D193" s="6">
        <v>0.48290403576547331</v>
      </c>
      <c r="E193" s="6">
        <v>0.32543828063212693</v>
      </c>
      <c r="F193" s="6">
        <v>0.36570430576392771</v>
      </c>
      <c r="G193" s="6">
        <v>0.21540225058968082</v>
      </c>
      <c r="H193" s="6">
        <v>0.64824698992005192</v>
      </c>
    </row>
    <row r="194" spans="1:8" ht="12.75" customHeight="1" x14ac:dyDescent="0.2">
      <c r="A194" s="5">
        <v>9</v>
      </c>
      <c r="B194" s="6">
        <v>0.72704684134078723</v>
      </c>
      <c r="C194" s="6">
        <v>0.69234481239962342</v>
      </c>
      <c r="D194" s="6">
        <v>0.55784251629045378</v>
      </c>
      <c r="E194" s="6">
        <v>0.37594075824463113</v>
      </c>
      <c r="F194" s="6">
        <v>0.42245538458220699</v>
      </c>
      <c r="G194" s="6">
        <v>0.24882901070210037</v>
      </c>
      <c r="H194" s="6">
        <v>0.74884388046476802</v>
      </c>
    </row>
    <row r="195" spans="1:8" ht="12.75" customHeight="1" x14ac:dyDescent="0.2">
      <c r="A195" s="5">
        <v>10</v>
      </c>
      <c r="B195" s="6">
        <v>0.83095187910750634</v>
      </c>
      <c r="C195" s="6">
        <v>0.79129045082274052</v>
      </c>
      <c r="D195" s="6">
        <v>0.63756591845275334</v>
      </c>
      <c r="E195" s="6">
        <v>0.42966788621264596</v>
      </c>
      <c r="F195" s="6">
        <v>0.48283009525259302</v>
      </c>
      <c r="G195" s="6">
        <v>0.28439011389976676</v>
      </c>
      <c r="H195" s="6">
        <v>0.85586401624801012</v>
      </c>
    </row>
    <row r="196" spans="1:8" ht="19.5" customHeight="1" x14ac:dyDescent="0.2">
      <c r="A196" s="5">
        <v>11</v>
      </c>
      <c r="B196" s="6">
        <v>0.94142121356739195</v>
      </c>
      <c r="C196" s="6">
        <v>0.89648707130663452</v>
      </c>
      <c r="D196" s="6">
        <v>0.72232592015276653</v>
      </c>
      <c r="E196" s="6">
        <v>0.48678927509460779</v>
      </c>
      <c r="F196" s="6">
        <v>0.54701903401165253</v>
      </c>
      <c r="G196" s="6">
        <v>0.322197822624394</v>
      </c>
      <c r="H196" s="6">
        <v>0.96964524791768436</v>
      </c>
    </row>
    <row r="197" spans="1:8" ht="12.75" customHeight="1" x14ac:dyDescent="0.2">
      <c r="A197" s="5">
        <v>12</v>
      </c>
      <c r="B197" s="6">
        <v>1.0588186411985512</v>
      </c>
      <c r="C197" s="6">
        <v>1.0082811062818795</v>
      </c>
      <c r="D197" s="6">
        <v>0.81240165215790106</v>
      </c>
      <c r="E197" s="6">
        <v>0.54749303646194469</v>
      </c>
      <c r="F197" s="6">
        <v>0.61523358721350951</v>
      </c>
      <c r="G197" s="6">
        <v>0.36237664483420035</v>
      </c>
      <c r="H197" s="6">
        <v>1.0905622786577878</v>
      </c>
    </row>
    <row r="198" spans="1:8" ht="12.75" customHeight="1" x14ac:dyDescent="0.2">
      <c r="A198" s="5">
        <v>13</v>
      </c>
      <c r="B198" s="6">
        <v>1.1835468014856323</v>
      </c>
      <c r="C198" s="6">
        <v>1.1270559772044426</v>
      </c>
      <c r="D198" s="6">
        <v>0.90810204837791697</v>
      </c>
      <c r="E198" s="6">
        <v>0.6119873667946506</v>
      </c>
      <c r="F198" s="6">
        <v>0.68770771119861285</v>
      </c>
      <c r="G198" s="6">
        <v>0.40506438235836351</v>
      </c>
      <c r="H198" s="6">
        <v>1.2190298191815341</v>
      </c>
    </row>
    <row r="199" spans="1:8" ht="12.75" customHeight="1" x14ac:dyDescent="0.2">
      <c r="A199" s="5">
        <v>14</v>
      </c>
      <c r="B199" s="6">
        <v>1.316050306053518</v>
      </c>
      <c r="C199" s="6">
        <v>1.2532350743354699</v>
      </c>
      <c r="D199" s="6">
        <v>1.0097682467608717</v>
      </c>
      <c r="E199" s="6">
        <v>0.68050216549105691</v>
      </c>
      <c r="F199" s="6">
        <v>0.76469975049760297</v>
      </c>
      <c r="G199" s="6">
        <v>0.45041320183110223</v>
      </c>
      <c r="H199" s="6">
        <v>1.3555058106772286</v>
      </c>
    </row>
    <row r="200" spans="1:8" ht="12.75" customHeight="1" x14ac:dyDescent="0.2">
      <c r="A200" s="5">
        <v>15</v>
      </c>
      <c r="B200" s="6">
        <v>1.456818876746538</v>
      </c>
      <c r="C200" s="6">
        <v>1.3872847450396155</v>
      </c>
      <c r="D200" s="6">
        <v>1.1177759970527088</v>
      </c>
      <c r="E200" s="6">
        <v>0.7532906575031435</v>
      </c>
      <c r="F200" s="6">
        <v>0.84649426123302984</v>
      </c>
      <c r="G200" s="6">
        <v>0.49859070868732758</v>
      </c>
      <c r="H200" s="6">
        <v>1.5004946569678483</v>
      </c>
    </row>
    <row r="201" spans="1:8" ht="19.5" customHeight="1" x14ac:dyDescent="0.2">
      <c r="A201" s="5">
        <v>16</v>
      </c>
      <c r="B201" s="6">
        <v>1.6063904157295594</v>
      </c>
      <c r="C201" s="6">
        <v>1.529717217349861</v>
      </c>
      <c r="D201" s="6">
        <v>1.2325380163991557</v>
      </c>
      <c r="E201" s="6">
        <v>0.8306309808217851</v>
      </c>
      <c r="F201" s="6">
        <v>0.93340379502193649</v>
      </c>
      <c r="G201" s="6">
        <v>0.5497809978930418</v>
      </c>
      <c r="H201" s="6">
        <v>1.6545503866545042</v>
      </c>
    </row>
    <row r="202" spans="1:8" ht="12.75" customHeight="1" x14ac:dyDescent="0.2">
      <c r="A202" s="5">
        <v>17</v>
      </c>
      <c r="B202" s="6">
        <v>1.7653539058937355</v>
      </c>
      <c r="C202" s="6">
        <v>1.68109336193656</v>
      </c>
      <c r="D202" s="6">
        <v>1.3545062147451707</v>
      </c>
      <c r="E202" s="6">
        <v>0.91282768621606891</v>
      </c>
      <c r="F202" s="6">
        <v>1.0257705842758347</v>
      </c>
      <c r="G202" s="6">
        <v>0.60418564659815133</v>
      </c>
      <c r="H202" s="6">
        <v>1.818279640477048</v>
      </c>
    </row>
    <row r="203" spans="1:8" ht="12.75" customHeight="1" x14ac:dyDescent="0.2">
      <c r="A203" s="5">
        <v>18</v>
      </c>
      <c r="B203" s="6">
        <v>1.9343520090995137</v>
      </c>
      <c r="C203" s="6">
        <v>1.8420251663360143</v>
      </c>
      <c r="D203" s="6">
        <v>1.4841736883934553</v>
      </c>
      <c r="E203" s="6">
        <v>1.0002130807305674</v>
      </c>
      <c r="F203" s="6">
        <v>1.123968051927023</v>
      </c>
      <c r="G203" s="6">
        <v>0.66202460337523539</v>
      </c>
      <c r="H203" s="6">
        <v>1.9923443474530342</v>
      </c>
    </row>
    <row r="204" spans="1:8" ht="12.75" customHeight="1" x14ac:dyDescent="0.2">
      <c r="A204" s="5">
        <v>19</v>
      </c>
      <c r="B204" s="6">
        <v>2.1140831918127132</v>
      </c>
      <c r="C204" s="6">
        <v>2.0131777591296962</v>
      </c>
      <c r="D204" s="6">
        <v>1.6220763509450074</v>
      </c>
      <c r="E204" s="6">
        <v>1.09314832680742</v>
      </c>
      <c r="F204" s="6">
        <v>1.2284020465435126</v>
      </c>
      <c r="G204" s="6">
        <v>0.72353691571039236</v>
      </c>
      <c r="H204" s="6">
        <v>2.1774639142408745</v>
      </c>
    </row>
    <row r="205" spans="1:8" ht="12.75" customHeight="1" x14ac:dyDescent="0.2">
      <c r="A205" s="5">
        <v>20</v>
      </c>
      <c r="B205" s="6">
        <v>2.305303160962155</v>
      </c>
      <c r="C205" s="6">
        <v>2.1952707772682309</v>
      </c>
      <c r="D205" s="6">
        <v>1.7687940349921458</v>
      </c>
      <c r="E205" s="6">
        <v>1.1920241847383681</v>
      </c>
      <c r="F205" s="6">
        <v>1.3395116766436184</v>
      </c>
      <c r="G205" s="6">
        <v>0.78898122142004212</v>
      </c>
      <c r="H205" s="6">
        <v>2.3744167040448296</v>
      </c>
    </row>
    <row r="206" spans="1:8" ht="19.5" customHeight="1" x14ac:dyDescent="0.2">
      <c r="A206" s="5">
        <v>21</v>
      </c>
      <c r="B206" s="6">
        <v>2.5088253355433623</v>
      </c>
      <c r="C206" s="6">
        <v>2.3890788151653961</v>
      </c>
      <c r="D206" s="6">
        <v>1.9249508539667153</v>
      </c>
      <c r="E206" s="6">
        <v>1.2972612565211912</v>
      </c>
      <c r="F206" s="6">
        <v>1.4577695847244132</v>
      </c>
      <c r="G206" s="6">
        <v>0.858635910055495</v>
      </c>
      <c r="H206" s="6">
        <v>2.5840405223574963</v>
      </c>
    </row>
    <row r="207" spans="1:8" ht="12.75" customHeight="1" x14ac:dyDescent="0.2">
      <c r="A207" s="5">
        <v>22</v>
      </c>
      <c r="B207" s="6">
        <v>2.7255200094258556</v>
      </c>
      <c r="C207" s="6">
        <v>2.5954306274647223</v>
      </c>
      <c r="D207" s="6">
        <v>2.0912145597857585</v>
      </c>
      <c r="E207" s="6">
        <v>1.4093095529648216</v>
      </c>
      <c r="F207" s="6">
        <v>1.5836814608053595</v>
      </c>
      <c r="G207" s="6">
        <v>0.9327988363769385</v>
      </c>
      <c r="H207" s="6">
        <v>2.807231754667868</v>
      </c>
    </row>
    <row r="208" spans="1:8" ht="12.75" customHeight="1" x14ac:dyDescent="0.2">
      <c r="A208" s="5">
        <v>23</v>
      </c>
      <c r="B208" s="6">
        <v>2.9563117753767911</v>
      </c>
      <c r="C208" s="6">
        <v>2.8152066760147787</v>
      </c>
      <c r="D208" s="6">
        <v>2.2682945663775769</v>
      </c>
      <c r="E208" s="6">
        <v>1.5286471617056911</v>
      </c>
      <c r="F208" s="6">
        <v>1.7177845456401766</v>
      </c>
      <c r="G208" s="6">
        <v>1.0117864387353457</v>
      </c>
      <c r="H208" s="6">
        <v>3.0449427132565816</v>
      </c>
    </row>
    <row r="209" spans="1:8" ht="12.75" customHeight="1" x14ac:dyDescent="0.2">
      <c r="A209" s="5">
        <v>24</v>
      </c>
      <c r="B209" s="6">
        <v>3.2021746763666221</v>
      </c>
      <c r="C209" s="6">
        <v>3.0493345126035689</v>
      </c>
      <c r="D209" s="6">
        <v>2.4569382294154454</v>
      </c>
      <c r="E209" s="6">
        <v>1.6557777400490161</v>
      </c>
      <c r="F209" s="6">
        <v>1.860644813350866</v>
      </c>
      <c r="G209" s="6">
        <v>1.0959320796253145</v>
      </c>
      <c r="H209" s="6">
        <v>3.2981766431365567</v>
      </c>
    </row>
    <row r="210" spans="1:8" ht="12.75" customHeight="1" x14ac:dyDescent="0.2">
      <c r="A210" s="5">
        <v>25</v>
      </c>
      <c r="B210" s="6">
        <v>3.4641244240429101</v>
      </c>
      <c r="C210" s="6">
        <v>3.2987813688454763</v>
      </c>
      <c r="D210" s="6">
        <v>2.6579248757722462</v>
      </c>
      <c r="E210" s="6">
        <v>1.7912264913038949</v>
      </c>
      <c r="F210" s="6">
        <v>2.0128524499203615</v>
      </c>
      <c r="G210" s="6">
        <v>1.1855833824873863</v>
      </c>
      <c r="H210" s="6">
        <v>3.5679797072347785</v>
      </c>
    </row>
    <row r="211" spans="1:8" ht="18" customHeight="1" x14ac:dyDescent="0.2">
      <c r="A211" s="59" t="s">
        <v>70</v>
      </c>
      <c r="B211" s="15"/>
      <c r="C211" s="8"/>
      <c r="D211" s="15"/>
      <c r="E211" s="15"/>
    </row>
    <row r="212" spans="1:8" ht="18" customHeight="1" x14ac:dyDescent="0.2">
      <c r="A212" s="2" t="s">
        <v>66</v>
      </c>
      <c r="B212" s="15"/>
      <c r="C212" s="8"/>
      <c r="D212" s="15"/>
      <c r="E212" s="15"/>
    </row>
    <row r="213" spans="1:8" ht="18" customHeight="1" x14ac:dyDescent="0.2">
      <c r="A213" s="52" t="s">
        <v>8</v>
      </c>
      <c r="C213" s="8"/>
      <c r="F213" s="21"/>
      <c r="G213" s="21"/>
      <c r="H213" s="22"/>
    </row>
    <row r="214" spans="1:8" ht="18" customHeight="1" x14ac:dyDescent="0.2">
      <c r="A214" s="52" t="s">
        <v>0</v>
      </c>
      <c r="B214" s="15"/>
      <c r="C214" s="16">
        <v>0.9</v>
      </c>
      <c r="H214" s="24" t="s">
        <v>46</v>
      </c>
    </row>
    <row r="215" spans="1:8" ht="18" customHeight="1" x14ac:dyDescent="0.2">
      <c r="A215" s="52" t="s">
        <v>10</v>
      </c>
      <c r="B215" s="15"/>
      <c r="C215" s="8"/>
      <c r="D215" s="15"/>
      <c r="E215" s="15"/>
      <c r="H215" s="14" t="s">
        <v>46</v>
      </c>
    </row>
    <row r="216" spans="1:8" ht="14.25" customHeight="1" x14ac:dyDescent="0.2">
      <c r="A216" s="52"/>
      <c r="B216" s="15"/>
      <c r="C216" s="8"/>
      <c r="D216" s="15"/>
      <c r="E216" s="15"/>
      <c r="H216" s="24"/>
    </row>
    <row r="217" spans="1:8" ht="14.25" customHeight="1" x14ac:dyDescent="0.2">
      <c r="A217" s="2"/>
      <c r="B217" s="9"/>
      <c r="C217" s="10"/>
      <c r="D217" s="10"/>
      <c r="E217" s="10"/>
      <c r="F217" s="3"/>
      <c r="G217" s="3"/>
    </row>
    <row r="218" spans="1:8" s="2" customFormat="1" ht="14.25" customHeight="1" x14ac:dyDescent="0.2">
      <c r="D218" s="5"/>
      <c r="E218" s="5"/>
      <c r="F218" s="5"/>
      <c r="G218" s="5"/>
      <c r="H218" s="1"/>
    </row>
    <row r="219" spans="1:8" s="2" customFormat="1" ht="14.25" customHeight="1" x14ac:dyDescent="0.2">
      <c r="A219" s="3"/>
      <c r="B219" s="3"/>
      <c r="D219" s="5"/>
      <c r="E219" s="5"/>
      <c r="F219" s="5"/>
      <c r="G219" s="5"/>
      <c r="H219" s="3"/>
    </row>
    <row r="220" spans="1:8" s="2" customFormat="1" ht="39" customHeight="1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</row>
    <row r="221" spans="1:8" ht="19.5" customHeight="1" x14ac:dyDescent="0.2">
      <c r="A221" s="5">
        <v>1</v>
      </c>
      <c r="B221" s="6">
        <v>8.6508915840482647E-2</v>
      </c>
      <c r="C221" s="6">
        <v>8.2379835387249523E-2</v>
      </c>
      <c r="D221" s="6">
        <v>6.637584891369315E-2</v>
      </c>
      <c r="E221" s="6">
        <v>4.4731956136438183E-2</v>
      </c>
      <c r="F221" s="6">
        <v>5.0266578758232532E-2</v>
      </c>
      <c r="G221" s="6">
        <v>2.9607346764345205E-2</v>
      </c>
      <c r="H221" s="6">
        <v>8.9102473938707447E-2</v>
      </c>
    </row>
    <row r="222" spans="1:8" ht="12.75" customHeight="1" x14ac:dyDescent="0.2">
      <c r="A222" s="5">
        <v>2</v>
      </c>
      <c r="B222" s="6">
        <v>0.14427295585526914</v>
      </c>
      <c r="C222" s="6">
        <v>0.13738679116155572</v>
      </c>
      <c r="D222" s="6">
        <v>0.11069656609544488</v>
      </c>
      <c r="E222" s="6">
        <v>7.4600536491432418E-2</v>
      </c>
      <c r="F222" s="6">
        <v>8.3830756954050289E-2</v>
      </c>
      <c r="G222" s="6">
        <v>4.9376869322931852E-2</v>
      </c>
      <c r="H222" s="6">
        <v>0.14859829376267317</v>
      </c>
    </row>
    <row r="223" spans="1:8" s="18" customFormat="1" ht="12.75" customHeight="1" x14ac:dyDescent="0.2">
      <c r="A223" s="5">
        <v>3</v>
      </c>
      <c r="B223" s="6">
        <v>0.20341709468158103</v>
      </c>
      <c r="C223" s="6">
        <v>0.19370797347317331</v>
      </c>
      <c r="D223" s="6">
        <v>0.1560761941340694</v>
      </c>
      <c r="E223" s="6">
        <v>0.10518273715829068</v>
      </c>
      <c r="F223" s="6">
        <v>0.11819685070885627</v>
      </c>
      <c r="G223" s="6">
        <v>6.9618725440261042E-2</v>
      </c>
      <c r="H223" s="6">
        <v>0.20951558809238269</v>
      </c>
    </row>
    <row r="224" spans="1:8" ht="12.75" customHeight="1" x14ac:dyDescent="0.2">
      <c r="A224" s="5">
        <v>4</v>
      </c>
      <c r="B224" s="6">
        <v>0.26695426044962173</v>
      </c>
      <c r="C224" s="6">
        <v>0.25421250304784859</v>
      </c>
      <c r="D224" s="6">
        <v>0.20482646772668106</v>
      </c>
      <c r="E224" s="6">
        <v>0.13803648043499919</v>
      </c>
      <c r="F224" s="6">
        <v>0.15511554187640331</v>
      </c>
      <c r="G224" s="6">
        <v>9.136407828674481E-2</v>
      </c>
      <c r="H224" s="6">
        <v>0.27495761336785052</v>
      </c>
    </row>
    <row r="225" spans="1:8" ht="12.75" customHeight="1" x14ac:dyDescent="0.2">
      <c r="A225" s="5">
        <v>5</v>
      </c>
      <c r="B225" s="6">
        <v>0.33503812635884833</v>
      </c>
      <c r="C225" s="6">
        <v>0.31904671824564207</v>
      </c>
      <c r="D225" s="6">
        <v>0.25706529598091521</v>
      </c>
      <c r="E225" s="6">
        <v>0.17324122752796278</v>
      </c>
      <c r="F225" s="6">
        <v>0.19467612328747638</v>
      </c>
      <c r="G225" s="6">
        <v>0.11466552192925489</v>
      </c>
      <c r="H225" s="6">
        <v>0.34508264994800458</v>
      </c>
    </row>
    <row r="226" spans="1:8" s="18" customFormat="1" ht="19.5" customHeight="1" x14ac:dyDescent="0.2">
      <c r="A226" s="5">
        <v>6</v>
      </c>
      <c r="B226" s="6">
        <v>0.40784074125058056</v>
      </c>
      <c r="C226" s="6">
        <v>0.38837445599698789</v>
      </c>
      <c r="D226" s="6">
        <v>0.31292468711565036</v>
      </c>
      <c r="E226" s="6">
        <v>0.210885941304748</v>
      </c>
      <c r="F226" s="6">
        <v>0.23697856506132203</v>
      </c>
      <c r="G226" s="6">
        <v>0.1395819394280616</v>
      </c>
      <c r="H226" s="6">
        <v>0.4200679047397971</v>
      </c>
    </row>
    <row r="227" spans="1:8" ht="12.75" customHeight="1" x14ac:dyDescent="0.2">
      <c r="A227" s="5">
        <v>7</v>
      </c>
      <c r="B227" s="6">
        <v>0.48555447980526195</v>
      </c>
      <c r="C227" s="6">
        <v>0.46237890891681621</v>
      </c>
      <c r="D227" s="6">
        <v>0.37255224479231125</v>
      </c>
      <c r="E227" s="6">
        <v>0.25107009470041303</v>
      </c>
      <c r="F227" s="6">
        <v>0.28213464778068892</v>
      </c>
      <c r="G227" s="6">
        <v>0.1661791702844144</v>
      </c>
      <c r="H227" s="6">
        <v>0.5001115198628483</v>
      </c>
    </row>
    <row r="228" spans="1:8" ht="12.75" customHeight="1" x14ac:dyDescent="0.2">
      <c r="A228" s="5">
        <v>8</v>
      </c>
      <c r="B228" s="6">
        <v>0.56839414702857438</v>
      </c>
      <c r="C228" s="6">
        <v>0.54126462934330555</v>
      </c>
      <c r="D228" s="6">
        <v>0.43611278282765331</v>
      </c>
      <c r="E228" s="6">
        <v>0.29390475890338624</v>
      </c>
      <c r="F228" s="6">
        <v>0.33026918531742905</v>
      </c>
      <c r="G228" s="6">
        <v>0.19453073069289459</v>
      </c>
      <c r="H228" s="6">
        <v>0.5854347402285609</v>
      </c>
    </row>
    <row r="229" spans="1:8" ht="12.75" customHeight="1" x14ac:dyDescent="0.2">
      <c r="A229" s="5">
        <v>9</v>
      </c>
      <c r="B229" s="6">
        <v>0.65659923657622132</v>
      </c>
      <c r="C229" s="6">
        <v>0.62525967987256459</v>
      </c>
      <c r="D229" s="6">
        <v>0.50379005794261478</v>
      </c>
      <c r="E229" s="6">
        <v>0.33951377108811154</v>
      </c>
      <c r="F229" s="6">
        <v>0.38152133704707686</v>
      </c>
      <c r="G229" s="6">
        <v>0.22471858644446582</v>
      </c>
      <c r="H229" s="6">
        <v>0.67628423957002348</v>
      </c>
    </row>
    <row r="230" spans="1:8" ht="12.75" customHeight="1" x14ac:dyDescent="0.2">
      <c r="A230" s="5">
        <v>10</v>
      </c>
      <c r="B230" s="6">
        <v>0.75043633838968304</v>
      </c>
      <c r="C230" s="6">
        <v>0.71461792607765795</v>
      </c>
      <c r="D230" s="6">
        <v>0.57578861707326201</v>
      </c>
      <c r="E230" s="6">
        <v>0.38803497935328307</v>
      </c>
      <c r="F230" s="6">
        <v>0.43604600682155759</v>
      </c>
      <c r="G230" s="6">
        <v>0.25683397693063592</v>
      </c>
      <c r="H230" s="6">
        <v>0.77293460025926419</v>
      </c>
    </row>
    <row r="231" spans="1:8" ht="19.5" customHeight="1" x14ac:dyDescent="0.2">
      <c r="A231" s="5">
        <v>11</v>
      </c>
      <c r="B231" s="6">
        <v>0.85020168574705568</v>
      </c>
      <c r="C231" s="6">
        <v>0.809621461988417</v>
      </c>
      <c r="D231" s="6">
        <v>0.65233575165099356</v>
      </c>
      <c r="E231" s="6">
        <v>0.43962155974871264</v>
      </c>
      <c r="F231" s="6">
        <v>0.49401532294995421</v>
      </c>
      <c r="G231" s="6">
        <v>0.29097828686190003</v>
      </c>
      <c r="H231" s="6">
        <v>0.87569093671928644</v>
      </c>
    </row>
    <row r="232" spans="1:8" ht="12.75" customHeight="1" x14ac:dyDescent="0.2">
      <c r="A232" s="5">
        <v>12</v>
      </c>
      <c r="B232" s="6">
        <v>0.95622382486601276</v>
      </c>
      <c r="C232" s="6">
        <v>0.91058315227394659</v>
      </c>
      <c r="D232" s="6">
        <v>0.73368354591352769</v>
      </c>
      <c r="E232" s="6">
        <v>0.49444339667134357</v>
      </c>
      <c r="F232" s="6">
        <v>0.55562018938899727</v>
      </c>
      <c r="G232" s="6">
        <v>0.32726395992918028</v>
      </c>
      <c r="H232" s="6">
        <v>0.98489164506236992</v>
      </c>
    </row>
    <row r="233" spans="1:8" ht="12.75" customHeight="1" x14ac:dyDescent="0.2">
      <c r="A233" s="5">
        <v>13</v>
      </c>
      <c r="B233" s="6">
        <v>1.0688663812562234</v>
      </c>
      <c r="C233" s="6">
        <v>1.0178492665567254</v>
      </c>
      <c r="D233" s="6">
        <v>0.82011099944901589</v>
      </c>
      <c r="E233" s="6">
        <v>0.55268851328838986</v>
      </c>
      <c r="F233" s="6">
        <v>0.62107189315046674</v>
      </c>
      <c r="G233" s="6">
        <v>0.36581544557739826</v>
      </c>
      <c r="H233" s="6">
        <v>1.1009112523783979</v>
      </c>
    </row>
    <row r="234" spans="1:8" ht="12.75" customHeight="1" x14ac:dyDescent="0.2">
      <c r="A234" s="5">
        <v>14</v>
      </c>
      <c r="B234" s="6">
        <v>1.1885308856539083</v>
      </c>
      <c r="C234" s="6">
        <v>1.1318021704649834</v>
      </c>
      <c r="D234" s="6">
        <v>0.91192619545585096</v>
      </c>
      <c r="E234" s="6">
        <v>0.61456453276915846</v>
      </c>
      <c r="F234" s="6">
        <v>0.69060374632919164</v>
      </c>
      <c r="G234" s="6">
        <v>0.40677016617080819</v>
      </c>
      <c r="H234" s="6">
        <v>1.224163327391613</v>
      </c>
    </row>
    <row r="235" spans="1:8" ht="12.75" customHeight="1" x14ac:dyDescent="0.2">
      <c r="A235" s="5">
        <v>15</v>
      </c>
      <c r="B235" s="6">
        <v>1.3156596080351377</v>
      </c>
      <c r="C235" s="6">
        <v>1.2528630243782186</v>
      </c>
      <c r="D235" s="6">
        <v>1.0094684752010625</v>
      </c>
      <c r="E235" s="6">
        <v>0.68030014369421665</v>
      </c>
      <c r="F235" s="6">
        <v>0.76447273282525319</v>
      </c>
      <c r="G235" s="6">
        <v>0.45027948692324621</v>
      </c>
      <c r="H235" s="6">
        <v>1.3551033994383124</v>
      </c>
    </row>
    <row r="236" spans="1:8" ht="19.5" customHeight="1" x14ac:dyDescent="0.2">
      <c r="A236" s="5">
        <v>16</v>
      </c>
      <c r="B236" s="6">
        <v>1.4507383302377825</v>
      </c>
      <c r="C236" s="6">
        <v>1.3814944237115867</v>
      </c>
      <c r="D236" s="6">
        <v>1.1131105653748683</v>
      </c>
      <c r="E236" s="6">
        <v>0.7501465337203792</v>
      </c>
      <c r="F236" s="6">
        <v>0.84296111939434304</v>
      </c>
      <c r="G236" s="6">
        <v>0.49650966481742853</v>
      </c>
      <c r="H236" s="6">
        <v>1.4942318142126747</v>
      </c>
    </row>
    <row r="237" spans="1:8" ht="12.75" customHeight="1" x14ac:dyDescent="0.2">
      <c r="A237" s="5">
        <v>17</v>
      </c>
      <c r="B237" s="6">
        <v>1.5942989653308466</v>
      </c>
      <c r="C237" s="6">
        <v>1.5182028932624363</v>
      </c>
      <c r="D237" s="6">
        <v>1.2232605878588154</v>
      </c>
      <c r="E237" s="6">
        <v>0.82437874400195843</v>
      </c>
      <c r="F237" s="6">
        <v>0.92637797764966812</v>
      </c>
      <c r="G237" s="6">
        <v>0.54564274507412203</v>
      </c>
      <c r="H237" s="6">
        <v>1.6420964316654123</v>
      </c>
    </row>
    <row r="238" spans="1:8" ht="12.75" customHeight="1" x14ac:dyDescent="0.2">
      <c r="A238" s="5">
        <v>18</v>
      </c>
      <c r="B238" s="6">
        <v>1.7469219040992876</v>
      </c>
      <c r="C238" s="6">
        <v>1.6635411216971379</v>
      </c>
      <c r="D238" s="6">
        <v>1.3403638601173407</v>
      </c>
      <c r="E238" s="6">
        <v>0.9032968825091271</v>
      </c>
      <c r="F238" s="6">
        <v>1.0150605475025045</v>
      </c>
      <c r="G238" s="6">
        <v>0.59787736422763205</v>
      </c>
      <c r="H238" s="6">
        <v>1.7992950428367727</v>
      </c>
    </row>
    <row r="239" spans="1:8" ht="12.75" customHeight="1" x14ac:dyDescent="0.2">
      <c r="A239" s="5">
        <v>19</v>
      </c>
      <c r="B239" s="6">
        <v>1.9092379347154123</v>
      </c>
      <c r="C239" s="6">
        <v>1.8181097895963458</v>
      </c>
      <c r="D239" s="6">
        <v>1.4649043681074378</v>
      </c>
      <c r="E239" s="6">
        <v>0.9872271166499591</v>
      </c>
      <c r="F239" s="6">
        <v>1.1093753525999808</v>
      </c>
      <c r="G239" s="6">
        <v>0.65342940712602171</v>
      </c>
      <c r="H239" s="6">
        <v>1.9664773470801429</v>
      </c>
    </row>
    <row r="240" spans="1:8" ht="12.75" customHeight="1" x14ac:dyDescent="0.2">
      <c r="A240" s="5">
        <v>20</v>
      </c>
      <c r="B240" s="6">
        <v>2.0819295394682911</v>
      </c>
      <c r="C240" s="6">
        <v>1.9825588042913695</v>
      </c>
      <c r="D240" s="6">
        <v>1.597405761222531</v>
      </c>
      <c r="E240" s="6">
        <v>1.0765223437821663</v>
      </c>
      <c r="F240" s="6">
        <v>1.2097189537982977</v>
      </c>
      <c r="G240" s="6">
        <v>0.71253245073181237</v>
      </c>
      <c r="H240" s="6">
        <v>2.1443462876677253</v>
      </c>
    </row>
    <row r="241" spans="1:8" ht="19.5" customHeight="1" x14ac:dyDescent="0.2">
      <c r="A241" s="5">
        <v>21</v>
      </c>
      <c r="B241" s="6">
        <v>2.2657313206711556</v>
      </c>
      <c r="C241" s="6">
        <v>2.1575877054429617</v>
      </c>
      <c r="D241" s="6">
        <v>1.738431679079196</v>
      </c>
      <c r="E241" s="6">
        <v>1.1715624114409298</v>
      </c>
      <c r="F241" s="6">
        <v>1.316518196639042</v>
      </c>
      <c r="G241" s="6">
        <v>0.77543790988716743</v>
      </c>
      <c r="H241" s="6">
        <v>2.333658490466739</v>
      </c>
    </row>
    <row r="242" spans="1:8" ht="12.75" customHeight="1" x14ac:dyDescent="0.2">
      <c r="A242" s="5">
        <v>22</v>
      </c>
      <c r="B242" s="6">
        <v>2.4614292445889445</v>
      </c>
      <c r="C242" s="6">
        <v>2.3439449450562888</v>
      </c>
      <c r="D242" s="6">
        <v>1.8885851714041104</v>
      </c>
      <c r="E242" s="6">
        <v>1.2727537263896032</v>
      </c>
      <c r="F242" s="6">
        <v>1.4302297720282784</v>
      </c>
      <c r="G242" s="6">
        <v>0.84241477855097535</v>
      </c>
      <c r="H242" s="6">
        <v>2.5352234851997331</v>
      </c>
    </row>
    <row r="243" spans="1:8" ht="12.75" customHeight="1" x14ac:dyDescent="0.2">
      <c r="A243" s="5">
        <v>23</v>
      </c>
      <c r="B243" s="6">
        <v>2.6698583150625934</v>
      </c>
      <c r="C243" s="6">
        <v>2.542425672143398</v>
      </c>
      <c r="D243" s="6">
        <v>2.0485069130716478</v>
      </c>
      <c r="E243" s="6">
        <v>1.3805280516993517</v>
      </c>
      <c r="F243" s="6">
        <v>1.5513388644805275</v>
      </c>
      <c r="G243" s="6">
        <v>0.91374883360562964</v>
      </c>
      <c r="H243" s="6">
        <v>2.7499013093235742</v>
      </c>
    </row>
    <row r="244" spans="1:8" ht="12.75" customHeight="1" x14ac:dyDescent="0.2">
      <c r="A244" s="5">
        <v>24</v>
      </c>
      <c r="B244" s="6">
        <v>2.8918981946316036</v>
      </c>
      <c r="C244" s="6">
        <v>2.7538675628501137</v>
      </c>
      <c r="D244" s="6">
        <v>2.2188718443148439</v>
      </c>
      <c r="E244" s="6">
        <v>1.4953402425229601</v>
      </c>
      <c r="F244" s="6">
        <v>1.6803566077430221</v>
      </c>
      <c r="G244" s="6">
        <v>0.98974113620291615</v>
      </c>
      <c r="H244" s="6">
        <v>2.9785979978722152</v>
      </c>
    </row>
    <row r="245" spans="1:8" ht="12.75" customHeight="1" x14ac:dyDescent="0.2">
      <c r="A245" s="5">
        <v>25</v>
      </c>
      <c r="B245" s="6">
        <v>3.1284661770031343</v>
      </c>
      <c r="C245" s="6">
        <v>2.9791441283499744</v>
      </c>
      <c r="D245" s="6">
        <v>2.4003837786993212</v>
      </c>
      <c r="E245" s="6">
        <v>1.6176646123051668</v>
      </c>
      <c r="F245" s="6">
        <v>1.8178160014023053</v>
      </c>
      <c r="G245" s="6">
        <v>1.0707056266183395</v>
      </c>
      <c r="H245" s="6">
        <v>3.2222583452387226</v>
      </c>
    </row>
    <row r="246" spans="1:8" ht="18" customHeight="1" x14ac:dyDescent="0.2">
      <c r="A246" s="59" t="s">
        <v>70</v>
      </c>
      <c r="B246" s="15"/>
      <c r="C246" s="8"/>
      <c r="D246" s="15"/>
      <c r="E246" s="15"/>
    </row>
    <row r="247" spans="1:8" ht="18" customHeight="1" x14ac:dyDescent="0.2">
      <c r="A247" s="2" t="s">
        <v>66</v>
      </c>
      <c r="B247" s="15"/>
      <c r="C247" s="8"/>
      <c r="D247" s="15"/>
      <c r="E247" s="15"/>
    </row>
    <row r="248" spans="1:8" ht="18" customHeight="1" x14ac:dyDescent="0.2">
      <c r="A248" s="52" t="s">
        <v>8</v>
      </c>
      <c r="C248" s="8"/>
      <c r="F248" s="21"/>
      <c r="G248" s="21"/>
      <c r="H248" s="22"/>
    </row>
    <row r="249" spans="1:8" ht="18" customHeight="1" x14ac:dyDescent="0.2">
      <c r="A249" s="52" t="s">
        <v>0</v>
      </c>
      <c r="B249" s="15"/>
      <c r="C249" s="16">
        <v>0.9</v>
      </c>
      <c r="H249" s="24" t="s">
        <v>46</v>
      </c>
    </row>
    <row r="250" spans="1:8" ht="18" customHeight="1" x14ac:dyDescent="0.2">
      <c r="A250" s="52" t="s">
        <v>5</v>
      </c>
      <c r="B250" s="15"/>
      <c r="C250" s="8"/>
      <c r="D250" s="15"/>
      <c r="E250" s="15"/>
      <c r="H250" s="24" t="s">
        <v>46</v>
      </c>
    </row>
    <row r="251" spans="1:8" ht="14.25" customHeight="1" x14ac:dyDescent="0.2">
      <c r="A251" s="52"/>
      <c r="B251" s="15"/>
      <c r="C251" s="8"/>
      <c r="D251" s="15"/>
      <c r="E251" s="15"/>
      <c r="H251" s="24"/>
    </row>
    <row r="252" spans="1:8" ht="14.25" customHeight="1" x14ac:dyDescent="0.2">
      <c r="A252" s="2"/>
      <c r="B252" s="9"/>
      <c r="C252" s="10"/>
      <c r="D252" s="10"/>
      <c r="E252" s="10"/>
      <c r="F252" s="3"/>
      <c r="G252" s="3"/>
    </row>
    <row r="253" spans="1:8" s="2" customFormat="1" ht="14.25" customHeight="1" x14ac:dyDescent="0.2">
      <c r="D253" s="5"/>
      <c r="E253" s="5"/>
      <c r="F253" s="5"/>
      <c r="G253" s="5"/>
      <c r="H253" s="1"/>
    </row>
    <row r="254" spans="1:8" s="2" customFormat="1" ht="14.25" customHeight="1" x14ac:dyDescent="0.2">
      <c r="A254" s="3"/>
      <c r="B254" s="3"/>
      <c r="D254" s="5"/>
      <c r="E254" s="5"/>
      <c r="F254" s="5"/>
      <c r="G254" s="5"/>
      <c r="H254" s="3"/>
    </row>
    <row r="255" spans="1:8" s="2" customFormat="1" ht="39" customHeight="1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</row>
    <row r="256" spans="1:8" ht="19.5" customHeight="1" x14ac:dyDescent="0.2">
      <c r="A256" s="5">
        <v>1</v>
      </c>
      <c r="B256" s="6">
        <v>7.9274163359699404E-2</v>
      </c>
      <c r="C256" s="6">
        <v>7.5490398470326361E-2</v>
      </c>
      <c r="D256" s="6">
        <v>6.0824827577604289E-2</v>
      </c>
      <c r="E256" s="6">
        <v>4.0991016517854501E-2</v>
      </c>
      <c r="F256" s="6">
        <v>4.6062777891716207E-2</v>
      </c>
      <c r="G256" s="6">
        <v>2.713128029915297E-2</v>
      </c>
      <c r="H256" s="6">
        <v>8.1650821838932491E-2</v>
      </c>
    </row>
    <row r="257" spans="1:8" ht="12.75" customHeight="1" x14ac:dyDescent="0.2">
      <c r="A257" s="5">
        <v>2</v>
      </c>
      <c r="B257" s="6">
        <v>0.13220738879616384</v>
      </c>
      <c r="C257" s="6">
        <v>0.12589711499897707</v>
      </c>
      <c r="D257" s="6">
        <v>0.10143899711087978</v>
      </c>
      <c r="E257" s="6">
        <v>6.8361683406689605E-2</v>
      </c>
      <c r="F257" s="6">
        <v>7.6819979267764252E-2</v>
      </c>
      <c r="G257" s="6">
        <v>4.5247474978352381E-2</v>
      </c>
      <c r="H257" s="6">
        <v>0.13617099810193428</v>
      </c>
    </row>
    <row r="258" spans="1:8" s="18" customFormat="1" ht="12.75" customHeight="1" x14ac:dyDescent="0.2">
      <c r="A258" s="5">
        <v>3</v>
      </c>
      <c r="B258" s="6">
        <v>0.186405295191515</v>
      </c>
      <c r="C258" s="6">
        <v>0.17750814911961546</v>
      </c>
      <c r="D258" s="6">
        <v>0.14302352064102972</v>
      </c>
      <c r="E258" s="6">
        <v>9.6386290442963665E-2</v>
      </c>
      <c r="F258" s="6">
        <v>0.10831203189476474</v>
      </c>
      <c r="G258" s="6">
        <v>6.3796501896081603E-2</v>
      </c>
      <c r="H258" s="6">
        <v>0.19199377076306648</v>
      </c>
    </row>
    <row r="259" spans="1:8" ht="12.75" customHeight="1" x14ac:dyDescent="0.2">
      <c r="A259" s="5">
        <v>4</v>
      </c>
      <c r="B259" s="6">
        <v>0.24462883908374947</v>
      </c>
      <c r="C259" s="6">
        <v>0.23295267659871297</v>
      </c>
      <c r="D259" s="6">
        <v>0.1876968021758128</v>
      </c>
      <c r="E259" s="6">
        <v>0.12649247066949515</v>
      </c>
      <c r="F259" s="6">
        <v>0.14214320786325188</v>
      </c>
      <c r="G259" s="6">
        <v>8.3723287905573693E-2</v>
      </c>
      <c r="H259" s="6">
        <v>0.25196287050121513</v>
      </c>
    </row>
    <row r="260" spans="1:8" ht="12.75" customHeight="1" x14ac:dyDescent="0.2">
      <c r="A260" s="5">
        <v>5</v>
      </c>
      <c r="B260" s="6">
        <v>0.30701884196160528</v>
      </c>
      <c r="C260" s="6">
        <v>0.29236479749923439</v>
      </c>
      <c r="D260" s="6">
        <v>0.23556689006804291</v>
      </c>
      <c r="E260" s="6">
        <v>0.15875303994111356</v>
      </c>
      <c r="F260" s="6">
        <v>0.17839533243234179</v>
      </c>
      <c r="G260" s="6">
        <v>0.10507602862468414</v>
      </c>
      <c r="H260" s="6">
        <v>0.31622334066721158</v>
      </c>
    </row>
    <row r="261" spans="1:8" s="18" customFormat="1" ht="19.5" customHeight="1" x14ac:dyDescent="0.2">
      <c r="A261" s="5">
        <v>6</v>
      </c>
      <c r="B261" s="6">
        <v>0.37373296419823726</v>
      </c>
      <c r="C261" s="6">
        <v>0.35589464704668095</v>
      </c>
      <c r="D261" s="6">
        <v>0.28675475267117262</v>
      </c>
      <c r="E261" s="6">
        <v>0.19324952114858571</v>
      </c>
      <c r="F261" s="6">
        <v>0.21716001520651568</v>
      </c>
      <c r="G261" s="6">
        <v>0.12790868271528771</v>
      </c>
      <c r="H261" s="6">
        <v>0.38493756833010767</v>
      </c>
    </row>
    <row r="262" spans="1:8" ht="12.75" customHeight="1" x14ac:dyDescent="0.2">
      <c r="A262" s="5">
        <v>7</v>
      </c>
      <c r="B262" s="6">
        <v>0.44494749215321394</v>
      </c>
      <c r="C262" s="6">
        <v>0.42371009743250476</v>
      </c>
      <c r="D262" s="6">
        <v>0.34139564953220464</v>
      </c>
      <c r="E262" s="6">
        <v>0.23007306829178611</v>
      </c>
      <c r="F262" s="6">
        <v>0.2585396885430763</v>
      </c>
      <c r="G262" s="6">
        <v>0.15228158351212639</v>
      </c>
      <c r="H262" s="6">
        <v>0.45828712495692048</v>
      </c>
    </row>
    <row r="263" spans="1:8" ht="12.75" customHeight="1" x14ac:dyDescent="0.2">
      <c r="A263" s="5">
        <v>8</v>
      </c>
      <c r="B263" s="6">
        <v>0.52085926666017057</v>
      </c>
      <c r="C263" s="6">
        <v>0.49599859425482495</v>
      </c>
      <c r="D263" s="6">
        <v>0.39964061106582482</v>
      </c>
      <c r="E263" s="6">
        <v>0.26932546366044158</v>
      </c>
      <c r="F263" s="6">
        <v>0.30264872811267723</v>
      </c>
      <c r="G263" s="6">
        <v>0.17826209904035922</v>
      </c>
      <c r="H263" s="6">
        <v>0.53647475271680856</v>
      </c>
    </row>
    <row r="264" spans="1:8" ht="12.75" customHeight="1" x14ac:dyDescent="0.2">
      <c r="A264" s="5">
        <v>9</v>
      </c>
      <c r="B264" s="6">
        <v>0.60168775248758077</v>
      </c>
      <c r="C264" s="6">
        <v>0.57296912720360005</v>
      </c>
      <c r="D264" s="6">
        <v>0.46165802639323017</v>
      </c>
      <c r="E264" s="6">
        <v>0.31112018790913537</v>
      </c>
      <c r="F264" s="6">
        <v>0.34961465537321623</v>
      </c>
      <c r="G264" s="6">
        <v>0.2059253402806247</v>
      </c>
      <c r="H264" s="6">
        <v>0.61972649598477536</v>
      </c>
    </row>
    <row r="265" spans="1:8" ht="12.75" customHeight="1" x14ac:dyDescent="0.2">
      <c r="A265" s="5">
        <v>10</v>
      </c>
      <c r="B265" s="6">
        <v>0.68767724462360436</v>
      </c>
      <c r="C265" s="6">
        <v>0.65485433103924784</v>
      </c>
      <c r="D265" s="6">
        <v>0.52763533616220748</v>
      </c>
      <c r="E265" s="6">
        <v>0.35558356088118703</v>
      </c>
      <c r="F265" s="6">
        <v>0.39957941954626514</v>
      </c>
      <c r="G265" s="6">
        <v>0.235354916261622</v>
      </c>
      <c r="H265" s="6">
        <v>0.70829397377146708</v>
      </c>
    </row>
    <row r="266" spans="1:8" ht="19.5" customHeight="1" x14ac:dyDescent="0.2">
      <c r="A266" s="5">
        <v>11</v>
      </c>
      <c r="B266" s="6">
        <v>0.77909920231671559</v>
      </c>
      <c r="C266" s="6">
        <v>0.74191270822924638</v>
      </c>
      <c r="D266" s="6">
        <v>0.59778082339061545</v>
      </c>
      <c r="E266" s="6">
        <v>0.4028559484923821</v>
      </c>
      <c r="F266" s="6">
        <v>0.452700753826842</v>
      </c>
      <c r="G266" s="6">
        <v>0.26664373287662096</v>
      </c>
      <c r="H266" s="6">
        <v>0.80245678373890039</v>
      </c>
    </row>
    <row r="267" spans="1:8" ht="12.75" customHeight="1" x14ac:dyDescent="0.2">
      <c r="A267" s="5">
        <v>12</v>
      </c>
      <c r="B267" s="6">
        <v>0.87625469541940304</v>
      </c>
      <c r="C267" s="6">
        <v>0.83443095852757088</v>
      </c>
      <c r="D267" s="6">
        <v>0.67232549047684398</v>
      </c>
      <c r="E267" s="6">
        <v>0.45309302768427873</v>
      </c>
      <c r="F267" s="6">
        <v>0.50915359684762818</v>
      </c>
      <c r="G267" s="6">
        <v>0.29989483013527052</v>
      </c>
      <c r="H267" s="6">
        <v>0.90252502188613493</v>
      </c>
    </row>
    <row r="268" spans="1:8" ht="12.75" customHeight="1" x14ac:dyDescent="0.2">
      <c r="A268" s="5">
        <v>13</v>
      </c>
      <c r="B268" s="6">
        <v>0.97947693939015656</v>
      </c>
      <c r="C268" s="6">
        <v>0.93272639298074334</v>
      </c>
      <c r="D268" s="6">
        <v>0.75152500423527335</v>
      </c>
      <c r="E268" s="6">
        <v>0.50646709722086336</v>
      </c>
      <c r="F268" s="6">
        <v>0.5691315656586684</v>
      </c>
      <c r="G268" s="6">
        <v>0.33522224975836784</v>
      </c>
      <c r="H268" s="6">
        <v>1.0088418935512284</v>
      </c>
    </row>
    <row r="269" spans="1:8" ht="12.75" customHeight="1" x14ac:dyDescent="0.2">
      <c r="A269" s="5">
        <v>14</v>
      </c>
      <c r="B269" s="6">
        <v>1.0891338848947303</v>
      </c>
      <c r="C269" s="6">
        <v>1.0371493999271333</v>
      </c>
      <c r="D269" s="6">
        <v>0.83566168282421704</v>
      </c>
      <c r="E269" s="6">
        <v>0.56316841671735585</v>
      </c>
      <c r="F269" s="6">
        <v>0.63284846043234488</v>
      </c>
      <c r="G269" s="6">
        <v>0.37275192145902181</v>
      </c>
      <c r="H269" s="6">
        <v>1.1217863806493693</v>
      </c>
    </row>
    <row r="270" spans="1:8" ht="12.75" customHeight="1" x14ac:dyDescent="0.2">
      <c r="A270" s="5">
        <v>15</v>
      </c>
      <c r="B270" s="6">
        <v>1.2056308148105175</v>
      </c>
      <c r="C270" s="6">
        <v>1.1480859180460146</v>
      </c>
      <c r="D270" s="6">
        <v>0.92504648835406356</v>
      </c>
      <c r="E270" s="6">
        <v>0.62340654949700758</v>
      </c>
      <c r="F270" s="6">
        <v>0.70053977346997631</v>
      </c>
      <c r="G270" s="6">
        <v>0.41262255175750334</v>
      </c>
      <c r="H270" s="6">
        <v>1.2417759165360664</v>
      </c>
    </row>
    <row r="271" spans="1:8" ht="19.5" customHeight="1" x14ac:dyDescent="0.2">
      <c r="A271" s="5">
        <v>16</v>
      </c>
      <c r="B271" s="6">
        <v>1.3294128849737517</v>
      </c>
      <c r="C271" s="6">
        <v>1.2659598558346135</v>
      </c>
      <c r="D271" s="6">
        <v>1.0200209763308759</v>
      </c>
      <c r="E271" s="6">
        <v>0.68741167635848865</v>
      </c>
      <c r="F271" s="6">
        <v>0.77246416551981367</v>
      </c>
      <c r="G271" s="6">
        <v>0.45498649354229187</v>
      </c>
      <c r="H271" s="6">
        <v>1.3692690029265626</v>
      </c>
    </row>
    <row r="272" spans="1:8" ht="12.75" customHeight="1" x14ac:dyDescent="0.2">
      <c r="A272" s="5">
        <v>17</v>
      </c>
      <c r="B272" s="6">
        <v>1.4609675244906193</v>
      </c>
      <c r="C272" s="6">
        <v>1.3912353773520967</v>
      </c>
      <c r="D272" s="6">
        <v>1.1209591373473469</v>
      </c>
      <c r="E272" s="6">
        <v>0.75543583672670445</v>
      </c>
      <c r="F272" s="6">
        <v>0.84890486049371838</v>
      </c>
      <c r="G272" s="6">
        <v>0.50001056756740692</v>
      </c>
      <c r="H272" s="6">
        <v>1.5047676821688523</v>
      </c>
    </row>
    <row r="273" spans="1:8" ht="12.75" customHeight="1" x14ac:dyDescent="0.2">
      <c r="A273" s="5">
        <v>18</v>
      </c>
      <c r="B273" s="6">
        <v>1.6008265859852375</v>
      </c>
      <c r="C273" s="6">
        <v>1.5244189498359659</v>
      </c>
      <c r="D273" s="6">
        <v>1.2282690469073683</v>
      </c>
      <c r="E273" s="6">
        <v>0.8277540405011764</v>
      </c>
      <c r="F273" s="6">
        <v>0.93017089488299509</v>
      </c>
      <c r="G273" s="6">
        <v>0.54787679836658287</v>
      </c>
      <c r="H273" s="6">
        <v>1.6488197519566077</v>
      </c>
    </row>
    <row r="274" spans="1:8" ht="12.75" customHeight="1" x14ac:dyDescent="0.2">
      <c r="A274" s="5">
        <v>19</v>
      </c>
      <c r="B274" s="6">
        <v>1.7495681047286638</v>
      </c>
      <c r="C274" s="6">
        <v>1.6660610188676401</v>
      </c>
      <c r="D274" s="6">
        <v>1.3423942151560591</v>
      </c>
      <c r="E274" s="6">
        <v>0.90466517766496657</v>
      </c>
      <c r="F274" s="6">
        <v>1.0165981399119606</v>
      </c>
      <c r="G274" s="6">
        <v>0.59878301630846997</v>
      </c>
      <c r="H274" s="6">
        <v>1.8020205771973044</v>
      </c>
    </row>
    <row r="275" spans="1:8" ht="12.75" customHeight="1" x14ac:dyDescent="0.2">
      <c r="A275" s="5">
        <v>20</v>
      </c>
      <c r="B275" s="6">
        <v>1.9078174869226545</v>
      </c>
      <c r="C275" s="6">
        <v>1.8167571399392941</v>
      </c>
      <c r="D275" s="6">
        <v>1.4638144986163475</v>
      </c>
      <c r="E275" s="6">
        <v>0.98649263272142507</v>
      </c>
      <c r="F275" s="6">
        <v>1.1085499919980948</v>
      </c>
      <c r="G275" s="6">
        <v>0.65294326428222083</v>
      </c>
      <c r="H275" s="6">
        <v>1.9650143139210077</v>
      </c>
    </row>
    <row r="276" spans="1:8" ht="19.5" customHeight="1" x14ac:dyDescent="0.2">
      <c r="A276" s="5">
        <v>21</v>
      </c>
      <c r="B276" s="6">
        <v>2.0762478999883691</v>
      </c>
      <c r="C276" s="6">
        <v>1.977148350114037</v>
      </c>
      <c r="D276" s="6">
        <v>1.5930463996464741</v>
      </c>
      <c r="E276" s="6">
        <v>1.0735844865043389</v>
      </c>
      <c r="F276" s="6">
        <v>1.2064175995318775</v>
      </c>
      <c r="G276" s="6">
        <v>0.71058793127231279</v>
      </c>
      <c r="H276" s="6">
        <v>2.1384943112700281</v>
      </c>
    </row>
    <row r="277" spans="1:8" ht="12.75" customHeight="1" x14ac:dyDescent="0.2">
      <c r="A277" s="5">
        <v>22</v>
      </c>
      <c r="B277" s="6">
        <v>2.2555795797243556</v>
      </c>
      <c r="C277" s="6">
        <v>2.1479205082533279</v>
      </c>
      <c r="D277" s="6">
        <v>1.7306425348418752</v>
      </c>
      <c r="E277" s="6">
        <v>1.1663131579237767</v>
      </c>
      <c r="F277" s="6">
        <v>1.3106194602963459</v>
      </c>
      <c r="G277" s="6">
        <v>0.7719635152360087</v>
      </c>
      <c r="H277" s="6">
        <v>2.3232023978853373</v>
      </c>
    </row>
    <row r="278" spans="1:8" ht="12.75" customHeight="1" x14ac:dyDescent="0.2">
      <c r="A278" s="5">
        <v>23</v>
      </c>
      <c r="B278" s="6">
        <v>2.446577698485962</v>
      </c>
      <c r="C278" s="6">
        <v>2.3298022649484267</v>
      </c>
      <c r="D278" s="6">
        <v>1.8771899993494281</v>
      </c>
      <c r="E278" s="6">
        <v>1.2650743016461246</v>
      </c>
      <c r="F278" s="6">
        <v>1.4216001827586164</v>
      </c>
      <c r="G278" s="6">
        <v>0.83733189349588488</v>
      </c>
      <c r="H278" s="6">
        <v>2.5199266861734841</v>
      </c>
    </row>
    <row r="279" spans="1:8" ht="12.75" customHeight="1" x14ac:dyDescent="0.2">
      <c r="A279" s="5">
        <v>24</v>
      </c>
      <c r="B279" s="6">
        <v>2.650048352514025</v>
      </c>
      <c r="C279" s="6">
        <v>2.5235612413743453</v>
      </c>
      <c r="D279" s="6">
        <v>2.0333072880580336</v>
      </c>
      <c r="E279" s="6">
        <v>1.3702847332254384</v>
      </c>
      <c r="F279" s="6">
        <v>1.5398281544806314</v>
      </c>
      <c r="G279" s="6">
        <v>0.90696894941836692</v>
      </c>
      <c r="H279" s="6">
        <v>2.7294974393344358</v>
      </c>
    </row>
    <row r="280" spans="1:8" ht="12.75" customHeight="1" x14ac:dyDescent="0.2">
      <c r="A280" s="5">
        <v>25</v>
      </c>
      <c r="B280" s="6">
        <v>2.8668321221173341</v>
      </c>
      <c r="C280" s="6">
        <v>2.729997896845537</v>
      </c>
      <c r="D280" s="6">
        <v>2.1996393545084203</v>
      </c>
      <c r="E280" s="6">
        <v>1.4823790992081067</v>
      </c>
      <c r="F280" s="6">
        <v>1.6657918002205068</v>
      </c>
      <c r="G280" s="6">
        <v>0.98116236841071935</v>
      </c>
      <c r="H280" s="6">
        <v>2.952780438476756</v>
      </c>
    </row>
    <row r="281" spans="1:8" ht="18" customHeight="1" x14ac:dyDescent="0.2">
      <c r="A281" s="59" t="s">
        <v>70</v>
      </c>
      <c r="B281" s="15"/>
      <c r="C281" s="8"/>
      <c r="D281" s="15"/>
      <c r="E281" s="15"/>
    </row>
    <row r="282" spans="1:8" ht="18" customHeight="1" x14ac:dyDescent="0.2">
      <c r="A282" s="2" t="s">
        <v>66</v>
      </c>
      <c r="B282" s="15"/>
      <c r="C282" s="8"/>
      <c r="D282" s="15"/>
      <c r="E282" s="15"/>
    </row>
    <row r="283" spans="1:8" ht="18" customHeight="1" x14ac:dyDescent="0.2">
      <c r="A283" s="52" t="s">
        <v>8</v>
      </c>
      <c r="C283" s="8"/>
      <c r="F283" s="21"/>
      <c r="G283" s="21"/>
      <c r="H283" s="22"/>
    </row>
    <row r="284" spans="1:8" ht="18" customHeight="1" x14ac:dyDescent="0.2">
      <c r="A284" s="52" t="s">
        <v>0</v>
      </c>
      <c r="B284" s="15"/>
      <c r="C284" s="16">
        <v>0.9</v>
      </c>
      <c r="H284" s="24" t="s">
        <v>46</v>
      </c>
    </row>
    <row r="285" spans="1:8" ht="18" customHeight="1" x14ac:dyDescent="0.2">
      <c r="A285" s="52" t="s">
        <v>11</v>
      </c>
      <c r="B285" s="15"/>
      <c r="C285" s="8"/>
      <c r="D285" s="15"/>
      <c r="E285" s="15"/>
      <c r="H285" s="24" t="s">
        <v>46</v>
      </c>
    </row>
    <row r="286" spans="1:8" ht="14.25" customHeight="1" x14ac:dyDescent="0.2">
      <c r="A286" s="52"/>
      <c r="B286" s="15"/>
      <c r="C286" s="8"/>
      <c r="D286" s="15"/>
      <c r="E286" s="15"/>
      <c r="H286" s="24"/>
    </row>
    <row r="287" spans="1:8" ht="14.25" customHeight="1" x14ac:dyDescent="0.2">
      <c r="A287" s="2"/>
      <c r="B287" s="9"/>
      <c r="C287" s="10"/>
      <c r="D287" s="10"/>
      <c r="E287" s="10"/>
      <c r="F287" s="3"/>
      <c r="G287" s="3"/>
    </row>
    <row r="288" spans="1:8" s="2" customFormat="1" ht="14.25" customHeight="1" x14ac:dyDescent="0.2">
      <c r="D288" s="5"/>
      <c r="E288" s="5"/>
      <c r="F288" s="5"/>
      <c r="G288" s="5"/>
      <c r="H288" s="1"/>
    </row>
    <row r="289" spans="1:8" s="2" customFormat="1" ht="14.25" customHeight="1" x14ac:dyDescent="0.2">
      <c r="A289" s="3"/>
      <c r="B289" s="3"/>
      <c r="D289" s="5"/>
      <c r="E289" s="5"/>
      <c r="F289" s="5"/>
      <c r="G289" s="5"/>
      <c r="H289" s="3"/>
    </row>
    <row r="290" spans="1:8" s="2" customFormat="1" ht="39" customHeight="1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</row>
    <row r="291" spans="1:8" ht="19.5" customHeight="1" x14ac:dyDescent="0.2">
      <c r="A291" s="5">
        <v>1</v>
      </c>
      <c r="B291" s="6">
        <v>7.3156108025411865E-2</v>
      </c>
      <c r="C291" s="6">
        <v>6.9664358617300748E-2</v>
      </c>
      <c r="D291" s="6">
        <v>5.6130616436834799E-2</v>
      </c>
      <c r="E291" s="6">
        <v>3.7827497703697956E-2</v>
      </c>
      <c r="F291" s="6">
        <v>4.2507841301419984E-2</v>
      </c>
      <c r="G291" s="6">
        <v>2.5037399176660195E-2</v>
      </c>
      <c r="H291" s="6">
        <v>7.5349345734618337E-2</v>
      </c>
    </row>
    <row r="292" spans="1:8" ht="12.75" customHeight="1" x14ac:dyDescent="0.2">
      <c r="A292" s="5">
        <v>2</v>
      </c>
      <c r="B292" s="6">
        <v>0.12200416386162238</v>
      </c>
      <c r="C292" s="6">
        <v>0.11618089115822855</v>
      </c>
      <c r="D292" s="6">
        <v>9.3610350663196215E-2</v>
      </c>
      <c r="E292" s="6">
        <v>6.3085808593234372E-2</v>
      </c>
      <c r="F292" s="6">
        <v>7.0891327812857424E-2</v>
      </c>
      <c r="G292" s="6">
        <v>4.1755460128592624E-2</v>
      </c>
      <c r="H292" s="6">
        <v>0.12566187803045936</v>
      </c>
    </row>
    <row r="293" spans="1:8" s="18" customFormat="1" ht="12.75" customHeight="1" x14ac:dyDescent="0.2">
      <c r="A293" s="5">
        <v>3</v>
      </c>
      <c r="B293" s="6">
        <v>0.17201929775864072</v>
      </c>
      <c r="C293" s="6">
        <v>0.16380879699056022</v>
      </c>
      <c r="D293" s="6">
        <v>0.13198555093813821</v>
      </c>
      <c r="E293" s="6">
        <v>8.8947591207235818E-2</v>
      </c>
      <c r="F293" s="6">
        <v>9.9952952764600575E-2</v>
      </c>
      <c r="G293" s="6">
        <v>5.8872949099148149E-2</v>
      </c>
      <c r="H293" s="6">
        <v>0.1771764776679986</v>
      </c>
    </row>
    <row r="294" spans="1:8" ht="12.75" customHeight="1" x14ac:dyDescent="0.2">
      <c r="A294" s="5">
        <v>4</v>
      </c>
      <c r="B294" s="6">
        <v>0.22574938693379773</v>
      </c>
      <c r="C294" s="6">
        <v>0.21497434286046185</v>
      </c>
      <c r="D294" s="6">
        <v>0.1732111315220595</v>
      </c>
      <c r="E294" s="6">
        <v>0.11673029971582306</v>
      </c>
      <c r="F294" s="6">
        <v>0.1311731770960447</v>
      </c>
      <c r="G294" s="6">
        <v>7.7261867356098871E-2</v>
      </c>
      <c r="H294" s="6">
        <v>0.23251740783618721</v>
      </c>
    </row>
    <row r="295" spans="1:8" ht="12.75" customHeight="1" x14ac:dyDescent="0.2">
      <c r="A295" s="5">
        <v>5</v>
      </c>
      <c r="B295" s="6">
        <v>0.2833243848499345</v>
      </c>
      <c r="C295" s="6">
        <v>0.26980127953712102</v>
      </c>
      <c r="D295" s="6">
        <v>0.21738680203831562</v>
      </c>
      <c r="E295" s="6">
        <v>0.14650113034429971</v>
      </c>
      <c r="F295" s="6">
        <v>0.16462751112784679</v>
      </c>
      <c r="G295" s="6">
        <v>9.6966690976854605E-2</v>
      </c>
      <c r="H295" s="6">
        <v>0.29181851803392994</v>
      </c>
    </row>
    <row r="296" spans="1:8" s="18" customFormat="1" ht="19.5" customHeight="1" x14ac:dyDescent="0.2">
      <c r="A296" s="5">
        <v>6</v>
      </c>
      <c r="B296" s="6">
        <v>0.34488978429815759</v>
      </c>
      <c r="C296" s="6">
        <v>0.32842815542407444</v>
      </c>
      <c r="D296" s="6">
        <v>0.26462419499815348</v>
      </c>
      <c r="E296" s="6">
        <v>0.17833531438052455</v>
      </c>
      <c r="F296" s="6">
        <v>0.20040049441031632</v>
      </c>
      <c r="G296" s="6">
        <v>0.11803721431470432</v>
      </c>
      <c r="H296" s="6">
        <v>0.35522966296119485</v>
      </c>
    </row>
    <row r="297" spans="1:8" ht="12.75" customHeight="1" x14ac:dyDescent="0.2">
      <c r="A297" s="5">
        <v>7</v>
      </c>
      <c r="B297" s="6">
        <v>0.41060826657862126</v>
      </c>
      <c r="C297" s="6">
        <v>0.39100988702440276</v>
      </c>
      <c r="D297" s="6">
        <v>0.31504813117056801</v>
      </c>
      <c r="E297" s="6">
        <v>0.21231697093189844</v>
      </c>
      <c r="F297" s="6">
        <v>0.23858665399083626</v>
      </c>
      <c r="G297" s="6">
        <v>0.14052911442465382</v>
      </c>
      <c r="H297" s="6">
        <v>0.42291840114263213</v>
      </c>
    </row>
    <row r="298" spans="1:8" ht="12.75" customHeight="1" x14ac:dyDescent="0.2">
      <c r="A298" s="5">
        <v>8</v>
      </c>
      <c r="B298" s="6">
        <v>0.48066148115539981</v>
      </c>
      <c r="C298" s="6">
        <v>0.45771945365247169</v>
      </c>
      <c r="D298" s="6">
        <v>0.36879798506124467</v>
      </c>
      <c r="E298" s="6">
        <v>0.24854002714778212</v>
      </c>
      <c r="F298" s="6">
        <v>0.27929153849411842</v>
      </c>
      <c r="G298" s="6">
        <v>0.16450456014352363</v>
      </c>
      <c r="H298" s="6">
        <v>0.49507182793692717</v>
      </c>
    </row>
    <row r="299" spans="1:8" ht="12.75" customHeight="1" x14ac:dyDescent="0.2">
      <c r="A299" s="5">
        <v>9</v>
      </c>
      <c r="B299" s="6">
        <v>0.5552519554047507</v>
      </c>
      <c r="C299" s="6">
        <v>0.52874971602969256</v>
      </c>
      <c r="D299" s="6">
        <v>0.42602915020848797</v>
      </c>
      <c r="E299" s="6">
        <v>0.28710920571049281</v>
      </c>
      <c r="F299" s="6">
        <v>0.32263282779408614</v>
      </c>
      <c r="G299" s="6">
        <v>0.19003286569401395</v>
      </c>
      <c r="H299" s="6">
        <v>0.5718985425397759</v>
      </c>
    </row>
    <row r="300" spans="1:8" ht="12.75" customHeight="1" x14ac:dyDescent="0.2">
      <c r="A300" s="5">
        <v>10</v>
      </c>
      <c r="B300" s="6">
        <v>0.63460513062793111</v>
      </c>
      <c r="C300" s="6">
        <v>0.60431535511821377</v>
      </c>
      <c r="D300" s="6">
        <v>0.48691460135837783</v>
      </c>
      <c r="E300" s="6">
        <v>0.32814107761506839</v>
      </c>
      <c r="F300" s="6">
        <v>0.36874151605261146</v>
      </c>
      <c r="G300" s="6">
        <v>0.21719118750233218</v>
      </c>
      <c r="H300" s="6">
        <v>0.65363074503685514</v>
      </c>
    </row>
    <row r="301" spans="1:8" ht="19.5" customHeight="1" x14ac:dyDescent="0.2">
      <c r="A301" s="5">
        <v>11</v>
      </c>
      <c r="B301" s="6">
        <v>0.71897151596012732</v>
      </c>
      <c r="C301" s="6">
        <v>0.68465492322353072</v>
      </c>
      <c r="D301" s="6">
        <v>0.55164654709828442</v>
      </c>
      <c r="E301" s="6">
        <v>0.37176517591065272</v>
      </c>
      <c r="F301" s="6">
        <v>0.41776316326257118</v>
      </c>
      <c r="G301" s="6">
        <v>0.24606526136531545</v>
      </c>
      <c r="H301" s="6">
        <v>0.74052645488745983</v>
      </c>
    </row>
    <row r="302" spans="1:8" ht="12.75" customHeight="1" x14ac:dyDescent="0.2">
      <c r="A302" s="5">
        <v>12</v>
      </c>
      <c r="B302" s="6">
        <v>0.80862894591536549</v>
      </c>
      <c r="C302" s="6">
        <v>0.77003299378651946</v>
      </c>
      <c r="D302" s="6">
        <v>0.62043816200734625</v>
      </c>
      <c r="E302" s="6">
        <v>0.41812516302988467</v>
      </c>
      <c r="F302" s="6">
        <v>0.46985920700927497</v>
      </c>
      <c r="G302" s="6">
        <v>0.27675017508657285</v>
      </c>
      <c r="H302" s="6">
        <v>0.83287183615115301</v>
      </c>
    </row>
    <row r="303" spans="1:8" ht="12.75" customHeight="1" x14ac:dyDescent="0.2">
      <c r="A303" s="5">
        <v>13</v>
      </c>
      <c r="B303" s="6">
        <v>0.90388491974742413</v>
      </c>
      <c r="C303" s="6">
        <v>0.8607423890863849</v>
      </c>
      <c r="D303" s="6">
        <v>0.6935253815820559</v>
      </c>
      <c r="E303" s="6">
        <v>0.46738004042363623</v>
      </c>
      <c r="F303" s="6">
        <v>0.52520832177162458</v>
      </c>
      <c r="G303" s="6">
        <v>0.30935116911384258</v>
      </c>
      <c r="H303" s="6">
        <v>0.93098360698327998</v>
      </c>
    </row>
    <row r="304" spans="1:8" ht="12.75" customHeight="1" x14ac:dyDescent="0.2">
      <c r="A304" s="5">
        <v>14</v>
      </c>
      <c r="B304" s="6">
        <v>1.005078991196275</v>
      </c>
      <c r="C304" s="6">
        <v>0.95710645592423138</v>
      </c>
      <c r="D304" s="6">
        <v>0.77116873582124046</v>
      </c>
      <c r="E304" s="6">
        <v>0.51970538424905643</v>
      </c>
      <c r="F304" s="6">
        <v>0.5840078075001176</v>
      </c>
      <c r="G304" s="6">
        <v>0.3439844544206041</v>
      </c>
      <c r="H304" s="6">
        <v>1.0352115010265841</v>
      </c>
    </row>
    <row r="305" spans="1:8" ht="12.75" customHeight="1" x14ac:dyDescent="0.2">
      <c r="A305" s="5">
        <v>15</v>
      </c>
      <c r="B305" s="6">
        <v>1.1125851650662946</v>
      </c>
      <c r="C305" s="6">
        <v>1.0594813478123206</v>
      </c>
      <c r="D305" s="6">
        <v>0.85365518805286555</v>
      </c>
      <c r="E305" s="6">
        <v>0.57529458459018024</v>
      </c>
      <c r="F305" s="6">
        <v>0.64647498216449772</v>
      </c>
      <c r="G305" s="6">
        <v>0.3807780327258376</v>
      </c>
      <c r="H305" s="6">
        <v>1.1459407358394074</v>
      </c>
    </row>
    <row r="306" spans="1:8" ht="19.5" customHeight="1" x14ac:dyDescent="0.2">
      <c r="A306" s="5">
        <v>16</v>
      </c>
      <c r="B306" s="6">
        <v>1.2268142418889978</v>
      </c>
      <c r="C306" s="6">
        <v>1.1682582577257867</v>
      </c>
      <c r="D306" s="6">
        <v>0.94129993392755973</v>
      </c>
      <c r="E306" s="6">
        <v>0.63436005783412841</v>
      </c>
      <c r="F306" s="6">
        <v>0.71284854413557064</v>
      </c>
      <c r="G306" s="6">
        <v>0.41987249894590961</v>
      </c>
      <c r="H306" s="6">
        <v>1.2635944278519782</v>
      </c>
    </row>
    <row r="307" spans="1:8" ht="12.75" customHeight="1" x14ac:dyDescent="0.2">
      <c r="A307" s="5">
        <v>17</v>
      </c>
      <c r="B307" s="6">
        <v>1.3482160329879711</v>
      </c>
      <c r="C307" s="6">
        <v>1.2838655274422635</v>
      </c>
      <c r="D307" s="6">
        <v>1.0344481009754041</v>
      </c>
      <c r="E307" s="6">
        <v>0.69713439203498595</v>
      </c>
      <c r="F307" s="6">
        <v>0.78338985926336169</v>
      </c>
      <c r="G307" s="6">
        <v>0.46142179929210442</v>
      </c>
      <c r="H307" s="6">
        <v>1.3886358738395217</v>
      </c>
    </row>
    <row r="308" spans="1:8" ht="12.75" customHeight="1" x14ac:dyDescent="0.2">
      <c r="A308" s="5">
        <v>18</v>
      </c>
      <c r="B308" s="6">
        <v>1.4772813447795101</v>
      </c>
      <c r="C308" s="6">
        <v>1.4067705371316288</v>
      </c>
      <c r="D308" s="6">
        <v>1.1334762711037942</v>
      </c>
      <c r="E308" s="6">
        <v>0.76387137295427687</v>
      </c>
      <c r="F308" s="6">
        <v>0.8583841138681485</v>
      </c>
      <c r="G308" s="6">
        <v>0.50559391038995527</v>
      </c>
      <c r="H308" s="6">
        <v>1.5215705947127109</v>
      </c>
    </row>
    <row r="309" spans="1:8" ht="12.75" customHeight="1" x14ac:dyDescent="0.2">
      <c r="A309" s="5">
        <v>19</v>
      </c>
      <c r="B309" s="6">
        <v>1.6145436021392603</v>
      </c>
      <c r="C309" s="6">
        <v>1.5374812512391678</v>
      </c>
      <c r="D309" s="6">
        <v>1.2387937261608335</v>
      </c>
      <c r="E309" s="6">
        <v>0.83484682346999761</v>
      </c>
      <c r="F309" s="6">
        <v>0.93814125800840453</v>
      </c>
      <c r="G309" s="6">
        <v>0.55257139487029061</v>
      </c>
      <c r="H309" s="6">
        <v>1.6629480075532255</v>
      </c>
    </row>
    <row r="310" spans="1:8" ht="12.75" customHeight="1" x14ac:dyDescent="0.2">
      <c r="A310" s="5">
        <v>20</v>
      </c>
      <c r="B310" s="6">
        <v>1.7605799449790969</v>
      </c>
      <c r="C310" s="6">
        <v>1.676547262722714</v>
      </c>
      <c r="D310" s="6">
        <v>1.3508432893078177</v>
      </c>
      <c r="E310" s="6">
        <v>0.91035917059365079</v>
      </c>
      <c r="F310" s="6">
        <v>1.0229966426540613</v>
      </c>
      <c r="G310" s="6">
        <v>0.60255177666849258</v>
      </c>
      <c r="H310" s="6">
        <v>1.8133625550662753</v>
      </c>
    </row>
    <row r="311" spans="1:8" ht="19.5" customHeight="1" x14ac:dyDescent="0.2">
      <c r="A311" s="5">
        <v>21</v>
      </c>
      <c r="B311" s="6">
        <v>1.9160115884149473</v>
      </c>
      <c r="C311" s="6">
        <v>1.8245601360296184</v>
      </c>
      <c r="D311" s="6">
        <v>1.470101601365835</v>
      </c>
      <c r="E311" s="6">
        <v>0.99072963170551409</v>
      </c>
      <c r="F311" s="6">
        <v>1.1133112289644069</v>
      </c>
      <c r="G311" s="6">
        <v>0.65574766429056097</v>
      </c>
      <c r="H311" s="6">
        <v>1.9734540765463355</v>
      </c>
    </row>
    <row r="312" spans="1:8" ht="12.75" customHeight="1" x14ac:dyDescent="0.2">
      <c r="A312" s="5">
        <v>22</v>
      </c>
      <c r="B312" s="6">
        <v>2.0815031833954856</v>
      </c>
      <c r="C312" s="6">
        <v>1.9821527982427118</v>
      </c>
      <c r="D312" s="6">
        <v>1.5970786302442148</v>
      </c>
      <c r="E312" s="6">
        <v>1.0763018839490734</v>
      </c>
      <c r="F312" s="6">
        <v>1.2094712167771535</v>
      </c>
      <c r="G312" s="6">
        <v>0.71238653199072077</v>
      </c>
      <c r="H312" s="6">
        <v>2.1439071493373381</v>
      </c>
    </row>
    <row r="313" spans="1:8" ht="12.75" customHeight="1" x14ac:dyDescent="0.2">
      <c r="A313" s="5">
        <v>23</v>
      </c>
      <c r="B313" s="6">
        <v>2.2577608494067274</v>
      </c>
      <c r="C313" s="6">
        <v>2.1499976656841331</v>
      </c>
      <c r="D313" s="6">
        <v>1.7323161614903018</v>
      </c>
      <c r="E313" s="6">
        <v>1.1674410469835994</v>
      </c>
      <c r="F313" s="6">
        <v>1.3118869014984071</v>
      </c>
      <c r="G313" s="6">
        <v>0.77271004647206776</v>
      </c>
      <c r="H313" s="6">
        <v>2.3254490625572792</v>
      </c>
    </row>
    <row r="314" spans="1:8" ht="12.75" customHeight="1" x14ac:dyDescent="0.2">
      <c r="A314" s="5">
        <v>24</v>
      </c>
      <c r="B314" s="6">
        <v>2.4455284714822616</v>
      </c>
      <c r="C314" s="6">
        <v>2.3288031176696879</v>
      </c>
      <c r="D314" s="6">
        <v>1.8763849570899436</v>
      </c>
      <c r="E314" s="6">
        <v>1.2645317682453681</v>
      </c>
      <c r="F314" s="6">
        <v>1.4209905224559258</v>
      </c>
      <c r="G314" s="6">
        <v>0.83697279955243109</v>
      </c>
      <c r="H314" s="6">
        <v>2.5188460030919235</v>
      </c>
    </row>
    <row r="315" spans="1:8" ht="12.75" customHeight="1" x14ac:dyDescent="0.2">
      <c r="A315" s="5">
        <v>25</v>
      </c>
      <c r="B315" s="6">
        <v>2.6455817573844618</v>
      </c>
      <c r="C315" s="6">
        <v>2.5193078373414779</v>
      </c>
      <c r="D315" s="6">
        <v>2.0298801957104051</v>
      </c>
      <c r="E315" s="6">
        <v>1.3679751500400092</v>
      </c>
      <c r="F315" s="6">
        <v>1.5372328097848853</v>
      </c>
      <c r="G315" s="6">
        <v>0.90544027425729134</v>
      </c>
      <c r="H315" s="6">
        <v>2.7248969346088816</v>
      </c>
    </row>
    <row r="316" spans="1:8" ht="18" customHeight="1" x14ac:dyDescent="0.2">
      <c r="A316" s="59" t="s">
        <v>70</v>
      </c>
      <c r="B316" s="15"/>
      <c r="C316" s="8"/>
      <c r="D316" s="15"/>
      <c r="E316" s="15"/>
    </row>
    <row r="317" spans="1:8" ht="18" customHeight="1" x14ac:dyDescent="0.2">
      <c r="A317" s="2" t="s">
        <v>67</v>
      </c>
      <c r="B317" s="15"/>
      <c r="C317" s="8"/>
      <c r="D317" s="15"/>
      <c r="E317" s="15"/>
    </row>
    <row r="318" spans="1:8" ht="18" customHeight="1" x14ac:dyDescent="0.2">
      <c r="A318" s="52" t="s">
        <v>8</v>
      </c>
      <c r="C318" s="8"/>
      <c r="F318" s="21"/>
      <c r="G318" s="21"/>
      <c r="H318" s="22"/>
    </row>
    <row r="319" spans="1:8" ht="18" customHeight="1" x14ac:dyDescent="0.2">
      <c r="A319" s="52" t="s">
        <v>0</v>
      </c>
      <c r="B319" s="15"/>
      <c r="C319" s="16">
        <v>0.9</v>
      </c>
      <c r="H319" s="24" t="s">
        <v>46</v>
      </c>
    </row>
    <row r="320" spans="1:8" ht="18" customHeight="1" x14ac:dyDescent="0.2">
      <c r="A320" s="52" t="s">
        <v>12</v>
      </c>
      <c r="B320" s="15"/>
      <c r="C320" s="8"/>
      <c r="D320" s="15"/>
      <c r="E320" s="15"/>
      <c r="H320" s="24" t="s">
        <v>46</v>
      </c>
    </row>
    <row r="321" spans="1:8" ht="14.25" customHeight="1" x14ac:dyDescent="0.2">
      <c r="A321" s="52"/>
      <c r="B321" s="15"/>
      <c r="C321" s="8"/>
      <c r="D321" s="15"/>
      <c r="E321" s="15"/>
      <c r="H321" s="24"/>
    </row>
    <row r="322" spans="1:8" ht="14.25" customHeight="1" x14ac:dyDescent="0.2">
      <c r="A322" s="2"/>
      <c r="B322" s="9"/>
      <c r="C322" s="10"/>
      <c r="D322" s="10"/>
      <c r="E322" s="10"/>
      <c r="F322" s="3"/>
      <c r="G322" s="3"/>
    </row>
    <row r="323" spans="1:8" s="2" customFormat="1" ht="14.25" customHeight="1" x14ac:dyDescent="0.2">
      <c r="D323" s="5"/>
      <c r="E323" s="5"/>
      <c r="F323" s="5"/>
      <c r="G323" s="5"/>
      <c r="H323" s="1"/>
    </row>
    <row r="324" spans="1:8" s="2" customFormat="1" ht="14.25" customHeight="1" x14ac:dyDescent="0.2">
      <c r="A324" s="3"/>
      <c r="B324" s="3"/>
      <c r="D324" s="5"/>
      <c r="E324" s="5"/>
      <c r="F324" s="5"/>
      <c r="G324" s="5"/>
      <c r="H324" s="3"/>
    </row>
    <row r="325" spans="1:8" s="2" customFormat="1" ht="39" customHeight="1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</row>
    <row r="326" spans="1:8" ht="19.5" customHeight="1" x14ac:dyDescent="0.2">
      <c r="A326" s="5">
        <v>1</v>
      </c>
      <c r="B326" s="6">
        <v>6.7914727443130513E-2</v>
      </c>
      <c r="C326" s="6">
        <v>6.4673149730040527E-2</v>
      </c>
      <c r="D326" s="6">
        <v>5.2109053084102679E-2</v>
      </c>
      <c r="E326" s="6">
        <v>3.5117289119725947E-2</v>
      </c>
      <c r="F326" s="6">
        <v>3.9462302384634419E-2</v>
      </c>
      <c r="G326" s="6">
        <v>2.3243556647068692E-2</v>
      </c>
      <c r="H326" s="6">
        <v>6.9950827302174584E-2</v>
      </c>
    </row>
    <row r="327" spans="1:8" ht="12.75" customHeight="1" x14ac:dyDescent="0.2">
      <c r="A327" s="5">
        <v>2</v>
      </c>
      <c r="B327" s="6">
        <v>0.11326299005287289</v>
      </c>
      <c r="C327" s="6">
        <v>0.10785693457571933</v>
      </c>
      <c r="D327" s="6">
        <v>8.690349476954766E-2</v>
      </c>
      <c r="E327" s="6">
        <v>5.8565929924138997E-2</v>
      </c>
      <c r="F327" s="6">
        <v>6.5812210852160408E-2</v>
      </c>
      <c r="G327" s="6">
        <v>3.8763826704816096E-2</v>
      </c>
      <c r="H327" s="6">
        <v>0.11665864172908219</v>
      </c>
    </row>
    <row r="328" spans="1:8" s="18" customFormat="1" ht="12.75" customHeight="1" x14ac:dyDescent="0.2">
      <c r="A328" s="5">
        <v>3</v>
      </c>
      <c r="B328" s="6">
        <v>0.15969471364139079</v>
      </c>
      <c r="C328" s="6">
        <v>0.15207246668366436</v>
      </c>
      <c r="D328" s="6">
        <v>0.12252924547710192</v>
      </c>
      <c r="E328" s="6">
        <v>8.2574805803830267E-2</v>
      </c>
      <c r="F328" s="6">
        <v>9.279167150042944E-2</v>
      </c>
      <c r="G328" s="6">
        <v>5.465490715352244E-2</v>
      </c>
      <c r="H328" s="6">
        <v>0.16448239955543043</v>
      </c>
    </row>
    <row r="329" spans="1:8" ht="12.75" customHeight="1" x14ac:dyDescent="0.2">
      <c r="A329" s="5">
        <v>4</v>
      </c>
      <c r="B329" s="6">
        <v>0.20957522888911731</v>
      </c>
      <c r="C329" s="6">
        <v>0.19957217923024084</v>
      </c>
      <c r="D329" s="6">
        <v>0.16080115666282638</v>
      </c>
      <c r="E329" s="6">
        <v>0.10836697992191235</v>
      </c>
      <c r="F329" s="6">
        <v>0.12177507539401679</v>
      </c>
      <c r="G329" s="6">
        <v>7.1726323404384187E-2</v>
      </c>
      <c r="H329" s="6">
        <v>0.21585834464420264</v>
      </c>
    </row>
    <row r="330" spans="1:8" ht="12.75" customHeight="1" x14ac:dyDescent="0.2">
      <c r="A330" s="5">
        <v>5</v>
      </c>
      <c r="B330" s="6">
        <v>0.26302517854547375</v>
      </c>
      <c r="C330" s="6">
        <v>0.25047095667263364</v>
      </c>
      <c r="D330" s="6">
        <v>0.2018117941025179</v>
      </c>
      <c r="E330" s="6">
        <v>0.13600483412796532</v>
      </c>
      <c r="F330" s="6">
        <v>0.152832522801854</v>
      </c>
      <c r="G330" s="6">
        <v>9.0019364978626046E-2</v>
      </c>
      <c r="H330" s="6">
        <v>0.27091073664345666</v>
      </c>
    </row>
    <row r="331" spans="1:8" s="18" customFormat="1" ht="19.5" customHeight="1" x14ac:dyDescent="0.2">
      <c r="A331" s="5">
        <v>6</v>
      </c>
      <c r="B331" s="6">
        <v>0.3201796313493479</v>
      </c>
      <c r="C331" s="6">
        <v>0.30489742090336613</v>
      </c>
      <c r="D331" s="6">
        <v>0.24566479222643464</v>
      </c>
      <c r="E331" s="6">
        <v>0.16555820964985143</v>
      </c>
      <c r="F331" s="6">
        <v>0.18604249630963893</v>
      </c>
      <c r="G331" s="6">
        <v>0.10958025863739074</v>
      </c>
      <c r="H331" s="6">
        <v>0.32977869368534979</v>
      </c>
    </row>
    <row r="332" spans="1:8" ht="12.75" customHeight="1" x14ac:dyDescent="0.2">
      <c r="A332" s="5">
        <v>7</v>
      </c>
      <c r="B332" s="6">
        <v>0.38118961305181243</v>
      </c>
      <c r="C332" s="6">
        <v>0.36299538919712865</v>
      </c>
      <c r="D332" s="6">
        <v>0.29247602882980595</v>
      </c>
      <c r="E332" s="6">
        <v>0.19710519875363156</v>
      </c>
      <c r="F332" s="6">
        <v>0.2214927504307308</v>
      </c>
      <c r="G332" s="6">
        <v>0.13046069236842966</v>
      </c>
      <c r="H332" s="6">
        <v>0.39261776930928655</v>
      </c>
    </row>
    <row r="333" spans="1:8" ht="12.75" customHeight="1" x14ac:dyDescent="0.2">
      <c r="A333" s="5">
        <v>8</v>
      </c>
      <c r="B333" s="6">
        <v>0.44622375856491736</v>
      </c>
      <c r="C333" s="6">
        <v>0.42492544750232036</v>
      </c>
      <c r="D333" s="6">
        <v>0.34237489271995947</v>
      </c>
      <c r="E333" s="6">
        <v>0.23073299903524838</v>
      </c>
      <c r="F333" s="6">
        <v>0.25928127159815323</v>
      </c>
      <c r="G333" s="6">
        <v>0.15271838082773101</v>
      </c>
      <c r="H333" s="6">
        <v>0.45960165414252879</v>
      </c>
    </row>
    <row r="334" spans="1:8" ht="12.75" customHeight="1" x14ac:dyDescent="0.2">
      <c r="A334" s="5">
        <v>9</v>
      </c>
      <c r="B334" s="6">
        <v>0.51547008488313573</v>
      </c>
      <c r="C334" s="6">
        <v>0.49086663874075137</v>
      </c>
      <c r="D334" s="6">
        <v>0.39550564402889549</v>
      </c>
      <c r="E334" s="6">
        <v>0.26653883016122948</v>
      </c>
      <c r="F334" s="6">
        <v>0.29951730833234769</v>
      </c>
      <c r="G334" s="6">
        <v>0.17641767211512785</v>
      </c>
      <c r="H334" s="6">
        <v>0.53092400197425338</v>
      </c>
    </row>
    <row r="335" spans="1:8" ht="12.75" customHeight="1" x14ac:dyDescent="0.2">
      <c r="A335" s="5">
        <v>10</v>
      </c>
      <c r="B335" s="6">
        <v>0.58913788122294708</v>
      </c>
      <c r="C335" s="6">
        <v>0.56101826273064714</v>
      </c>
      <c r="D335" s="6">
        <v>0.45202886446402923</v>
      </c>
      <c r="E335" s="6">
        <v>0.30463091122044478</v>
      </c>
      <c r="F335" s="6">
        <v>0.3423224695193024</v>
      </c>
      <c r="G335" s="6">
        <v>0.20163019466736729</v>
      </c>
      <c r="H335" s="6">
        <v>0.60680037656197383</v>
      </c>
    </row>
    <row r="336" spans="1:8" ht="19.5" customHeight="1" x14ac:dyDescent="0.2">
      <c r="A336" s="5">
        <v>11</v>
      </c>
      <c r="B336" s="6">
        <v>0.66745970861168569</v>
      </c>
      <c r="C336" s="6">
        <v>0.63560178033489301</v>
      </c>
      <c r="D336" s="6">
        <v>0.5121229915362645</v>
      </c>
      <c r="E336" s="6">
        <v>0.34512949466979664</v>
      </c>
      <c r="F336" s="6">
        <v>0.38783188628490223</v>
      </c>
      <c r="G336" s="6">
        <v>0.22843554160977372</v>
      </c>
      <c r="H336" s="6">
        <v>0.68747031116854418</v>
      </c>
    </row>
    <row r="337" spans="1:8" ht="12.75" customHeight="1" x14ac:dyDescent="0.2">
      <c r="A337" s="5">
        <v>12</v>
      </c>
      <c r="B337" s="6">
        <v>0.75069349568721533</v>
      </c>
      <c r="C337" s="6">
        <v>0.71486280922794965</v>
      </c>
      <c r="D337" s="6">
        <v>0.5759859266079177</v>
      </c>
      <c r="E337" s="6">
        <v>0.38816795002852061</v>
      </c>
      <c r="F337" s="6">
        <v>0.43619542977321613</v>
      </c>
      <c r="G337" s="6">
        <v>0.25692198803570004</v>
      </c>
      <c r="H337" s="6">
        <v>0.77319946719441079</v>
      </c>
    </row>
    <row r="338" spans="1:8" ht="12.75" customHeight="1" x14ac:dyDescent="0.2">
      <c r="A338" s="5">
        <v>13</v>
      </c>
      <c r="B338" s="6">
        <v>0.83912471045177106</v>
      </c>
      <c r="C338" s="6">
        <v>0.79907319199163651</v>
      </c>
      <c r="D338" s="6">
        <v>0.64383670121813108</v>
      </c>
      <c r="E338" s="6">
        <v>0.43389388684680341</v>
      </c>
      <c r="F338" s="6">
        <v>0.48757897305845715</v>
      </c>
      <c r="G338" s="6">
        <v>0.28718723428100401</v>
      </c>
      <c r="H338" s="6">
        <v>0.8642818710411575</v>
      </c>
    </row>
    <row r="339" spans="1:8" ht="12.75" customHeight="1" x14ac:dyDescent="0.2">
      <c r="A339" s="5">
        <v>14</v>
      </c>
      <c r="B339" s="6">
        <v>0.93306857880138439</v>
      </c>
      <c r="C339" s="6">
        <v>0.88853310875389258</v>
      </c>
      <c r="D339" s="6">
        <v>0.71591717929786924</v>
      </c>
      <c r="E339" s="6">
        <v>0.48247030186107787</v>
      </c>
      <c r="F339" s="6">
        <v>0.54216568023620515</v>
      </c>
      <c r="G339" s="6">
        <v>0.31933916520728894</v>
      </c>
      <c r="H339" s="6">
        <v>0.96104219915297606</v>
      </c>
    </row>
    <row r="340" spans="1:8" ht="12.75" customHeight="1" x14ac:dyDescent="0.2">
      <c r="A340" s="5">
        <v>15</v>
      </c>
      <c r="B340" s="6">
        <v>1.0328723093976042</v>
      </c>
      <c r="C340" s="6">
        <v>0.98357319586711589</v>
      </c>
      <c r="D340" s="6">
        <v>0.79249376425118101</v>
      </c>
      <c r="E340" s="6">
        <v>0.53407672942878803</v>
      </c>
      <c r="F340" s="6">
        <v>0.60015729919986172</v>
      </c>
      <c r="G340" s="6">
        <v>0.35349661165577156</v>
      </c>
      <c r="H340" s="6">
        <v>1.0638380695905756</v>
      </c>
    </row>
    <row r="341" spans="1:8" ht="19.5" customHeight="1" x14ac:dyDescent="0.2">
      <c r="A341" s="5">
        <v>16</v>
      </c>
      <c r="B341" s="6">
        <v>1.1389172703433057</v>
      </c>
      <c r="C341" s="6">
        <v>1.0845566186909876</v>
      </c>
      <c r="D341" s="6">
        <v>0.87385906905709898</v>
      </c>
      <c r="E341" s="6">
        <v>0.58891036704205246</v>
      </c>
      <c r="F341" s="6">
        <v>0.66177542641255238</v>
      </c>
      <c r="G341" s="6">
        <v>0.38979009540628196</v>
      </c>
      <c r="H341" s="6">
        <v>1.1730622839642568</v>
      </c>
    </row>
    <row r="342" spans="1:8" ht="12.75" customHeight="1" x14ac:dyDescent="0.2">
      <c r="A342" s="5">
        <v>17</v>
      </c>
      <c r="B342" s="6">
        <v>1.2516210455459262</v>
      </c>
      <c r="C342" s="6">
        <v>1.1918810298052542</v>
      </c>
      <c r="D342" s="6">
        <v>0.96033349405909696</v>
      </c>
      <c r="E342" s="6">
        <v>0.64718713863020605</v>
      </c>
      <c r="F342" s="6">
        <v>0.72726270177060914</v>
      </c>
      <c r="G342" s="6">
        <v>0.42836253295974486</v>
      </c>
      <c r="H342" s="6">
        <v>1.2891449454474111</v>
      </c>
    </row>
    <row r="343" spans="1:8" ht="12.75" customHeight="1" x14ac:dyDescent="0.2">
      <c r="A343" s="5">
        <v>18</v>
      </c>
      <c r="B343" s="6">
        <v>1.3714392768498691</v>
      </c>
      <c r="C343" s="6">
        <v>1.3059803232169418</v>
      </c>
      <c r="D343" s="6">
        <v>1.0522666403812795</v>
      </c>
      <c r="E343" s="6">
        <v>0.70914264708804586</v>
      </c>
      <c r="F343" s="6">
        <v>0.79688387898681157</v>
      </c>
      <c r="G343" s="6">
        <v>0.4693698660009743</v>
      </c>
      <c r="H343" s="6">
        <v>1.4125553561364976</v>
      </c>
    </row>
    <row r="344" spans="1:8" ht="12.75" customHeight="1" x14ac:dyDescent="0.2">
      <c r="A344" s="5">
        <v>19</v>
      </c>
      <c r="B344" s="6">
        <v>1.498867171094572</v>
      </c>
      <c r="C344" s="6">
        <v>1.4273260694863692</v>
      </c>
      <c r="D344" s="6">
        <v>1.1500384662514911</v>
      </c>
      <c r="E344" s="6">
        <v>0.77503295354412716</v>
      </c>
      <c r="F344" s="6">
        <v>0.87092670127646077</v>
      </c>
      <c r="G344" s="6">
        <v>0.51298157718355408</v>
      </c>
      <c r="H344" s="6">
        <v>1.5438035692910745</v>
      </c>
    </row>
    <row r="345" spans="1:8" ht="12.75" customHeight="1" x14ac:dyDescent="0.2">
      <c r="A345" s="5">
        <v>20</v>
      </c>
      <c r="B345" s="6">
        <v>1.6344405181254711</v>
      </c>
      <c r="C345" s="6">
        <v>1.5564284851483337</v>
      </c>
      <c r="D345" s="6">
        <v>1.2540600680923915</v>
      </c>
      <c r="E345" s="6">
        <v>0.84513510375300027</v>
      </c>
      <c r="F345" s="6">
        <v>0.94970249287939768</v>
      </c>
      <c r="G345" s="6">
        <v>0.5593810385402106</v>
      </c>
      <c r="H345" s="6">
        <v>1.6834414378649758</v>
      </c>
    </row>
    <row r="346" spans="1:8" ht="19.5" customHeight="1" x14ac:dyDescent="0.2">
      <c r="A346" s="5">
        <v>21</v>
      </c>
      <c r="B346" s="6">
        <v>1.7787360251570481</v>
      </c>
      <c r="C346" s="6">
        <v>1.6938367511159713</v>
      </c>
      <c r="D346" s="6">
        <v>1.364773937068781</v>
      </c>
      <c r="E346" s="6">
        <v>0.91974730098737023</v>
      </c>
      <c r="F346" s="6">
        <v>1.033546353343866</v>
      </c>
      <c r="G346" s="6">
        <v>0.60876562591729222</v>
      </c>
      <c r="H346" s="6">
        <v>1.832062958893645</v>
      </c>
    </row>
    <row r="347" spans="1:8" ht="12.75" customHeight="1" x14ac:dyDescent="0.2">
      <c r="A347" s="5">
        <v>22</v>
      </c>
      <c r="B347" s="6">
        <v>1.932370723210258</v>
      </c>
      <c r="C347" s="6">
        <v>1.8401384474489932</v>
      </c>
      <c r="D347" s="6">
        <v>1.4826535036637962</v>
      </c>
      <c r="E347" s="6">
        <v>0.99918859911926905</v>
      </c>
      <c r="F347" s="6">
        <v>1.1228168126330467</v>
      </c>
      <c r="G347" s="6">
        <v>0.66134651583023973</v>
      </c>
      <c r="H347" s="6">
        <v>1.9903036621364123</v>
      </c>
    </row>
    <row r="348" spans="1:8" ht="12.75" customHeight="1" x14ac:dyDescent="0.2">
      <c r="A348" s="5">
        <v>23</v>
      </c>
      <c r="B348" s="6">
        <v>2.0960001407669941</v>
      </c>
      <c r="C348" s="6">
        <v>1.9959578141798322</v>
      </c>
      <c r="D348" s="6">
        <v>1.6082017363755394</v>
      </c>
      <c r="E348" s="6">
        <v>1.0837979582548698</v>
      </c>
      <c r="F348" s="6">
        <v>1.2178947699148832</v>
      </c>
      <c r="G348" s="6">
        <v>0.71734806040378807</v>
      </c>
      <c r="H348" s="6">
        <v>2.1588387289766815</v>
      </c>
    </row>
    <row r="349" spans="1:8" ht="12.75" customHeight="1" x14ac:dyDescent="0.2">
      <c r="A349" s="5">
        <v>24</v>
      </c>
      <c r="B349" s="6">
        <v>2.270314866086649</v>
      </c>
      <c r="C349" s="6">
        <v>2.1619524777112282</v>
      </c>
      <c r="D349" s="6">
        <v>1.7419485040796252</v>
      </c>
      <c r="E349" s="6">
        <v>1.1739324671800779</v>
      </c>
      <c r="F349" s="6">
        <v>1.3191814960733417</v>
      </c>
      <c r="G349" s="6">
        <v>0.77700661083790945</v>
      </c>
      <c r="H349" s="6">
        <v>2.338379451675916</v>
      </c>
    </row>
    <row r="350" spans="1:8" ht="12.75" customHeight="1" x14ac:dyDescent="0.2">
      <c r="A350" s="5">
        <v>25</v>
      </c>
      <c r="B350" s="6">
        <v>2.4560350301696134</v>
      </c>
      <c r="C350" s="6">
        <v>2.3388081971085115</v>
      </c>
      <c r="D350" s="6">
        <v>1.8844463429628224</v>
      </c>
      <c r="E350" s="6">
        <v>1.2699644906160215</v>
      </c>
      <c r="F350" s="6">
        <v>1.4270954279977965</v>
      </c>
      <c r="G350" s="6">
        <v>0.84056862922309739</v>
      </c>
      <c r="H350" s="6">
        <v>2.5296675509350561</v>
      </c>
    </row>
    <row r="351" spans="1:8" ht="18" customHeight="1" x14ac:dyDescent="0.2">
      <c r="A351" s="59" t="s">
        <v>70</v>
      </c>
      <c r="B351" s="15"/>
      <c r="C351" s="8"/>
      <c r="D351" s="15"/>
      <c r="E351" s="15"/>
    </row>
    <row r="352" spans="1:8" ht="18" customHeight="1" x14ac:dyDescent="0.2">
      <c r="A352" s="2" t="s">
        <v>67</v>
      </c>
      <c r="B352" s="15"/>
      <c r="C352" s="8"/>
      <c r="D352" s="15"/>
      <c r="E352" s="15"/>
    </row>
    <row r="353" spans="1:8" ht="18" customHeight="1" x14ac:dyDescent="0.2">
      <c r="A353" s="52" t="s">
        <v>8</v>
      </c>
      <c r="C353" s="8"/>
      <c r="F353" s="21"/>
      <c r="G353" s="21"/>
      <c r="H353" s="22"/>
    </row>
    <row r="354" spans="1:8" ht="18" customHeight="1" x14ac:dyDescent="0.2">
      <c r="A354" s="52" t="s">
        <v>0</v>
      </c>
      <c r="B354" s="15"/>
      <c r="C354" s="16">
        <v>0.9</v>
      </c>
      <c r="H354" s="24" t="s">
        <v>46</v>
      </c>
    </row>
    <row r="355" spans="1:8" ht="18" customHeight="1" x14ac:dyDescent="0.2">
      <c r="A355" s="52" t="s">
        <v>13</v>
      </c>
      <c r="B355" s="15"/>
      <c r="C355" s="8"/>
      <c r="D355" s="15"/>
      <c r="E355" s="15"/>
      <c r="H355" s="14" t="s">
        <v>46</v>
      </c>
    </row>
    <row r="356" spans="1:8" ht="14.25" customHeight="1" x14ac:dyDescent="0.2">
      <c r="A356" s="52"/>
      <c r="B356" s="15"/>
      <c r="C356" s="8"/>
      <c r="D356" s="15"/>
      <c r="E356" s="15"/>
      <c r="H356" s="24"/>
    </row>
    <row r="357" spans="1:8" ht="14.25" customHeight="1" x14ac:dyDescent="0.2">
      <c r="A357" s="2"/>
      <c r="B357" s="9"/>
      <c r="C357" s="10"/>
      <c r="D357" s="10"/>
      <c r="E357" s="10"/>
      <c r="F357" s="3"/>
      <c r="G357" s="3"/>
    </row>
    <row r="358" spans="1:8" s="2" customFormat="1" ht="14.25" customHeight="1" x14ac:dyDescent="0.2">
      <c r="D358" s="5"/>
      <c r="E358" s="5"/>
      <c r="F358" s="5"/>
      <c r="G358" s="5"/>
      <c r="H358" s="1"/>
    </row>
    <row r="359" spans="1:8" s="2" customFormat="1" ht="14.25" customHeight="1" x14ac:dyDescent="0.2">
      <c r="A359" s="3"/>
      <c r="B359" s="3"/>
      <c r="D359" s="5"/>
      <c r="E359" s="5"/>
      <c r="F359" s="5"/>
      <c r="G359" s="5"/>
      <c r="H359" s="3"/>
    </row>
    <row r="360" spans="1:8" s="2" customFormat="1" ht="39" customHeight="1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</row>
    <row r="361" spans="1:8" ht="19.5" customHeight="1" x14ac:dyDescent="0.2">
      <c r="A361" s="5">
        <v>1</v>
      </c>
      <c r="B361" s="6">
        <v>6.3296298010276753E-2</v>
      </c>
      <c r="C361" s="6">
        <v>6.0275158462554559E-2</v>
      </c>
      <c r="D361" s="6">
        <v>4.8565462561954424E-2</v>
      </c>
      <c r="E361" s="6">
        <v>3.2729195582747721E-2</v>
      </c>
      <c r="F361" s="6">
        <v>3.6778733360905591E-2</v>
      </c>
      <c r="G361" s="6">
        <v>2.1662916774326565E-2</v>
      </c>
      <c r="H361" s="6">
        <v>6.5193936244408709E-2</v>
      </c>
    </row>
    <row r="362" spans="1:8" ht="12.75" customHeight="1" x14ac:dyDescent="0.2">
      <c r="A362" s="5">
        <v>2</v>
      </c>
      <c r="B362" s="6">
        <v>0.10556072654380945</v>
      </c>
      <c r="C362" s="6">
        <v>0.10052230098539827</v>
      </c>
      <c r="D362" s="6">
        <v>8.0993765419641678E-2</v>
      </c>
      <c r="E362" s="6">
        <v>5.4583250103321219E-2</v>
      </c>
      <c r="F362" s="6">
        <v>6.1336759604928168E-2</v>
      </c>
      <c r="G362" s="6">
        <v>3.6127756371861018E-2</v>
      </c>
      <c r="H362" s="6">
        <v>0.10872546250798479</v>
      </c>
    </row>
    <row r="363" spans="1:8" s="18" customFormat="1" ht="12.75" customHeight="1" x14ac:dyDescent="0.2">
      <c r="A363" s="5">
        <v>3</v>
      </c>
      <c r="B363" s="6">
        <v>0.1488349370727497</v>
      </c>
      <c r="C363" s="6">
        <v>0.14173102849344821</v>
      </c>
      <c r="D363" s="6">
        <v>0.11419684549551216</v>
      </c>
      <c r="E363" s="6">
        <v>7.6959441833534745E-2</v>
      </c>
      <c r="F363" s="6">
        <v>8.6481526368209952E-2</v>
      </c>
      <c r="G363" s="6">
        <v>5.0938190009084422E-2</v>
      </c>
      <c r="H363" s="6">
        <v>0.15329704427399579</v>
      </c>
    </row>
    <row r="364" spans="1:8" ht="12.75" customHeight="1" x14ac:dyDescent="0.2">
      <c r="A364" s="5">
        <v>4</v>
      </c>
      <c r="B364" s="6">
        <v>0.1953234098516477</v>
      </c>
      <c r="C364" s="6">
        <v>0.18600060114642211</v>
      </c>
      <c r="D364" s="6">
        <v>0.14986613825477346</v>
      </c>
      <c r="E364" s="6">
        <v>0.1009976615360008</v>
      </c>
      <c r="F364" s="6">
        <v>0.11349396150957018</v>
      </c>
      <c r="G364" s="6">
        <v>6.6848692651929442E-2</v>
      </c>
      <c r="H364" s="6">
        <v>0.20117925264509728</v>
      </c>
    </row>
    <row r="365" spans="1:8" ht="12.75" customHeight="1" x14ac:dyDescent="0.2">
      <c r="A365" s="5">
        <v>5</v>
      </c>
      <c r="B365" s="6">
        <v>0.24513858351800727</v>
      </c>
      <c r="C365" s="6">
        <v>0.233438090872788</v>
      </c>
      <c r="D365" s="6">
        <v>0.18808791468975625</v>
      </c>
      <c r="E365" s="6">
        <v>0.12675604888513317</v>
      </c>
      <c r="F365" s="6">
        <v>0.14243939824435015</v>
      </c>
      <c r="G365" s="6">
        <v>8.3897745995582543E-2</v>
      </c>
      <c r="H365" s="6">
        <v>0.25248789719618159</v>
      </c>
    </row>
    <row r="366" spans="1:8" s="18" customFormat="1" ht="19.5" customHeight="1" x14ac:dyDescent="0.2">
      <c r="A366" s="5">
        <v>6</v>
      </c>
      <c r="B366" s="6">
        <v>0.29840634168309199</v>
      </c>
      <c r="C366" s="6">
        <v>0.28416337284463766</v>
      </c>
      <c r="D366" s="6">
        <v>0.2289587617415956</v>
      </c>
      <c r="E366" s="6">
        <v>0.15429969567086629</v>
      </c>
      <c r="F366" s="6">
        <v>0.1733909820789809</v>
      </c>
      <c r="G366" s="6">
        <v>0.10212843322626122</v>
      </c>
      <c r="H366" s="6">
        <v>0.30735263555944708</v>
      </c>
    </row>
    <row r="367" spans="1:8" ht="12.75" customHeight="1" x14ac:dyDescent="0.2">
      <c r="A367" s="5">
        <v>7</v>
      </c>
      <c r="B367" s="6">
        <v>0.35526743983995918</v>
      </c>
      <c r="C367" s="6">
        <v>0.3383104842792366</v>
      </c>
      <c r="D367" s="6">
        <v>0.27258667712648266</v>
      </c>
      <c r="E367" s="6">
        <v>0.18370138362303956</v>
      </c>
      <c r="F367" s="6">
        <v>0.20643049992535098</v>
      </c>
      <c r="G367" s="6">
        <v>0.12158892737505073</v>
      </c>
      <c r="H367" s="6">
        <v>0.36591844311147798</v>
      </c>
    </row>
    <row r="368" spans="1:8" ht="12.75" customHeight="1" x14ac:dyDescent="0.2">
      <c r="A368" s="5">
        <v>8</v>
      </c>
      <c r="B368" s="6">
        <v>0.41587904516058921</v>
      </c>
      <c r="C368" s="6">
        <v>0.3960290907414602</v>
      </c>
      <c r="D368" s="6">
        <v>0.31909225077853243</v>
      </c>
      <c r="E368" s="6">
        <v>0.21504238060837874</v>
      </c>
      <c r="F368" s="6">
        <v>0.24164927481013124</v>
      </c>
      <c r="G368" s="6">
        <v>0.14233301830760348</v>
      </c>
      <c r="H368" s="6">
        <v>0.42834719893386192</v>
      </c>
    </row>
    <row r="369" spans="1:8" ht="12.75" customHeight="1" x14ac:dyDescent="0.2">
      <c r="A369" s="5">
        <v>9</v>
      </c>
      <c r="B369" s="6">
        <v>0.48041638885272187</v>
      </c>
      <c r="C369" s="6">
        <v>0.45748605963344918</v>
      </c>
      <c r="D369" s="6">
        <v>0.36860993265653691</v>
      </c>
      <c r="E369" s="6">
        <v>0.24841329502975415</v>
      </c>
      <c r="F369" s="6">
        <v>0.27914912598766284</v>
      </c>
      <c r="G369" s="6">
        <v>0.16442067823696915</v>
      </c>
      <c r="H369" s="6">
        <v>0.49481938770808176</v>
      </c>
    </row>
    <row r="370" spans="1:8" ht="12.75" customHeight="1" x14ac:dyDescent="0.2">
      <c r="A370" s="5">
        <v>10</v>
      </c>
      <c r="B370" s="6">
        <v>0.54907452776360277</v>
      </c>
      <c r="C370" s="6">
        <v>0.5228671377168076</v>
      </c>
      <c r="D370" s="6">
        <v>0.42128938437278862</v>
      </c>
      <c r="E370" s="6">
        <v>0.28391498671473764</v>
      </c>
      <c r="F370" s="6">
        <v>0.319043392531487</v>
      </c>
      <c r="G370" s="6">
        <v>0.18791866462576368</v>
      </c>
      <c r="H370" s="6">
        <v>0.56553591413256532</v>
      </c>
    </row>
    <row r="371" spans="1:8" ht="19.5" customHeight="1" x14ac:dyDescent="0.2">
      <c r="A371" s="5">
        <v>11</v>
      </c>
      <c r="B371" s="6">
        <v>0.62207020799007917</v>
      </c>
      <c r="C371" s="6">
        <v>0.5923787257723756</v>
      </c>
      <c r="D371" s="6">
        <v>0.4772969090884957</v>
      </c>
      <c r="E371" s="6">
        <v>0.32165953054951557</v>
      </c>
      <c r="F371" s="6">
        <v>0.36145801619733892</v>
      </c>
      <c r="G371" s="6">
        <v>0.21290115799962223</v>
      </c>
      <c r="H371" s="6">
        <v>0.64072002240426085</v>
      </c>
    </row>
    <row r="372" spans="1:8" ht="12.75" customHeight="1" x14ac:dyDescent="0.2">
      <c r="A372" s="5">
        <v>12</v>
      </c>
      <c r="B372" s="6">
        <v>0.69964381815686083</v>
      </c>
      <c r="C372" s="6">
        <v>0.66624973864829518</v>
      </c>
      <c r="D372" s="6">
        <v>0.53681695020904929</v>
      </c>
      <c r="E372" s="6">
        <v>0.36177122647833926</v>
      </c>
      <c r="F372" s="6">
        <v>0.40653267638842439</v>
      </c>
      <c r="G372" s="6">
        <v>0.23945043044924016</v>
      </c>
      <c r="H372" s="6">
        <v>0.72061930805664887</v>
      </c>
    </row>
    <row r="373" spans="1:8" ht="12.75" customHeight="1" x14ac:dyDescent="0.2">
      <c r="A373" s="5">
        <v>13</v>
      </c>
      <c r="B373" s="6">
        <v>0.78206141348381197</v>
      </c>
      <c r="C373" s="6">
        <v>0.74473353271833886</v>
      </c>
      <c r="D373" s="6">
        <v>0.60005364439371522</v>
      </c>
      <c r="E373" s="6">
        <v>0.40438764610650729</v>
      </c>
      <c r="F373" s="6">
        <v>0.45442196625313031</v>
      </c>
      <c r="G373" s="6">
        <v>0.26765753835968997</v>
      </c>
      <c r="H373" s="6">
        <v>0.80550780270905875</v>
      </c>
    </row>
    <row r="374" spans="1:8" ht="12.75" customHeight="1" x14ac:dyDescent="0.2">
      <c r="A374" s="5">
        <v>14</v>
      </c>
      <c r="B374" s="6">
        <v>0.86961678344792703</v>
      </c>
      <c r="C374" s="6">
        <v>0.82810987485414256</v>
      </c>
      <c r="D374" s="6">
        <v>0.66723240801429728</v>
      </c>
      <c r="E374" s="6">
        <v>0.44966070184525053</v>
      </c>
      <c r="F374" s="6">
        <v>0.50529659411371719</v>
      </c>
      <c r="G374" s="6">
        <v>0.29762303005985308</v>
      </c>
      <c r="H374" s="6">
        <v>0.89568810371764829</v>
      </c>
    </row>
    <row r="375" spans="1:8" ht="12.75" customHeight="1" x14ac:dyDescent="0.2">
      <c r="A375" s="5">
        <v>15</v>
      </c>
      <c r="B375" s="6">
        <v>0.96263352535630808</v>
      </c>
      <c r="C375" s="6">
        <v>0.91668691702630745</v>
      </c>
      <c r="D375" s="6">
        <v>0.73860152814914326</v>
      </c>
      <c r="E375" s="6">
        <v>0.49775771911307065</v>
      </c>
      <c r="F375" s="6">
        <v>0.55934458832963607</v>
      </c>
      <c r="G375" s="6">
        <v>0.3294576554948685</v>
      </c>
      <c r="H375" s="6">
        <v>0.99149350991459595</v>
      </c>
    </row>
    <row r="376" spans="1:8" ht="19.5" customHeight="1" x14ac:dyDescent="0.2">
      <c r="A376" s="5">
        <v>16</v>
      </c>
      <c r="B376" s="6">
        <v>1.061467073000711</v>
      </c>
      <c r="C376" s="6">
        <v>1.010803128131033</v>
      </c>
      <c r="D376" s="6">
        <v>0.81443371911250872</v>
      </c>
      <c r="E376" s="6">
        <v>0.54886248531069703</v>
      </c>
      <c r="F376" s="6">
        <v>0.61677247606069552</v>
      </c>
      <c r="G376" s="6">
        <v>0.36328306052542064</v>
      </c>
      <c r="H376" s="6">
        <v>1.0932901110821998</v>
      </c>
    </row>
    <row r="377" spans="1:8" ht="12.75" customHeight="1" x14ac:dyDescent="0.2">
      <c r="A377" s="5">
        <v>17</v>
      </c>
      <c r="B377" s="6">
        <v>1.1665066131811799</v>
      </c>
      <c r="C377" s="6">
        <v>1.1108291190378581</v>
      </c>
      <c r="D377" s="6">
        <v>0.89502759294903589</v>
      </c>
      <c r="E377" s="6">
        <v>0.60317624081548638</v>
      </c>
      <c r="F377" s="6">
        <v>0.67780639687581756</v>
      </c>
      <c r="G377" s="6">
        <v>0.39923244285064896</v>
      </c>
      <c r="H377" s="6">
        <v>1.2014787619343501</v>
      </c>
    </row>
    <row r="378" spans="1:8" ht="12.75" customHeight="1" x14ac:dyDescent="0.2">
      <c r="A378" s="5">
        <v>18</v>
      </c>
      <c r="B378" s="6">
        <v>1.2781768025672635</v>
      </c>
      <c r="C378" s="6">
        <v>1.2171692775048957</v>
      </c>
      <c r="D378" s="6">
        <v>0.98070897673289759</v>
      </c>
      <c r="E378" s="6">
        <v>0.66091856673455052</v>
      </c>
      <c r="F378" s="6">
        <v>0.74269310034662361</v>
      </c>
      <c r="G378" s="6">
        <v>0.43745113959735682</v>
      </c>
      <c r="H378" s="6">
        <v>1.316496850449659</v>
      </c>
    </row>
    <row r="379" spans="1:8" ht="12.75" customHeight="1" x14ac:dyDescent="0.2">
      <c r="A379" s="5">
        <v>19</v>
      </c>
      <c r="B379" s="6">
        <v>1.3969391722710762</v>
      </c>
      <c r="C379" s="6">
        <v>1.3302631057114609</v>
      </c>
      <c r="D379" s="6">
        <v>1.0718319902570543</v>
      </c>
      <c r="E379" s="6">
        <v>0.72232811118019236</v>
      </c>
      <c r="F379" s="6">
        <v>0.81170076218391862</v>
      </c>
      <c r="G379" s="6">
        <v>0.47809710802978855</v>
      </c>
      <c r="H379" s="6">
        <v>1.4388197445539586</v>
      </c>
    </row>
    <row r="380" spans="1:8" ht="12.75" customHeight="1" x14ac:dyDescent="0.2">
      <c r="A380" s="5">
        <v>20</v>
      </c>
      <c r="B380" s="6">
        <v>1.5232930766300996</v>
      </c>
      <c r="C380" s="6">
        <v>1.450586123755361</v>
      </c>
      <c r="D380" s="6">
        <v>1.1687797740075134</v>
      </c>
      <c r="E380" s="6">
        <v>0.78766307986570439</v>
      </c>
      <c r="F380" s="6">
        <v>0.88511953553422373</v>
      </c>
      <c r="G380" s="6">
        <v>0.52134125026692746</v>
      </c>
      <c r="H380" s="6">
        <v>1.5689617693478388</v>
      </c>
    </row>
    <row r="381" spans="1:8" ht="19.5" customHeight="1" x14ac:dyDescent="0.2">
      <c r="A381" s="5">
        <v>21</v>
      </c>
      <c r="B381" s="6">
        <v>1.6577760048324199</v>
      </c>
      <c r="C381" s="6">
        <v>1.5786501664042236</v>
      </c>
      <c r="D381" s="6">
        <v>1.2719647282645756</v>
      </c>
      <c r="E381" s="6">
        <v>0.85720139724028033</v>
      </c>
      <c r="F381" s="6">
        <v>0.96326173205168675</v>
      </c>
      <c r="G381" s="6">
        <v>0.56736751993504608</v>
      </c>
      <c r="H381" s="6">
        <v>1.7074765280744866</v>
      </c>
    </row>
    <row r="382" spans="1:8" ht="12.75" customHeight="1" x14ac:dyDescent="0.2">
      <c r="A382" s="5">
        <v>22</v>
      </c>
      <c r="B382" s="6">
        <v>1.8009630277184039</v>
      </c>
      <c r="C382" s="6">
        <v>1.7150028563013933</v>
      </c>
      <c r="D382" s="6">
        <v>1.3818280886493794</v>
      </c>
      <c r="E382" s="6">
        <v>0.93124042044169819</v>
      </c>
      <c r="F382" s="6">
        <v>1.0464615004585289</v>
      </c>
      <c r="G382" s="6">
        <v>0.61637273283768768</v>
      </c>
      <c r="H382" s="6">
        <v>1.8549563323363396</v>
      </c>
    </row>
    <row r="383" spans="1:8" ht="12.75" customHeight="1" x14ac:dyDescent="0.2">
      <c r="A383" s="5">
        <v>23</v>
      </c>
      <c r="B383" s="6">
        <v>1.9534650956327881</v>
      </c>
      <c r="C383" s="6">
        <v>1.8602259830617345</v>
      </c>
      <c r="D383" s="6">
        <v>1.4988386201138604</v>
      </c>
      <c r="E383" s="6">
        <v>1.010096059151137</v>
      </c>
      <c r="F383" s="6">
        <v>1.1350738375007239</v>
      </c>
      <c r="G383" s="6">
        <v>0.66856598440203074</v>
      </c>
      <c r="H383" s="6">
        <v>2.0120304489163745</v>
      </c>
    </row>
    <row r="384" spans="1:8" ht="12.75" customHeight="1" x14ac:dyDescent="0.2">
      <c r="A384" s="5">
        <v>24</v>
      </c>
      <c r="B384" s="6">
        <v>2.1159258345152554</v>
      </c>
      <c r="C384" s="6">
        <v>2.0149324522851728</v>
      </c>
      <c r="D384" s="6">
        <v>1.6234901586715014</v>
      </c>
      <c r="E384" s="6">
        <v>1.0941011189184349</v>
      </c>
      <c r="F384" s="6">
        <v>1.2294727262951979</v>
      </c>
      <c r="G384" s="6">
        <v>0.72416755315309889</v>
      </c>
      <c r="H384" s="6">
        <v>2.1793617998147083</v>
      </c>
    </row>
    <row r="385" spans="1:8" ht="12.75" customHeight="1" x14ac:dyDescent="0.2">
      <c r="A385" s="5">
        <v>25</v>
      </c>
      <c r="B385" s="6">
        <v>2.289016404040936</v>
      </c>
      <c r="C385" s="6">
        <v>2.1797613891187342</v>
      </c>
      <c r="D385" s="6">
        <v>1.7562976661936942</v>
      </c>
      <c r="E385" s="6">
        <v>1.1836026424137807</v>
      </c>
      <c r="F385" s="6">
        <v>1.3300481486182962</v>
      </c>
      <c r="G385" s="6">
        <v>0.78340714093194208</v>
      </c>
      <c r="H385" s="6">
        <v>2.3576416662349131</v>
      </c>
    </row>
    <row r="386" spans="1:8" ht="18" customHeight="1" x14ac:dyDescent="0.2">
      <c r="A386" s="59" t="s">
        <v>70</v>
      </c>
      <c r="B386" s="15"/>
      <c r="C386" s="8"/>
      <c r="D386" s="15"/>
      <c r="E386" s="15"/>
    </row>
    <row r="387" spans="1:8" ht="18" customHeight="1" x14ac:dyDescent="0.2">
      <c r="A387" s="2" t="s">
        <v>67</v>
      </c>
      <c r="B387" s="15"/>
      <c r="C387" s="8"/>
      <c r="D387" s="15"/>
      <c r="E387" s="15"/>
    </row>
    <row r="388" spans="1:8" ht="18" customHeight="1" x14ac:dyDescent="0.2">
      <c r="A388" s="52" t="s">
        <v>8</v>
      </c>
      <c r="C388" s="8"/>
      <c r="F388" s="21"/>
      <c r="G388" s="21"/>
      <c r="H388" s="22"/>
    </row>
    <row r="389" spans="1:8" ht="18" customHeight="1" x14ac:dyDescent="0.2">
      <c r="A389" s="52" t="s">
        <v>0</v>
      </c>
      <c r="B389" s="15"/>
      <c r="C389" s="16">
        <v>0.9</v>
      </c>
      <c r="H389" s="24" t="s">
        <v>46</v>
      </c>
    </row>
    <row r="390" spans="1:8" ht="18" customHeight="1" x14ac:dyDescent="0.2">
      <c r="A390" s="52" t="s">
        <v>14</v>
      </c>
      <c r="B390" s="15"/>
      <c r="C390" s="8"/>
      <c r="D390" s="15"/>
      <c r="E390" s="15"/>
      <c r="H390" s="24" t="s">
        <v>46</v>
      </c>
    </row>
    <row r="391" spans="1:8" ht="14.25" customHeight="1" x14ac:dyDescent="0.2">
      <c r="A391" s="52"/>
      <c r="B391" s="15"/>
      <c r="C391" s="8"/>
      <c r="D391" s="15"/>
      <c r="E391" s="15"/>
      <c r="H391" s="24"/>
    </row>
    <row r="392" spans="1:8" ht="14.25" customHeight="1" x14ac:dyDescent="0.2">
      <c r="A392" s="2"/>
      <c r="B392" s="9"/>
      <c r="C392" s="10"/>
      <c r="D392" s="10"/>
      <c r="E392" s="10"/>
      <c r="F392" s="3"/>
      <c r="G392" s="3"/>
    </row>
    <row r="393" spans="1:8" s="2" customFormat="1" ht="14.25" customHeight="1" x14ac:dyDescent="0.2">
      <c r="D393" s="5"/>
      <c r="E393" s="5"/>
      <c r="F393" s="5"/>
      <c r="G393" s="5"/>
      <c r="H393" s="1"/>
    </row>
    <row r="394" spans="1:8" s="2" customFormat="1" ht="14.25" customHeight="1" x14ac:dyDescent="0.2">
      <c r="A394" s="3"/>
      <c r="B394" s="3"/>
      <c r="D394" s="5"/>
      <c r="E394" s="5"/>
      <c r="F394" s="5"/>
      <c r="G394" s="5"/>
      <c r="H394" s="3"/>
    </row>
    <row r="395" spans="1:8" s="2" customFormat="1" ht="39" customHeight="1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</row>
    <row r="396" spans="1:8" ht="19.5" customHeight="1" x14ac:dyDescent="0.2">
      <c r="A396" s="5">
        <v>1</v>
      </c>
      <c r="B396" s="6">
        <v>5.9266010369258104E-2</v>
      </c>
      <c r="C396" s="6">
        <v>5.6437236911871878E-2</v>
      </c>
      <c r="D396" s="6">
        <v>4.5473136633003265E-2</v>
      </c>
      <c r="E396" s="6">
        <v>3.0645217899942109E-2</v>
      </c>
      <c r="F396" s="6">
        <v>3.4436908022357174E-2</v>
      </c>
      <c r="G396" s="6">
        <v>2.0283566188454887E-2</v>
      </c>
      <c r="H396" s="6">
        <v>6.1042819610817624E-2</v>
      </c>
    </row>
    <row r="397" spans="1:8" ht="12.75" customHeight="1" x14ac:dyDescent="0.2">
      <c r="A397" s="5">
        <v>2</v>
      </c>
      <c r="B397" s="6">
        <v>9.883932094916649E-2</v>
      </c>
      <c r="C397" s="6">
        <v>9.4121708848991986E-2</v>
      </c>
      <c r="D397" s="6">
        <v>7.5836620657125778E-2</v>
      </c>
      <c r="E397" s="6">
        <v>5.1107751453110618E-2</v>
      </c>
      <c r="F397" s="6">
        <v>5.7431242348046307E-2</v>
      </c>
      <c r="G397" s="6">
        <v>3.3827380922105597E-2</v>
      </c>
      <c r="H397" s="6">
        <v>0.10180254755743237</v>
      </c>
    </row>
    <row r="398" spans="1:8" s="18" customFormat="1" ht="12.75" customHeight="1" x14ac:dyDescent="0.2">
      <c r="A398" s="5">
        <v>3</v>
      </c>
      <c r="B398" s="6">
        <v>0.13935811731721362</v>
      </c>
      <c r="C398" s="6">
        <v>0.13270653842938063</v>
      </c>
      <c r="D398" s="6">
        <v>0.10692554923472371</v>
      </c>
      <c r="E398" s="6">
        <v>7.2059175988113122E-2</v>
      </c>
      <c r="F398" s="6">
        <v>8.0974957455733673E-2</v>
      </c>
      <c r="G398" s="6">
        <v>4.7694784563537818E-2</v>
      </c>
      <c r="H398" s="6">
        <v>0.14353610718345913</v>
      </c>
    </row>
    <row r="399" spans="1:8" ht="12.75" customHeight="1" x14ac:dyDescent="0.2">
      <c r="A399" s="5">
        <v>4</v>
      </c>
      <c r="B399" s="6">
        <v>0.18288651307454235</v>
      </c>
      <c r="C399" s="6">
        <v>0.17415731887577887</v>
      </c>
      <c r="D399" s="6">
        <v>0.1403236584604996</v>
      </c>
      <c r="E399" s="6">
        <v>9.4566801598595943E-2</v>
      </c>
      <c r="F399" s="6">
        <v>0.106267420230205</v>
      </c>
      <c r="G399" s="6">
        <v>6.2592212126487315E-2</v>
      </c>
      <c r="H399" s="6">
        <v>0.1883694947121253</v>
      </c>
    </row>
    <row r="400" spans="1:8" ht="12.75" customHeight="1" x14ac:dyDescent="0.2">
      <c r="A400" s="5">
        <v>5</v>
      </c>
      <c r="B400" s="6">
        <v>0.22952978751339687</v>
      </c>
      <c r="C400" s="6">
        <v>0.21857430448776388</v>
      </c>
      <c r="D400" s="6">
        <v>0.17611172616328011</v>
      </c>
      <c r="E400" s="6">
        <v>0.11868506601085574</v>
      </c>
      <c r="F400" s="6">
        <v>0.13336980390180062</v>
      </c>
      <c r="G400" s="6">
        <v>7.8555695047509436E-2</v>
      </c>
      <c r="H400" s="6">
        <v>0.23641114573417132</v>
      </c>
    </row>
    <row r="401" spans="1:8" s="18" customFormat="1" ht="19.5" customHeight="1" x14ac:dyDescent="0.2">
      <c r="A401" s="5">
        <v>6</v>
      </c>
      <c r="B401" s="6">
        <v>0.27940580881319677</v>
      </c>
      <c r="C401" s="6">
        <v>0.26606973758306252</v>
      </c>
      <c r="D401" s="6">
        <v>0.21438018926962793</v>
      </c>
      <c r="E401" s="6">
        <v>0.14447491640219151</v>
      </c>
      <c r="F401" s="6">
        <v>0.16235059655716821</v>
      </c>
      <c r="G401" s="6">
        <v>9.5625573261819558E-2</v>
      </c>
      <c r="H401" s="6">
        <v>0.28778246214537745</v>
      </c>
    </row>
    <row r="402" spans="1:8" ht="12.75" customHeight="1" x14ac:dyDescent="0.2">
      <c r="A402" s="5">
        <v>7</v>
      </c>
      <c r="B402" s="6">
        <v>0.33264637009254916</v>
      </c>
      <c r="C402" s="6">
        <v>0.31676912077964836</v>
      </c>
      <c r="D402" s="6">
        <v>0.2552301689188331</v>
      </c>
      <c r="E402" s="6">
        <v>0.17200450024553532</v>
      </c>
      <c r="F402" s="6">
        <v>0.19328637746113733</v>
      </c>
      <c r="G402" s="6">
        <v>0.11384695246200262</v>
      </c>
      <c r="H402" s="6">
        <v>0.34261918825373677</v>
      </c>
    </row>
    <row r="403" spans="1:8" ht="12.75" customHeight="1" x14ac:dyDescent="0.2">
      <c r="A403" s="5">
        <v>8</v>
      </c>
      <c r="B403" s="6">
        <v>0.38939863116232942</v>
      </c>
      <c r="C403" s="6">
        <v>0.37081258993378247</v>
      </c>
      <c r="D403" s="6">
        <v>0.29877457667934992</v>
      </c>
      <c r="E403" s="6">
        <v>0.20134991080990078</v>
      </c>
      <c r="F403" s="6">
        <v>0.22626265479689978</v>
      </c>
      <c r="G403" s="6">
        <v>0.13327019753251049</v>
      </c>
      <c r="H403" s="6">
        <v>0.40107289575663974</v>
      </c>
    </row>
    <row r="404" spans="1:8" ht="12.75" customHeight="1" x14ac:dyDescent="0.2">
      <c r="A404" s="5">
        <v>9</v>
      </c>
      <c r="B404" s="6">
        <v>0.44982666567141411</v>
      </c>
      <c r="C404" s="6">
        <v>0.4283563874403038</v>
      </c>
      <c r="D404" s="6">
        <v>0.34513930163004075</v>
      </c>
      <c r="E404" s="6">
        <v>0.23259598715717392</v>
      </c>
      <c r="F404" s="6">
        <v>0.26137476464528908</v>
      </c>
      <c r="G404" s="6">
        <v>0.15395146205439292</v>
      </c>
      <c r="H404" s="6">
        <v>0.46331257727040814</v>
      </c>
    </row>
    <row r="405" spans="1:8" ht="12.75" customHeight="1" x14ac:dyDescent="0.2">
      <c r="A405" s="5">
        <v>10</v>
      </c>
      <c r="B405" s="6">
        <v>0.51411311054320685</v>
      </c>
      <c r="C405" s="6">
        <v>0.48957443294136083</v>
      </c>
      <c r="D405" s="6">
        <v>0.39446447592625783</v>
      </c>
      <c r="E405" s="6">
        <v>0.26583716703134008</v>
      </c>
      <c r="F405" s="6">
        <v>0.29872882940080364</v>
      </c>
      <c r="G405" s="6">
        <v>0.17595325281866278</v>
      </c>
      <c r="H405" s="6">
        <v>0.52952634521732489</v>
      </c>
    </row>
    <row r="406" spans="1:8" ht="19.5" customHeight="1" x14ac:dyDescent="0.2">
      <c r="A406" s="5">
        <v>11</v>
      </c>
      <c r="B406" s="6">
        <v>0.58246091092342833</v>
      </c>
      <c r="C406" s="6">
        <v>0.55465998498764357</v>
      </c>
      <c r="D406" s="6">
        <v>0.44690581364902088</v>
      </c>
      <c r="E406" s="6">
        <v>0.30117838913459283</v>
      </c>
      <c r="F406" s="6">
        <v>0.33844277168508125</v>
      </c>
      <c r="G406" s="6">
        <v>0.19934502702802698</v>
      </c>
      <c r="H406" s="6">
        <v>0.59992322908737805</v>
      </c>
    </row>
    <row r="407" spans="1:8" ht="12.75" customHeight="1" x14ac:dyDescent="0.2">
      <c r="A407" s="5">
        <v>12</v>
      </c>
      <c r="B407" s="6">
        <v>0.65509514908659583</v>
      </c>
      <c r="C407" s="6">
        <v>0.62382738265094839</v>
      </c>
      <c r="D407" s="6">
        <v>0.50263601407332803</v>
      </c>
      <c r="E407" s="6">
        <v>0.33873603881673098</v>
      </c>
      <c r="F407" s="6">
        <v>0.38064737704512819</v>
      </c>
      <c r="G407" s="6">
        <v>0.22420381823315952</v>
      </c>
      <c r="H407" s="6">
        <v>0.6747350591757969</v>
      </c>
    </row>
    <row r="408" spans="1:8" ht="12.75" customHeight="1" x14ac:dyDescent="0.2">
      <c r="A408" s="5">
        <v>13</v>
      </c>
      <c r="B408" s="6">
        <v>0.73226493962416173</v>
      </c>
      <c r="C408" s="6">
        <v>0.69731385025476811</v>
      </c>
      <c r="D408" s="6">
        <v>0.56184621579251115</v>
      </c>
      <c r="E408" s="6">
        <v>0.378638928037418</v>
      </c>
      <c r="F408" s="6">
        <v>0.42548739516494399</v>
      </c>
      <c r="G408" s="6">
        <v>0.25061488495361894</v>
      </c>
      <c r="H408" s="6">
        <v>0.75421841858938554</v>
      </c>
    </row>
    <row r="409" spans="1:8" ht="12.75" customHeight="1" x14ac:dyDescent="0.2">
      <c r="A409" s="5">
        <v>14</v>
      </c>
      <c r="B409" s="6">
        <v>0.81424536545151383</v>
      </c>
      <c r="C409" s="6">
        <v>0.77538134097545874</v>
      </c>
      <c r="D409" s="6">
        <v>0.62474748216175346</v>
      </c>
      <c r="E409" s="6">
        <v>0.42102929643502507</v>
      </c>
      <c r="F409" s="6">
        <v>0.47312266479521758</v>
      </c>
      <c r="G409" s="6">
        <v>0.27867237326886674</v>
      </c>
      <c r="H409" s="6">
        <v>0.8386566372954799</v>
      </c>
    </row>
    <row r="410" spans="1:8" ht="12.75" customHeight="1" x14ac:dyDescent="0.2">
      <c r="A410" s="5">
        <v>15</v>
      </c>
      <c r="B410" s="6">
        <v>0.9013394193496056</v>
      </c>
      <c r="C410" s="6">
        <v>0.85831838571386387</v>
      </c>
      <c r="D410" s="6">
        <v>0.69157229098816964</v>
      </c>
      <c r="E410" s="6">
        <v>0.46606381525731388</v>
      </c>
      <c r="F410" s="6">
        <v>0.52372924189895576</v>
      </c>
      <c r="G410" s="6">
        <v>0.30847998130349064</v>
      </c>
      <c r="H410" s="6">
        <v>0.92836179187146184</v>
      </c>
    </row>
    <row r="411" spans="1:8" ht="19.5" customHeight="1" x14ac:dyDescent="0.2">
      <c r="A411" s="5">
        <v>16</v>
      </c>
      <c r="B411" s="6">
        <v>0.99387990344826072</v>
      </c>
      <c r="C411" s="6">
        <v>0.94644190191606459</v>
      </c>
      <c r="D411" s="6">
        <v>0.76257599195072334</v>
      </c>
      <c r="E411" s="6">
        <v>0.51391456954463866</v>
      </c>
      <c r="F411" s="6">
        <v>0.5775005033588434</v>
      </c>
      <c r="G411" s="6">
        <v>0.34015160931812705</v>
      </c>
      <c r="H411" s="6">
        <v>1.0236766619350302</v>
      </c>
    </row>
    <row r="412" spans="1:8" ht="12.75" customHeight="1" x14ac:dyDescent="0.2">
      <c r="A412" s="5">
        <v>17</v>
      </c>
      <c r="B412" s="6">
        <v>1.0922312237183189</v>
      </c>
      <c r="C412" s="6">
        <v>1.0400989024142093</v>
      </c>
      <c r="D412" s="6">
        <v>0.83803818346338965</v>
      </c>
      <c r="E412" s="6">
        <v>0.56476998602440764</v>
      </c>
      <c r="F412" s="6">
        <v>0.63464818967879544</v>
      </c>
      <c r="G412" s="6">
        <v>0.37381197386755916</v>
      </c>
      <c r="H412" s="6">
        <v>1.1249765784356534</v>
      </c>
    </row>
    <row r="413" spans="1:8" ht="12.75" customHeight="1" x14ac:dyDescent="0.2">
      <c r="A413" s="5">
        <v>18</v>
      </c>
      <c r="B413" s="6">
        <v>1.1967909975145385</v>
      </c>
      <c r="C413" s="6">
        <v>1.1396680262412104</v>
      </c>
      <c r="D413" s="6">
        <v>0.91826394609744244</v>
      </c>
      <c r="E413" s="6">
        <v>0.6188356643379912</v>
      </c>
      <c r="F413" s="6">
        <v>0.69540333905741158</v>
      </c>
      <c r="G413" s="6">
        <v>0.40959715797614898</v>
      </c>
      <c r="H413" s="6">
        <v>1.2326710793919937</v>
      </c>
    </row>
    <row r="414" spans="1:8" ht="12.75" customHeight="1" x14ac:dyDescent="0.2">
      <c r="A414" s="5">
        <v>19</v>
      </c>
      <c r="B414" s="6">
        <v>1.3079913687147793</v>
      </c>
      <c r="C414" s="6">
        <v>1.2455607909981818</v>
      </c>
      <c r="D414" s="6">
        <v>1.0035848516506218</v>
      </c>
      <c r="E414" s="6">
        <v>0.676335057071764</v>
      </c>
      <c r="F414" s="6">
        <v>0.76001705155831267</v>
      </c>
      <c r="G414" s="6">
        <v>0.44765506123921067</v>
      </c>
      <c r="H414" s="6">
        <v>1.3472052644592789</v>
      </c>
    </row>
    <row r="415" spans="1:8" ht="12.75" customHeight="1" x14ac:dyDescent="0.2">
      <c r="A415" s="5">
        <v>20</v>
      </c>
      <c r="B415" s="6">
        <v>1.4262998960906188</v>
      </c>
      <c r="C415" s="6">
        <v>1.3582224388230264</v>
      </c>
      <c r="D415" s="6">
        <v>1.0943596447688297</v>
      </c>
      <c r="E415" s="6">
        <v>0.73750992911502367</v>
      </c>
      <c r="F415" s="6">
        <v>0.82876100530377406</v>
      </c>
      <c r="G415" s="6">
        <v>0.48814570386446865</v>
      </c>
      <c r="H415" s="6">
        <v>1.4690607099334849</v>
      </c>
    </row>
    <row r="416" spans="1:8" ht="19.5" customHeight="1" x14ac:dyDescent="0.2">
      <c r="A416" s="5">
        <v>21</v>
      </c>
      <c r="B416" s="6">
        <v>1.5522198450903673</v>
      </c>
      <c r="C416" s="6">
        <v>1.4781322142466116</v>
      </c>
      <c r="D416" s="6">
        <v>1.1909744668229978</v>
      </c>
      <c r="E416" s="6">
        <v>0.80262050853490152</v>
      </c>
      <c r="F416" s="6">
        <v>0.90192762601717913</v>
      </c>
      <c r="G416" s="6">
        <v>0.5312413265336825</v>
      </c>
      <c r="H416" s="6">
        <v>1.5987557692820733</v>
      </c>
    </row>
    <row r="417" spans="1:8" ht="12.75" customHeight="1" x14ac:dyDescent="0.2">
      <c r="A417" s="5">
        <v>22</v>
      </c>
      <c r="B417" s="6">
        <v>1.6862896698647338</v>
      </c>
      <c r="C417" s="6">
        <v>1.6058028709414129</v>
      </c>
      <c r="D417" s="6">
        <v>1.293842458482007</v>
      </c>
      <c r="E417" s="6">
        <v>0.87194521874263808</v>
      </c>
      <c r="F417" s="6">
        <v>0.97982978605060156</v>
      </c>
      <c r="G417" s="6">
        <v>0.57712621312790491</v>
      </c>
      <c r="H417" s="6">
        <v>1.7368450396406652</v>
      </c>
    </row>
    <row r="418" spans="1:8" ht="12.75" customHeight="1" x14ac:dyDescent="0.2">
      <c r="A418" s="5">
        <v>23</v>
      </c>
      <c r="B418" s="6">
        <v>1.8290814195003882</v>
      </c>
      <c r="C418" s="6">
        <v>1.7417791540257268</v>
      </c>
      <c r="D418" s="6">
        <v>1.4034025368606888</v>
      </c>
      <c r="E418" s="6">
        <v>0.94577985439019663</v>
      </c>
      <c r="F418" s="6">
        <v>1.0627998783162542</v>
      </c>
      <c r="G418" s="6">
        <v>0.62599614526699188</v>
      </c>
      <c r="H418" s="6">
        <v>1.883917720265099</v>
      </c>
    </row>
    <row r="419" spans="1:8" ht="12.75" customHeight="1" x14ac:dyDescent="0.2">
      <c r="A419" s="5">
        <v>24</v>
      </c>
      <c r="B419" s="6">
        <v>1.9811977381141941</v>
      </c>
      <c r="C419" s="6">
        <v>1.8866349433437521</v>
      </c>
      <c r="D419" s="6">
        <v>1.5201170937768247</v>
      </c>
      <c r="E419" s="6">
        <v>1.0244360301815596</v>
      </c>
      <c r="F419" s="6">
        <v>1.1511880731713686</v>
      </c>
      <c r="G419" s="6">
        <v>0.67805737560328749</v>
      </c>
      <c r="H419" s="6">
        <v>2.04059452268777</v>
      </c>
    </row>
    <row r="420" spans="1:8" ht="12.75" customHeight="1" x14ac:dyDescent="0.2">
      <c r="A420" s="5">
        <v>25</v>
      </c>
      <c r="B420" s="6">
        <v>2.1432670503931561</v>
      </c>
      <c r="C420" s="6">
        <v>2.0409686688002648</v>
      </c>
      <c r="D420" s="6">
        <v>1.6444683017518582</v>
      </c>
      <c r="E420" s="6">
        <v>1.1082386914158444</v>
      </c>
      <c r="F420" s="6">
        <v>1.2453595209442783</v>
      </c>
      <c r="G420" s="6">
        <v>0.73352498009101708</v>
      </c>
      <c r="H420" s="6">
        <v>2.2075227119189056</v>
      </c>
    </row>
    <row r="421" spans="1:8" ht="18" customHeight="1" x14ac:dyDescent="0.2">
      <c r="A421" s="59" t="s">
        <v>70</v>
      </c>
      <c r="B421" s="15"/>
      <c r="C421" s="8"/>
      <c r="D421" s="15"/>
      <c r="E421" s="15"/>
    </row>
    <row r="422" spans="1:8" ht="18" customHeight="1" x14ac:dyDescent="0.2">
      <c r="A422" s="2" t="s">
        <v>66</v>
      </c>
      <c r="B422" s="15"/>
      <c r="C422" s="8"/>
      <c r="D422" s="15"/>
      <c r="E422" s="15"/>
    </row>
    <row r="423" spans="1:8" ht="18" customHeight="1" x14ac:dyDescent="0.2">
      <c r="A423" s="52" t="s">
        <v>8</v>
      </c>
      <c r="C423" s="8"/>
      <c r="F423" s="21"/>
      <c r="G423" s="21"/>
      <c r="H423" s="22"/>
    </row>
    <row r="424" spans="1:8" ht="18" customHeight="1" x14ac:dyDescent="0.2">
      <c r="A424" s="52" t="s">
        <v>0</v>
      </c>
      <c r="B424" s="15"/>
      <c r="C424" s="16">
        <v>0.9</v>
      </c>
      <c r="H424" s="24" t="s">
        <v>46</v>
      </c>
    </row>
    <row r="425" spans="1:8" ht="18" customHeight="1" x14ac:dyDescent="0.2">
      <c r="A425" s="52" t="s">
        <v>15</v>
      </c>
      <c r="B425" s="15"/>
      <c r="C425" s="8"/>
      <c r="D425" s="15"/>
      <c r="E425" s="15"/>
      <c r="H425" s="24" t="s">
        <v>46</v>
      </c>
    </row>
    <row r="426" spans="1:8" ht="14.25" customHeight="1" x14ac:dyDescent="0.2">
      <c r="A426" s="52"/>
      <c r="B426" s="15"/>
      <c r="C426" s="8"/>
      <c r="D426" s="15"/>
      <c r="E426" s="15"/>
      <c r="H426" s="24"/>
    </row>
    <row r="427" spans="1:8" ht="14.25" customHeight="1" x14ac:dyDescent="0.2">
      <c r="A427" s="2"/>
      <c r="B427" s="9"/>
      <c r="C427" s="10"/>
      <c r="D427" s="10"/>
      <c r="E427" s="10"/>
      <c r="F427" s="3"/>
      <c r="G427" s="3"/>
    </row>
    <row r="428" spans="1:8" s="2" customFormat="1" ht="14.25" customHeight="1" x14ac:dyDescent="0.2">
      <c r="D428" s="5"/>
      <c r="E428" s="5"/>
      <c r="F428" s="5"/>
      <c r="G428" s="5"/>
      <c r="H428" s="1"/>
    </row>
    <row r="429" spans="1:8" s="2" customFormat="1" ht="14.25" customHeight="1" x14ac:dyDescent="0.2">
      <c r="A429" s="3"/>
      <c r="B429" s="3"/>
      <c r="D429" s="5"/>
      <c r="E429" s="5"/>
      <c r="F429" s="5"/>
      <c r="G429" s="5"/>
      <c r="H429" s="3"/>
    </row>
    <row r="430" spans="1:8" s="2" customFormat="1" ht="39" customHeight="1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</row>
    <row r="431" spans="1:8" ht="19.5" customHeight="1" x14ac:dyDescent="0.2">
      <c r="A431" s="5">
        <v>1</v>
      </c>
      <c r="B431" s="6">
        <v>5.5718242918806553E-2</v>
      </c>
      <c r="C431" s="6">
        <v>5.3058804807840448E-2</v>
      </c>
      <c r="D431" s="6">
        <v>4.2751034824372203E-2</v>
      </c>
      <c r="E431" s="6">
        <v>2.8810741344155504E-2</v>
      </c>
      <c r="F431" s="6">
        <v>3.2375454237722374E-2</v>
      </c>
      <c r="G431" s="6">
        <v>1.9069356298939414E-2</v>
      </c>
      <c r="H431" s="6">
        <v>5.7388689239130271E-2</v>
      </c>
    </row>
    <row r="432" spans="1:8" ht="12.75" customHeight="1" x14ac:dyDescent="0.2">
      <c r="A432" s="5">
        <v>2</v>
      </c>
      <c r="B432" s="6">
        <v>9.2922625637580664E-2</v>
      </c>
      <c r="C432" s="6">
        <v>8.8487418081740682E-2</v>
      </c>
      <c r="D432" s="6">
        <v>7.1296907377232877E-2</v>
      </c>
      <c r="E432" s="6">
        <v>4.8048351707094226E-2</v>
      </c>
      <c r="F432" s="6">
        <v>5.3993307333154848E-2</v>
      </c>
      <c r="G432" s="6">
        <v>3.1802414500007391E-2</v>
      </c>
      <c r="H432" s="6">
        <v>9.5708468297718147E-2</v>
      </c>
    </row>
    <row r="433" spans="1:8" s="18" customFormat="1" ht="12.75" customHeight="1" x14ac:dyDescent="0.2">
      <c r="A433" s="5">
        <v>3</v>
      </c>
      <c r="B433" s="6">
        <v>0.13101589570496427</v>
      </c>
      <c r="C433" s="6">
        <v>0.1247624920093761</v>
      </c>
      <c r="D433" s="6">
        <v>0.10052479809873399</v>
      </c>
      <c r="E433" s="6">
        <v>6.7745587179213043E-2</v>
      </c>
      <c r="F433" s="6">
        <v>7.6127654312275139E-2</v>
      </c>
      <c r="G433" s="6">
        <v>4.4839691008622409E-2</v>
      </c>
      <c r="H433" s="6">
        <v>0.13494378376136246</v>
      </c>
    </row>
    <row r="434" spans="1:8" ht="12.75" customHeight="1" x14ac:dyDescent="0.2">
      <c r="A434" s="5">
        <v>4</v>
      </c>
      <c r="B434" s="6">
        <v>0.17193860525739993</v>
      </c>
      <c r="C434" s="6">
        <v>0.1637319559516382</v>
      </c>
      <c r="D434" s="6">
        <v>0.13192363785994515</v>
      </c>
      <c r="E434" s="6">
        <v>8.890586679778073E-2</v>
      </c>
      <c r="F434" s="6">
        <v>9.9906065852085141E-2</v>
      </c>
      <c r="G434" s="6">
        <v>5.8845332398114417E-2</v>
      </c>
      <c r="H434" s="6">
        <v>0.17709336598616784</v>
      </c>
    </row>
    <row r="435" spans="1:8" ht="12.75" customHeight="1" x14ac:dyDescent="0.2">
      <c r="A435" s="5">
        <v>5</v>
      </c>
      <c r="B435" s="6">
        <v>0.21578973138383015</v>
      </c>
      <c r="C435" s="6">
        <v>0.20549006280968712</v>
      </c>
      <c r="D435" s="6">
        <v>0.16556936898701549</v>
      </c>
      <c r="E435" s="6">
        <v>0.11158036955120643</v>
      </c>
      <c r="F435" s="6">
        <v>0.12538605324593818</v>
      </c>
      <c r="G435" s="6">
        <v>7.3853213199976217E-2</v>
      </c>
      <c r="H435" s="6">
        <v>0.22225915941800267</v>
      </c>
    </row>
    <row r="436" spans="1:8" s="18" customFormat="1" ht="19.5" customHeight="1" x14ac:dyDescent="0.2">
      <c r="A436" s="5">
        <v>6</v>
      </c>
      <c r="B436" s="6">
        <v>0.26268008646748059</v>
      </c>
      <c r="C436" s="6">
        <v>0.2501423358790158</v>
      </c>
      <c r="D436" s="6">
        <v>0.20154701469327846</v>
      </c>
      <c r="E436" s="6">
        <v>0.13582639421173417</v>
      </c>
      <c r="F436" s="6">
        <v>0.15263200476335179</v>
      </c>
      <c r="G436" s="6">
        <v>8.9901258530065156E-2</v>
      </c>
      <c r="H436" s="6">
        <v>0.27055529862198685</v>
      </c>
    </row>
    <row r="437" spans="1:8" ht="12.75" customHeight="1" x14ac:dyDescent="0.2">
      <c r="A437" s="5">
        <v>7</v>
      </c>
      <c r="B437" s="6">
        <v>0.31273357425945286</v>
      </c>
      <c r="C437" s="6">
        <v>0.29780676497050601</v>
      </c>
      <c r="D437" s="6">
        <v>0.23995164282905981</v>
      </c>
      <c r="E437" s="6">
        <v>0.16170800882490097</v>
      </c>
      <c r="F437" s="6">
        <v>0.18171591549989133</v>
      </c>
      <c r="G437" s="6">
        <v>0.10703187397500352</v>
      </c>
      <c r="H437" s="6">
        <v>0.32210940201347316</v>
      </c>
    </row>
    <row r="438" spans="1:8" ht="12.75" customHeight="1" x14ac:dyDescent="0.2">
      <c r="A438" s="5">
        <v>8</v>
      </c>
      <c r="B438" s="6">
        <v>0.36608854532593421</v>
      </c>
      <c r="C438" s="6">
        <v>0.34861509716198785</v>
      </c>
      <c r="D438" s="6">
        <v>0.280889405878056</v>
      </c>
      <c r="E438" s="6">
        <v>0.18929675158301912</v>
      </c>
      <c r="F438" s="6">
        <v>0.21271817496875231</v>
      </c>
      <c r="G438" s="6">
        <v>0.12529240948882026</v>
      </c>
      <c r="H438" s="6">
        <v>0.37706396794188962</v>
      </c>
    </row>
    <row r="439" spans="1:8" ht="12.75" customHeight="1" x14ac:dyDescent="0.2">
      <c r="A439" s="5">
        <v>9</v>
      </c>
      <c r="B439" s="6">
        <v>0.4228992515790696</v>
      </c>
      <c r="C439" s="6">
        <v>0.40271422190418715</v>
      </c>
      <c r="D439" s="6">
        <v>0.32447865697781042</v>
      </c>
      <c r="E439" s="6">
        <v>0.21867238293275482</v>
      </c>
      <c r="F439" s="6">
        <v>0.24572841226556169</v>
      </c>
      <c r="G439" s="6">
        <v>0.14473565720059914</v>
      </c>
      <c r="H439" s="6">
        <v>0.43557787282879801</v>
      </c>
    </row>
    <row r="440" spans="1:8" ht="12.75" customHeight="1" x14ac:dyDescent="0.2">
      <c r="A440" s="5">
        <v>10</v>
      </c>
      <c r="B440" s="6">
        <v>0.48333739697532191</v>
      </c>
      <c r="C440" s="6">
        <v>0.46026764770407452</v>
      </c>
      <c r="D440" s="6">
        <v>0.37085113972678718</v>
      </c>
      <c r="E440" s="6">
        <v>0.24992368740890797</v>
      </c>
      <c r="F440" s="6">
        <v>0.28084639711193471</v>
      </c>
      <c r="G440" s="6">
        <v>0.16542038213508251</v>
      </c>
      <c r="H440" s="6">
        <v>0.49782796835656257</v>
      </c>
    </row>
    <row r="441" spans="1:8" ht="19.5" customHeight="1" x14ac:dyDescent="0.2">
      <c r="A441" s="5">
        <v>11</v>
      </c>
      <c r="B441" s="6">
        <v>0.54759377800762166</v>
      </c>
      <c r="C441" s="6">
        <v>0.52145706431613792</v>
      </c>
      <c r="D441" s="6">
        <v>0.42015324688768568</v>
      </c>
      <c r="E441" s="6">
        <v>0.28314932189868885</v>
      </c>
      <c r="F441" s="6">
        <v>0.31818299307430836</v>
      </c>
      <c r="G441" s="6">
        <v>0.18741188366485798</v>
      </c>
      <c r="H441" s="6">
        <v>0.56401077114284925</v>
      </c>
    </row>
    <row r="442" spans="1:8" ht="12.75" customHeight="1" x14ac:dyDescent="0.2">
      <c r="A442" s="5">
        <v>12</v>
      </c>
      <c r="B442" s="6">
        <v>0.61588000313029456</v>
      </c>
      <c r="C442" s="6">
        <v>0.58648398009896174</v>
      </c>
      <c r="D442" s="6">
        <v>0.47254733965364681</v>
      </c>
      <c r="E442" s="6">
        <v>0.31845870472048726</v>
      </c>
      <c r="F442" s="6">
        <v>0.35786115664718909</v>
      </c>
      <c r="G442" s="6">
        <v>0.21078258397698707</v>
      </c>
      <c r="H442" s="6">
        <v>0.63434423371432669</v>
      </c>
    </row>
    <row r="443" spans="1:8" ht="12.75" customHeight="1" x14ac:dyDescent="0.2">
      <c r="A443" s="5">
        <v>13</v>
      </c>
      <c r="B443" s="6">
        <v>0.68843027449790883</v>
      </c>
      <c r="C443" s="6">
        <v>0.65557141871147406</v>
      </c>
      <c r="D443" s="6">
        <v>0.52821311472617061</v>
      </c>
      <c r="E443" s="6">
        <v>0.35597293692387055</v>
      </c>
      <c r="F443" s="6">
        <v>0.40001697254431468</v>
      </c>
      <c r="G443" s="6">
        <v>0.23561263786633557</v>
      </c>
      <c r="H443" s="6">
        <v>0.70906957966247131</v>
      </c>
    </row>
    <row r="444" spans="1:8" ht="12.75" customHeight="1" x14ac:dyDescent="0.2">
      <c r="A444" s="5">
        <v>14</v>
      </c>
      <c r="B444" s="6">
        <v>0.76550320807949801</v>
      </c>
      <c r="C444" s="6">
        <v>0.72896565235291044</v>
      </c>
      <c r="D444" s="6">
        <v>0.58734900083737651</v>
      </c>
      <c r="E444" s="6">
        <v>0.39582574343268728</v>
      </c>
      <c r="F444" s="6">
        <v>0.44480071128808496</v>
      </c>
      <c r="G444" s="6">
        <v>0.26199055566273005</v>
      </c>
      <c r="H444" s="6">
        <v>0.78845317832525375</v>
      </c>
    </row>
    <row r="445" spans="1:8" ht="12.75" customHeight="1" x14ac:dyDescent="0.2">
      <c r="A445" s="5">
        <v>15</v>
      </c>
      <c r="B445" s="6">
        <v>0.84738365897609924</v>
      </c>
      <c r="C445" s="6">
        <v>0.80693793995773622</v>
      </c>
      <c r="D445" s="6">
        <v>0.65017355926461984</v>
      </c>
      <c r="E445" s="6">
        <v>0.43816441687869717</v>
      </c>
      <c r="F445" s="6">
        <v>0.49237788982241065</v>
      </c>
      <c r="G445" s="6">
        <v>0.29001382793892888</v>
      </c>
      <c r="H445" s="6">
        <v>0.87278842482813401</v>
      </c>
    </row>
    <row r="446" spans="1:8" ht="19.5" customHeight="1" x14ac:dyDescent="0.2">
      <c r="A446" s="5">
        <v>16</v>
      </c>
      <c r="B446" s="6">
        <v>0.93438450719765254</v>
      </c>
      <c r="C446" s="6">
        <v>0.88978622773721061</v>
      </c>
      <c r="D446" s="6">
        <v>0.71692685400669331</v>
      </c>
      <c r="E446" s="6">
        <v>0.48315074098956146</v>
      </c>
      <c r="F446" s="6">
        <v>0.54293030915021412</v>
      </c>
      <c r="G446" s="6">
        <v>0.31978953668596061</v>
      </c>
      <c r="H446" s="6">
        <v>0.96239757939898307</v>
      </c>
    </row>
    <row r="447" spans="1:8" ht="12.75" customHeight="1" x14ac:dyDescent="0.2">
      <c r="A447" s="5">
        <v>17</v>
      </c>
      <c r="B447" s="6">
        <v>1.026848344733694</v>
      </c>
      <c r="C447" s="6">
        <v>0.97783675572600282</v>
      </c>
      <c r="D447" s="6">
        <v>0.7878717462255429</v>
      </c>
      <c r="E447" s="6">
        <v>0.53096186293791259</v>
      </c>
      <c r="F447" s="6">
        <v>0.59665703461703412</v>
      </c>
      <c r="G447" s="6">
        <v>0.35143493270663961</v>
      </c>
      <c r="H447" s="6">
        <v>1.0576335050175609</v>
      </c>
    </row>
    <row r="448" spans="1:8" ht="12.75" customHeight="1" x14ac:dyDescent="0.2">
      <c r="A448" s="5">
        <v>18</v>
      </c>
      <c r="B448" s="6">
        <v>1.1251489868659201</v>
      </c>
      <c r="C448" s="6">
        <v>1.0714454969596339</v>
      </c>
      <c r="D448" s="6">
        <v>0.86329505383373195</v>
      </c>
      <c r="E448" s="6">
        <v>0.58179107480956049</v>
      </c>
      <c r="F448" s="6">
        <v>0.65377527406920499</v>
      </c>
      <c r="G448" s="6">
        <v>0.38507795285653107</v>
      </c>
      <c r="H448" s="6">
        <v>1.1588812240375943</v>
      </c>
    </row>
    <row r="449" spans="1:8" ht="12.75" customHeight="1" x14ac:dyDescent="0.2">
      <c r="A449" s="5">
        <v>19</v>
      </c>
      <c r="B449" s="6">
        <v>1.2296927085808265</v>
      </c>
      <c r="C449" s="6">
        <v>1.1709993348729995</v>
      </c>
      <c r="D449" s="6">
        <v>0.94350850015895504</v>
      </c>
      <c r="E449" s="6">
        <v>0.63584845292668168</v>
      </c>
      <c r="F449" s="6">
        <v>0.71452109627961269</v>
      </c>
      <c r="G449" s="6">
        <v>0.42085764320146513</v>
      </c>
      <c r="H449" s="6">
        <v>1.2665591916673635</v>
      </c>
    </row>
    <row r="450" spans="1:8" ht="12.75" customHeight="1" x14ac:dyDescent="0.2">
      <c r="A450" s="5">
        <v>20</v>
      </c>
      <c r="B450" s="6">
        <v>1.3409190797609019</v>
      </c>
      <c r="C450" s="6">
        <v>1.2769168586277928</v>
      </c>
      <c r="D450" s="6">
        <v>1.0288493547626631</v>
      </c>
      <c r="E450" s="6">
        <v>0.69336128970776711</v>
      </c>
      <c r="F450" s="6">
        <v>0.77914991624107288</v>
      </c>
      <c r="G450" s="6">
        <v>0.45892444485854039</v>
      </c>
      <c r="H450" s="6">
        <v>1.3811201562001307</v>
      </c>
    </row>
    <row r="451" spans="1:8" ht="19.5" customHeight="1" x14ac:dyDescent="0.2">
      <c r="A451" s="5">
        <v>21</v>
      </c>
      <c r="B451" s="6">
        <v>1.4593012395009981</v>
      </c>
      <c r="C451" s="6">
        <v>1.3896486243357213</v>
      </c>
      <c r="D451" s="6">
        <v>1.1196806439152689</v>
      </c>
      <c r="E451" s="6">
        <v>0.75457423551089486</v>
      </c>
      <c r="F451" s="6">
        <v>0.84793665455967449</v>
      </c>
      <c r="G451" s="6">
        <v>0.49944028787985528</v>
      </c>
      <c r="H451" s="6">
        <v>1.503051441554579</v>
      </c>
    </row>
    <row r="452" spans="1:8" ht="12.75" customHeight="1" x14ac:dyDescent="0.2">
      <c r="A452" s="5">
        <v>22</v>
      </c>
      <c r="B452" s="6">
        <v>1.5853454091408501</v>
      </c>
      <c r="C452" s="6">
        <v>1.5096766913340423</v>
      </c>
      <c r="D452" s="6">
        <v>1.216390776959748</v>
      </c>
      <c r="E452" s="6">
        <v>0.81974904683300343</v>
      </c>
      <c r="F452" s="6">
        <v>0.92117545449909932</v>
      </c>
      <c r="G452" s="6">
        <v>0.54257842458974459</v>
      </c>
      <c r="H452" s="6">
        <v>1.6328744457079307</v>
      </c>
    </row>
    <row r="453" spans="1:8" ht="12.75" customHeight="1" x14ac:dyDescent="0.2">
      <c r="A453" s="5">
        <v>23</v>
      </c>
      <c r="B453" s="6">
        <v>1.7195893939042939</v>
      </c>
      <c r="C453" s="6">
        <v>1.637513195341711</v>
      </c>
      <c r="D453" s="6">
        <v>1.3193923966617105</v>
      </c>
      <c r="E453" s="6">
        <v>0.88916381153878132</v>
      </c>
      <c r="F453" s="6">
        <v>0.999178811348161</v>
      </c>
      <c r="G453" s="6">
        <v>0.58852291677651181</v>
      </c>
      <c r="H453" s="6">
        <v>1.7711430974139493</v>
      </c>
    </row>
    <row r="454" spans="1:8" ht="12.75" customHeight="1" x14ac:dyDescent="0.2">
      <c r="A454" s="5">
        <v>24</v>
      </c>
      <c r="B454" s="6">
        <v>1.8625997625731294</v>
      </c>
      <c r="C454" s="6">
        <v>1.7736976627477332</v>
      </c>
      <c r="D454" s="6">
        <v>1.4291202152527753</v>
      </c>
      <c r="E454" s="6">
        <v>0.96311149052884215</v>
      </c>
      <c r="F454" s="6">
        <v>1.0822759336516161</v>
      </c>
      <c r="G454" s="6">
        <v>0.6374676704465565</v>
      </c>
      <c r="H454" s="6">
        <v>1.9184409513227465</v>
      </c>
    </row>
    <row r="455" spans="1:8" ht="12.75" customHeight="1" x14ac:dyDescent="0.2">
      <c r="A455" s="5">
        <v>25</v>
      </c>
      <c r="B455" s="6">
        <v>2.0149673212290971</v>
      </c>
      <c r="C455" s="6">
        <v>1.9187927003919556</v>
      </c>
      <c r="D455" s="6">
        <v>1.5460275415605691</v>
      </c>
      <c r="E455" s="6">
        <v>1.0418975773061017</v>
      </c>
      <c r="F455" s="6">
        <v>1.170810113197948</v>
      </c>
      <c r="G455" s="6">
        <v>0.68961488672981608</v>
      </c>
      <c r="H455" s="6">
        <v>2.0753765260244545</v>
      </c>
    </row>
    <row r="456" spans="1:8" ht="18" customHeight="1" x14ac:dyDescent="0.2">
      <c r="A456" s="59" t="s">
        <v>70</v>
      </c>
      <c r="B456" s="15"/>
      <c r="C456" s="8"/>
      <c r="D456" s="15"/>
      <c r="E456" s="15"/>
    </row>
    <row r="457" spans="1:8" ht="18" customHeight="1" x14ac:dyDescent="0.2">
      <c r="A457" s="2" t="s">
        <v>66</v>
      </c>
      <c r="B457" s="15"/>
      <c r="C457" s="8"/>
      <c r="D457" s="15"/>
      <c r="E457" s="15"/>
    </row>
    <row r="458" spans="1:8" ht="18" customHeight="1" x14ac:dyDescent="0.2">
      <c r="A458" s="52" t="s">
        <v>8</v>
      </c>
      <c r="C458" s="8"/>
      <c r="F458" s="21"/>
      <c r="G458" s="21"/>
      <c r="H458" s="22"/>
    </row>
    <row r="459" spans="1:8" ht="18" customHeight="1" x14ac:dyDescent="0.2">
      <c r="A459" s="52" t="s">
        <v>0</v>
      </c>
      <c r="B459" s="15"/>
      <c r="C459" s="16">
        <v>0.9</v>
      </c>
      <c r="H459" s="24" t="s">
        <v>46</v>
      </c>
    </row>
    <row r="460" spans="1:8" ht="18" customHeight="1" x14ac:dyDescent="0.2">
      <c r="A460" s="52" t="s">
        <v>16</v>
      </c>
      <c r="B460" s="15"/>
      <c r="C460" s="8"/>
      <c r="D460" s="15"/>
      <c r="E460" s="15"/>
      <c r="H460" s="24" t="s">
        <v>46</v>
      </c>
    </row>
    <row r="461" spans="1:8" ht="14.25" customHeight="1" x14ac:dyDescent="0.2">
      <c r="A461" s="52"/>
      <c r="B461" s="15"/>
      <c r="C461" s="8"/>
      <c r="D461" s="15"/>
      <c r="E461" s="15"/>
      <c r="H461" s="24"/>
    </row>
    <row r="462" spans="1:8" ht="14.25" customHeight="1" x14ac:dyDescent="0.2">
      <c r="A462" s="2"/>
      <c r="B462" s="9"/>
      <c r="C462" s="10"/>
      <c r="D462" s="10"/>
      <c r="E462" s="10"/>
      <c r="F462" s="3"/>
      <c r="G462" s="3"/>
    </row>
    <row r="463" spans="1:8" s="2" customFormat="1" ht="14.25" customHeight="1" x14ac:dyDescent="0.2">
      <c r="D463" s="5"/>
      <c r="E463" s="5"/>
      <c r="F463" s="5"/>
      <c r="G463" s="5"/>
      <c r="H463" s="1"/>
    </row>
    <row r="464" spans="1:8" s="2" customFormat="1" ht="14.25" customHeight="1" x14ac:dyDescent="0.2">
      <c r="A464" s="3"/>
      <c r="B464" s="3"/>
      <c r="D464" s="5"/>
      <c r="E464" s="5"/>
      <c r="F464" s="5"/>
      <c r="G464" s="5"/>
      <c r="H464" s="3"/>
    </row>
    <row r="465" spans="1:8" s="2" customFormat="1" ht="39" customHeight="1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</row>
    <row r="466" spans="1:8" ht="19.5" customHeight="1" x14ac:dyDescent="0.2">
      <c r="A466" s="5">
        <v>1</v>
      </c>
      <c r="B466" s="6">
        <v>5.2571236394361072E-2</v>
      </c>
      <c r="C466" s="6">
        <v>5.006200526495333E-2</v>
      </c>
      <c r="D466" s="6">
        <v>4.0336425560488103E-2</v>
      </c>
      <c r="E466" s="6">
        <v>2.7183489904868543E-2</v>
      </c>
      <c r="F466" s="6">
        <v>3.0546865244590132E-2</v>
      </c>
      <c r="G466" s="6">
        <v>1.7992305309065464E-2</v>
      </c>
      <c r="H466" s="6">
        <v>5.4147334702374803E-2</v>
      </c>
    </row>
    <row r="467" spans="1:8" ht="12.75" customHeight="1" x14ac:dyDescent="0.2">
      <c r="A467" s="5">
        <v>2</v>
      </c>
      <c r="B467" s="6">
        <v>8.7674288758469068E-2</v>
      </c>
      <c r="C467" s="6">
        <v>8.3489584922494017E-2</v>
      </c>
      <c r="D467" s="6">
        <v>6.727000665432431E-2</v>
      </c>
      <c r="E467" s="6">
        <v>4.5334546167113E-2</v>
      </c>
      <c r="F467" s="6">
        <v>5.0943726414003569E-2</v>
      </c>
      <c r="G467" s="6">
        <v>3.0006191204335918E-2</v>
      </c>
      <c r="H467" s="6">
        <v>9.0302785016992515E-2</v>
      </c>
    </row>
    <row r="468" spans="1:8" s="18" customFormat="1" ht="12.75" customHeight="1" x14ac:dyDescent="0.2">
      <c r="A468" s="5">
        <v>3</v>
      </c>
      <c r="B468" s="6">
        <v>0.12361602347298431</v>
      </c>
      <c r="C468" s="6">
        <v>0.11771581652587736</v>
      </c>
      <c r="D468" s="6">
        <v>9.4847085039004658E-2</v>
      </c>
      <c r="E468" s="6">
        <v>6.3919267581051181E-2</v>
      </c>
      <c r="F468" s="6">
        <v>7.1827909520240513E-2</v>
      </c>
      <c r="G468" s="6">
        <v>4.2307112937847953E-2</v>
      </c>
      <c r="H468" s="6">
        <v>0.12732206158054638</v>
      </c>
    </row>
    <row r="469" spans="1:8" ht="12.75" customHeight="1" x14ac:dyDescent="0.2">
      <c r="A469" s="5">
        <v>4</v>
      </c>
      <c r="B469" s="6">
        <v>0.16222738889083968</v>
      </c>
      <c r="C469" s="6">
        <v>0.15448425705361518</v>
      </c>
      <c r="D469" s="6">
        <v>0.12447249569670765</v>
      </c>
      <c r="E469" s="6">
        <v>8.3884399353414144E-2</v>
      </c>
      <c r="F469" s="6">
        <v>9.4263299235658488E-2</v>
      </c>
      <c r="G469" s="6">
        <v>5.5521705605721026E-2</v>
      </c>
      <c r="H469" s="6">
        <v>0.16709100501784718</v>
      </c>
    </row>
    <row r="470" spans="1:8" ht="12.75" customHeight="1" x14ac:dyDescent="0.2">
      <c r="A470" s="5">
        <v>5</v>
      </c>
      <c r="B470" s="6">
        <v>0.2036017718036468</v>
      </c>
      <c r="C470" s="6">
        <v>0.19388383593506825</v>
      </c>
      <c r="D470" s="6">
        <v>0.15621789167625863</v>
      </c>
      <c r="E470" s="6">
        <v>0.10527822984645341</v>
      </c>
      <c r="F470" s="6">
        <v>0.11830415857430543</v>
      </c>
      <c r="G470" s="6">
        <v>6.9681930481490836E-2</v>
      </c>
      <c r="H470" s="6">
        <v>0.20970580187897414</v>
      </c>
    </row>
    <row r="471" spans="1:8" s="18" customFormat="1" ht="19.5" customHeight="1" x14ac:dyDescent="0.2">
      <c r="A471" s="5">
        <v>6</v>
      </c>
      <c r="B471" s="6">
        <v>0.24784372583134781</v>
      </c>
      <c r="C471" s="6">
        <v>0.23601411643393361</v>
      </c>
      <c r="D471" s="6">
        <v>0.19016349401861318</v>
      </c>
      <c r="E471" s="6">
        <v>0.128154821556453</v>
      </c>
      <c r="F471" s="6">
        <v>0.14401123910982228</v>
      </c>
      <c r="G471" s="6">
        <v>8.4823570643132867E-2</v>
      </c>
      <c r="H471" s="6">
        <v>0.25527414032653561</v>
      </c>
    </row>
    <row r="472" spans="1:8" ht="12.75" customHeight="1" x14ac:dyDescent="0.2">
      <c r="A472" s="5">
        <v>7</v>
      </c>
      <c r="B472" s="6">
        <v>0.29507015655186641</v>
      </c>
      <c r="C472" s="6">
        <v>0.28098642421152187</v>
      </c>
      <c r="D472" s="6">
        <v>0.22639900107338118</v>
      </c>
      <c r="E472" s="6">
        <v>0.15257462391955456</v>
      </c>
      <c r="F472" s="6">
        <v>0.17145246960287933</v>
      </c>
      <c r="G472" s="6">
        <v>0.10098663657916897</v>
      </c>
      <c r="H472" s="6">
        <v>0.30391643079579161</v>
      </c>
    </row>
    <row r="473" spans="1:8" ht="12.75" customHeight="1" x14ac:dyDescent="0.2">
      <c r="A473" s="5">
        <v>8</v>
      </c>
      <c r="B473" s="6">
        <v>0.34541160039168167</v>
      </c>
      <c r="C473" s="6">
        <v>0.3289250651757375</v>
      </c>
      <c r="D473" s="6">
        <v>0.26502456975546007</v>
      </c>
      <c r="E473" s="6">
        <v>0.17860513459940056</v>
      </c>
      <c r="F473" s="6">
        <v>0.20070369910901825</v>
      </c>
      <c r="G473" s="6">
        <v>0.11821580388409243</v>
      </c>
      <c r="H473" s="6">
        <v>0.35576712322667503</v>
      </c>
    </row>
    <row r="474" spans="1:8" ht="12.75" customHeight="1" x14ac:dyDescent="0.2">
      <c r="A474" s="5">
        <v>9</v>
      </c>
      <c r="B474" s="6">
        <v>0.39901359700374861</v>
      </c>
      <c r="C474" s="6">
        <v>0.37996863235524436</v>
      </c>
      <c r="D474" s="6">
        <v>0.30615186853187021</v>
      </c>
      <c r="E474" s="6">
        <v>0.20632160911513422</v>
      </c>
      <c r="F474" s="6">
        <v>0.23184949440793601</v>
      </c>
      <c r="G474" s="6">
        <v>0.13656088294948129</v>
      </c>
      <c r="H474" s="6">
        <v>0.41097612058593191</v>
      </c>
    </row>
    <row r="475" spans="1:8" ht="12.75" customHeight="1" x14ac:dyDescent="0.2">
      <c r="A475" s="5">
        <v>10</v>
      </c>
      <c r="B475" s="6">
        <v>0.45603815238129641</v>
      </c>
      <c r="C475" s="6">
        <v>0.43427139917867469</v>
      </c>
      <c r="D475" s="6">
        <v>0.34990520002766723</v>
      </c>
      <c r="E475" s="6">
        <v>0.23580781738702986</v>
      </c>
      <c r="F475" s="6">
        <v>0.2649839901554521</v>
      </c>
      <c r="G475" s="6">
        <v>0.15607731970911973</v>
      </c>
      <c r="H475" s="6">
        <v>0.46971028584542324</v>
      </c>
    </row>
    <row r="476" spans="1:8" ht="19.5" customHeight="1" x14ac:dyDescent="0.2">
      <c r="A476" s="5">
        <v>11</v>
      </c>
      <c r="B476" s="6">
        <v>0.51666528669379963</v>
      </c>
      <c r="C476" s="6">
        <v>0.49200479343221221</v>
      </c>
      <c r="D476" s="6">
        <v>0.39642268863678637</v>
      </c>
      <c r="E476" s="6">
        <v>0.26715684409019136</v>
      </c>
      <c r="F476" s="6">
        <v>0.30021178826385553</v>
      </c>
      <c r="G476" s="6">
        <v>0.17682672537996072</v>
      </c>
      <c r="H476" s="6">
        <v>0.53215503622259086</v>
      </c>
    </row>
    <row r="477" spans="1:8" ht="12.75" customHeight="1" x14ac:dyDescent="0.2">
      <c r="A477" s="5">
        <v>12</v>
      </c>
      <c r="B477" s="6">
        <v>0.58109465659754611</v>
      </c>
      <c r="C477" s="6">
        <v>0.55335894213709136</v>
      </c>
      <c r="D477" s="6">
        <v>0.44585752527514211</v>
      </c>
      <c r="E477" s="6">
        <v>0.30047192751751201</v>
      </c>
      <c r="F477" s="6">
        <v>0.33764890055620977</v>
      </c>
      <c r="G477" s="6">
        <v>0.19887743169173508</v>
      </c>
      <c r="H477" s="6">
        <v>0.59851601412828603</v>
      </c>
    </row>
    <row r="478" spans="1:8" ht="12.75" customHeight="1" x14ac:dyDescent="0.2">
      <c r="A478" s="5">
        <v>13</v>
      </c>
      <c r="B478" s="6">
        <v>0.64954723634059008</v>
      </c>
      <c r="C478" s="6">
        <v>0.61854427241521792</v>
      </c>
      <c r="D478" s="6">
        <v>0.49837925724499987</v>
      </c>
      <c r="E478" s="6">
        <v>0.33586732884398396</v>
      </c>
      <c r="F478" s="6">
        <v>0.37742372558352472</v>
      </c>
      <c r="G478" s="6">
        <v>0.22230506623871524</v>
      </c>
      <c r="H478" s="6">
        <v>0.66902081867165342</v>
      </c>
    </row>
    <row r="479" spans="1:8" ht="12.75" customHeight="1" x14ac:dyDescent="0.2">
      <c r="A479" s="5">
        <v>14</v>
      </c>
      <c r="B479" s="6">
        <v>0.72226703507561096</v>
      </c>
      <c r="C479" s="6">
        <v>0.68779314683448978</v>
      </c>
      <c r="D479" s="6">
        <v>0.55417510588065189</v>
      </c>
      <c r="E479" s="6">
        <v>0.37346922011336159</v>
      </c>
      <c r="F479" s="6">
        <v>0.41967804648077239</v>
      </c>
      <c r="G479" s="6">
        <v>0.24719314022349662</v>
      </c>
      <c r="H479" s="6">
        <v>0.74392077445844318</v>
      </c>
    </row>
    <row r="480" spans="1:8" ht="12.75" customHeight="1" x14ac:dyDescent="0.2">
      <c r="A480" s="5">
        <v>15</v>
      </c>
      <c r="B480" s="6">
        <v>0.79952281908220213</v>
      </c>
      <c r="C480" s="6">
        <v>0.76136150342921738</v>
      </c>
      <c r="D480" s="6">
        <v>0.61345128796095894</v>
      </c>
      <c r="E480" s="6">
        <v>0.41341657476338728</v>
      </c>
      <c r="F480" s="6">
        <v>0.46456803167555916</v>
      </c>
      <c r="G480" s="6">
        <v>0.2736336378810123</v>
      </c>
      <c r="H480" s="6">
        <v>0.82349270544593611</v>
      </c>
    </row>
    <row r="481" spans="1:8" ht="19.5" customHeight="1" x14ac:dyDescent="0.2">
      <c r="A481" s="5">
        <v>16</v>
      </c>
      <c r="B481" s="6">
        <v>0.88160979668180328</v>
      </c>
      <c r="C481" s="6">
        <v>0.83953046019387356</v>
      </c>
      <c r="D481" s="6">
        <v>0.67643430849701236</v>
      </c>
      <c r="E481" s="6">
        <v>0.45586203886016236</v>
      </c>
      <c r="F481" s="6">
        <v>0.5122652139191114</v>
      </c>
      <c r="G481" s="6">
        <v>0.30172759313424768</v>
      </c>
      <c r="H481" s="6">
        <v>0.90804067037203207</v>
      </c>
    </row>
    <row r="482" spans="1:8" ht="12.75" customHeight="1" x14ac:dyDescent="0.2">
      <c r="A482" s="5">
        <v>17</v>
      </c>
      <c r="B482" s="6">
        <v>0.96885121002142471</v>
      </c>
      <c r="C482" s="6">
        <v>0.92260783089080023</v>
      </c>
      <c r="D482" s="6">
        <v>0.74337218206284827</v>
      </c>
      <c r="E482" s="6">
        <v>0.50097275417631271</v>
      </c>
      <c r="F482" s="6">
        <v>0.56295741520275577</v>
      </c>
      <c r="G482" s="6">
        <v>0.33158563437615413</v>
      </c>
      <c r="H482" s="6">
        <v>0.99789760226103363</v>
      </c>
    </row>
    <row r="483" spans="1:8" ht="12.75" customHeight="1" x14ac:dyDescent="0.2">
      <c r="A483" s="5">
        <v>18</v>
      </c>
      <c r="B483" s="6">
        <v>1.0615997610261885</v>
      </c>
      <c r="C483" s="6">
        <v>1.0109294829418696</v>
      </c>
      <c r="D483" s="6">
        <v>0.81453552688857644</v>
      </c>
      <c r="E483" s="6">
        <v>0.54893109552130748</v>
      </c>
      <c r="F483" s="6">
        <v>0.61684957531709173</v>
      </c>
      <c r="G483" s="6">
        <v>0.36332847249647143</v>
      </c>
      <c r="H483" s="6">
        <v>1.0934267771265862</v>
      </c>
    </row>
    <row r="484" spans="1:8" ht="12.75" customHeight="1" x14ac:dyDescent="0.2">
      <c r="A484" s="5">
        <v>19</v>
      </c>
      <c r="B484" s="6">
        <v>1.1602387779784904</v>
      </c>
      <c r="C484" s="6">
        <v>1.1048604483266902</v>
      </c>
      <c r="D484" s="6">
        <v>0.89021845994363813</v>
      </c>
      <c r="E484" s="6">
        <v>0.59993527395521362</v>
      </c>
      <c r="F484" s="6">
        <v>0.67416442970054313</v>
      </c>
      <c r="G484" s="6">
        <v>0.39708730013900079</v>
      </c>
      <c r="H484" s="6">
        <v>1.1950230155251644</v>
      </c>
    </row>
    <row r="485" spans="1:8" ht="12.75" customHeight="1" x14ac:dyDescent="0.2">
      <c r="A485" s="5">
        <v>20</v>
      </c>
      <c r="B485" s="6">
        <v>1.2651830035369933</v>
      </c>
      <c r="C485" s="6">
        <v>1.2047956739893637</v>
      </c>
      <c r="D485" s="6">
        <v>0.97073920156153315</v>
      </c>
      <c r="E485" s="6">
        <v>0.65419974425688243</v>
      </c>
      <c r="F485" s="6">
        <v>0.73514296732301609</v>
      </c>
      <c r="G485" s="6">
        <v>0.43300406139810155</v>
      </c>
      <c r="H485" s="6">
        <v>1.3031134942000637</v>
      </c>
    </row>
    <row r="486" spans="1:8" ht="19.5" customHeight="1" x14ac:dyDescent="0.2">
      <c r="A486" s="5">
        <v>21</v>
      </c>
      <c r="B486" s="6">
        <v>1.3768788535594105</v>
      </c>
      <c r="C486" s="6">
        <v>1.311160268307626</v>
      </c>
      <c r="D486" s="6">
        <v>1.0564402740272347</v>
      </c>
      <c r="E486" s="6">
        <v>0.71195533875581196</v>
      </c>
      <c r="F486" s="6">
        <v>0.80004458107659138</v>
      </c>
      <c r="G486" s="6">
        <v>0.47123154039980292</v>
      </c>
      <c r="H486" s="6">
        <v>1.4181580126637534</v>
      </c>
    </row>
    <row r="487" spans="1:8" ht="12.75" customHeight="1" x14ac:dyDescent="0.2">
      <c r="A487" s="5">
        <v>22</v>
      </c>
      <c r="B487" s="6">
        <v>1.4958039576392996</v>
      </c>
      <c r="C487" s="6">
        <v>1.4244090635598743</v>
      </c>
      <c r="D487" s="6">
        <v>1.1476881490440431</v>
      </c>
      <c r="E487" s="6">
        <v>0.77344902975330698</v>
      </c>
      <c r="F487" s="6">
        <v>0.8691468008013854</v>
      </c>
      <c r="G487" s="6">
        <v>0.51193320405227249</v>
      </c>
      <c r="H487" s="6">
        <v>1.5406485199598543</v>
      </c>
    </row>
    <row r="488" spans="1:8" ht="12.75" customHeight="1" x14ac:dyDescent="0.2">
      <c r="A488" s="5">
        <v>23</v>
      </c>
      <c r="B488" s="6">
        <v>1.6224657453737785</v>
      </c>
      <c r="C488" s="6">
        <v>1.5450252696704845</v>
      </c>
      <c r="D488" s="6">
        <v>1.2448721630167137</v>
      </c>
      <c r="E488" s="6">
        <v>0.83894319851099908</v>
      </c>
      <c r="F488" s="6">
        <v>0.94274447182703802</v>
      </c>
      <c r="G488" s="6">
        <v>0.55528271820132968</v>
      </c>
      <c r="H488" s="6">
        <v>1.6711076585468179</v>
      </c>
    </row>
    <row r="489" spans="1:8" ht="12.75" customHeight="1" x14ac:dyDescent="0.2">
      <c r="A489" s="5">
        <v>24</v>
      </c>
      <c r="B489" s="6">
        <v>1.757398785331441</v>
      </c>
      <c r="C489" s="6">
        <v>1.6735179401890958</v>
      </c>
      <c r="D489" s="6">
        <v>1.3484024753166621</v>
      </c>
      <c r="E489" s="6">
        <v>0.90871425928665517</v>
      </c>
      <c r="F489" s="6">
        <v>1.0211482087623887</v>
      </c>
      <c r="G489" s="6">
        <v>0.60146303690235614</v>
      </c>
      <c r="H489" s="6">
        <v>1.8100860234874634</v>
      </c>
    </row>
    <row r="490" spans="1:8" ht="12.75" customHeight="1" x14ac:dyDescent="0.2">
      <c r="A490" s="5">
        <v>25</v>
      </c>
      <c r="B490" s="6">
        <v>1.9011605144406496</v>
      </c>
      <c r="C490" s="6">
        <v>1.8104179055156857</v>
      </c>
      <c r="D490" s="6">
        <v>1.4587067915621641</v>
      </c>
      <c r="E490" s="6">
        <v>0.98305045108993161</v>
      </c>
      <c r="F490" s="6">
        <v>1.1046819140282458</v>
      </c>
      <c r="G490" s="6">
        <v>0.6506649408197136</v>
      </c>
      <c r="H490" s="6">
        <v>1.9581577638033032</v>
      </c>
    </row>
    <row r="491" spans="1:8" ht="18" customHeight="1" x14ac:dyDescent="0.2">
      <c r="A491" s="59" t="s">
        <v>70</v>
      </c>
      <c r="B491" s="15"/>
      <c r="C491" s="8"/>
      <c r="D491" s="15"/>
      <c r="E491" s="15"/>
    </row>
    <row r="492" spans="1:8" ht="18" customHeight="1" x14ac:dyDescent="0.2">
      <c r="A492" s="2" t="s">
        <v>66</v>
      </c>
      <c r="B492" s="15"/>
      <c r="C492" s="8"/>
      <c r="D492" s="15"/>
      <c r="E492" s="15"/>
    </row>
    <row r="493" spans="1:8" ht="18" customHeight="1" x14ac:dyDescent="0.2">
      <c r="A493" s="52" t="s">
        <v>8</v>
      </c>
      <c r="C493" s="8"/>
      <c r="F493" s="21"/>
      <c r="G493" s="21"/>
      <c r="H493" s="22"/>
    </row>
    <row r="494" spans="1:8" ht="18" customHeight="1" x14ac:dyDescent="0.2">
      <c r="A494" s="52" t="s">
        <v>0</v>
      </c>
      <c r="B494" s="15"/>
      <c r="C494" s="16">
        <v>0.9</v>
      </c>
      <c r="H494" s="24" t="s">
        <v>46</v>
      </c>
    </row>
    <row r="495" spans="1:8" ht="18" customHeight="1" x14ac:dyDescent="0.2">
      <c r="A495" s="52" t="s">
        <v>43</v>
      </c>
      <c r="B495" s="15"/>
      <c r="C495" s="8"/>
      <c r="D495" s="15"/>
      <c r="E495" s="15"/>
      <c r="H495" s="24" t="s">
        <v>46</v>
      </c>
    </row>
    <row r="496" spans="1:8" ht="14.25" customHeight="1" x14ac:dyDescent="0.2">
      <c r="A496" s="52"/>
      <c r="B496" s="15"/>
      <c r="C496" s="8"/>
      <c r="D496" s="15"/>
      <c r="E496" s="15"/>
      <c r="H496" s="24"/>
    </row>
    <row r="497" spans="1:8" ht="14.25" customHeight="1" x14ac:dyDescent="0.2">
      <c r="A497" s="2"/>
      <c r="B497" s="9"/>
      <c r="C497" s="10"/>
      <c r="D497" s="10"/>
      <c r="E497" s="10"/>
      <c r="F497" s="3"/>
      <c r="G497" s="3"/>
    </row>
    <row r="498" spans="1:8" s="2" customFormat="1" ht="14.25" customHeight="1" x14ac:dyDescent="0.2">
      <c r="D498" s="5"/>
      <c r="E498" s="5"/>
      <c r="F498" s="5"/>
      <c r="G498" s="5"/>
      <c r="H498" s="1"/>
    </row>
    <row r="499" spans="1:8" s="2" customFormat="1" ht="14.25" customHeight="1" x14ac:dyDescent="0.2">
      <c r="A499" s="3"/>
      <c r="B499" s="3"/>
      <c r="D499" s="5"/>
      <c r="E499" s="5"/>
      <c r="F499" s="5"/>
      <c r="G499" s="5"/>
      <c r="H499" s="3"/>
    </row>
    <row r="500" spans="1:8" s="2" customFormat="1" ht="39" customHeight="1" x14ac:dyDescent="0.2">
      <c r="A500" s="48" t="s">
        <v>48</v>
      </c>
      <c r="B500" s="48" t="s">
        <v>3</v>
      </c>
      <c r="C500" s="48" t="s">
        <v>7</v>
      </c>
      <c r="D500" s="48" t="s">
        <v>42</v>
      </c>
      <c r="E500" s="48" t="s">
        <v>50</v>
      </c>
      <c r="F500" s="48" t="s">
        <v>47</v>
      </c>
      <c r="G500" s="48" t="s">
        <v>51</v>
      </c>
      <c r="H500" s="48" t="s">
        <v>49</v>
      </c>
    </row>
    <row r="501" spans="1:8" ht="19.5" customHeight="1" x14ac:dyDescent="0.2">
      <c r="A501" s="5">
        <v>1</v>
      </c>
      <c r="B501" s="6">
        <v>4.9760715322999437E-2</v>
      </c>
      <c r="C501" s="6">
        <v>4.7385630685966622E-2</v>
      </c>
      <c r="D501" s="6">
        <v>3.8179992085521891E-2</v>
      </c>
      <c r="E501" s="6">
        <v>2.5730228075573347E-2</v>
      </c>
      <c r="F501" s="6">
        <v>2.8913793353528922E-2</v>
      </c>
      <c r="G501" s="6">
        <v>1.7030415183176693E-2</v>
      </c>
      <c r="H501" s="6">
        <v>5.125255353349556E-2</v>
      </c>
    </row>
    <row r="502" spans="1:8" ht="12.75" customHeight="1" x14ac:dyDescent="0.2">
      <c r="A502" s="5">
        <v>2</v>
      </c>
      <c r="B502" s="6">
        <v>8.298711659223193E-2</v>
      </c>
      <c r="C502" s="6">
        <v>7.9026132020156029E-2</v>
      </c>
      <c r="D502" s="6">
        <v>6.367367177350923E-2</v>
      </c>
      <c r="E502" s="6">
        <v>4.2910907196412384E-2</v>
      </c>
      <c r="F502" s="6">
        <v>4.8220213969552152E-2</v>
      </c>
      <c r="G502" s="6">
        <v>2.8402024393069172E-2</v>
      </c>
      <c r="H502" s="6">
        <v>8.5475090302167045E-2</v>
      </c>
    </row>
    <row r="503" spans="1:8" s="18" customFormat="1" ht="12.75" customHeight="1" x14ac:dyDescent="0.2">
      <c r="A503" s="5">
        <v>3</v>
      </c>
      <c r="B503" s="6">
        <v>0.11700736325197374</v>
      </c>
      <c r="C503" s="6">
        <v>0.11142258841351731</v>
      </c>
      <c r="D503" s="6">
        <v>8.9776446618791569E-2</v>
      </c>
      <c r="E503" s="6">
        <v>6.0502067212109198E-2</v>
      </c>
      <c r="F503" s="6">
        <v>6.7987903709759961E-2</v>
      </c>
      <c r="G503" s="6">
        <v>4.004532416255005E-2</v>
      </c>
      <c r="H503" s="6">
        <v>0.12051527213703782</v>
      </c>
    </row>
    <row r="504" spans="1:8" ht="12.75" customHeight="1" x14ac:dyDescent="0.2">
      <c r="A504" s="5">
        <v>4</v>
      </c>
      <c r="B504" s="6">
        <v>0.15355451896993008</v>
      </c>
      <c r="C504" s="6">
        <v>0.14622534420656252</v>
      </c>
      <c r="D504" s="6">
        <v>0.11781804744792931</v>
      </c>
      <c r="E504" s="6">
        <v>7.9399839200163247E-2</v>
      </c>
      <c r="F504" s="6">
        <v>8.9223870701573227E-2</v>
      </c>
      <c r="G504" s="6">
        <v>5.2553448927254276E-2</v>
      </c>
      <c r="H504" s="6">
        <v>0.15815812037129121</v>
      </c>
    </row>
    <row r="505" spans="1:8" ht="12.75" customHeight="1" x14ac:dyDescent="0.2">
      <c r="A505" s="5">
        <v>5</v>
      </c>
      <c r="B505" s="6">
        <v>0.1927169779683226</v>
      </c>
      <c r="C505" s="6">
        <v>0.18351857455517076</v>
      </c>
      <c r="D505" s="6">
        <v>0.14786629665219889</v>
      </c>
      <c r="E505" s="6">
        <v>9.9649929969320442E-2</v>
      </c>
      <c r="F505" s="6">
        <v>0.111979476993515</v>
      </c>
      <c r="G505" s="6">
        <v>6.5956651272870329E-2</v>
      </c>
      <c r="H505" s="6">
        <v>0.19849467930718576</v>
      </c>
    </row>
    <row r="506" spans="1:8" s="18" customFormat="1" ht="19.5" customHeight="1" x14ac:dyDescent="0.2">
      <c r="A506" s="5">
        <v>6</v>
      </c>
      <c r="B506" s="6">
        <v>0.23459370430572707</v>
      </c>
      <c r="C506" s="6">
        <v>0.22339651995207646</v>
      </c>
      <c r="D506" s="6">
        <v>0.17999712655991684</v>
      </c>
      <c r="E506" s="6">
        <v>0.12130351177025903</v>
      </c>
      <c r="F506" s="6">
        <v>0.13631222630755785</v>
      </c>
      <c r="G506" s="6">
        <v>8.0288801271297658E-2</v>
      </c>
      <c r="H506" s="6">
        <v>0.24162687996956952</v>
      </c>
    </row>
    <row r="507" spans="1:8" ht="12.75" customHeight="1" x14ac:dyDescent="0.2">
      <c r="A507" s="5">
        <v>7</v>
      </c>
      <c r="B507" s="6">
        <v>0.27929535364827807</v>
      </c>
      <c r="C507" s="6">
        <v>0.26596455445580597</v>
      </c>
      <c r="D507" s="6">
        <v>0.21429544013981686</v>
      </c>
      <c r="E507" s="6">
        <v>0.14441780234008375</v>
      </c>
      <c r="F507" s="6">
        <v>0.16228641585171497</v>
      </c>
      <c r="G507" s="6">
        <v>9.5587770402566399E-2</v>
      </c>
      <c r="H507" s="6">
        <v>0.28766869550805524</v>
      </c>
    </row>
    <row r="508" spans="1:8" ht="12.75" customHeight="1" x14ac:dyDescent="0.2">
      <c r="A508" s="5">
        <v>8</v>
      </c>
      <c r="B508" s="6">
        <v>0.32694548378922533</v>
      </c>
      <c r="C508" s="6">
        <v>0.31134033843199727</v>
      </c>
      <c r="D508" s="6">
        <v>0.2508560397985316</v>
      </c>
      <c r="E508" s="6">
        <v>0.1690566908367418</v>
      </c>
      <c r="F508" s="6">
        <v>0.18997383970044959</v>
      </c>
      <c r="G508" s="6">
        <v>0.11189584585054246</v>
      </c>
      <c r="H508" s="6">
        <v>0.33674738800824416</v>
      </c>
    </row>
    <row r="509" spans="1:8" ht="12.75" customHeight="1" x14ac:dyDescent="0.2">
      <c r="A509" s="5">
        <v>9</v>
      </c>
      <c r="B509" s="6">
        <v>0.37768185365789259</v>
      </c>
      <c r="C509" s="6">
        <v>0.35965505556051208</v>
      </c>
      <c r="D509" s="6">
        <v>0.28978462407349459</v>
      </c>
      <c r="E509" s="6">
        <v>0.19529140952946267</v>
      </c>
      <c r="F509" s="6">
        <v>0.2194545435924376</v>
      </c>
      <c r="G509" s="6">
        <v>0.12926017508379303</v>
      </c>
      <c r="H509" s="6">
        <v>0.38900484644528571</v>
      </c>
    </row>
    <row r="510" spans="1:8" ht="12.75" customHeight="1" x14ac:dyDescent="0.2">
      <c r="A510" s="5">
        <v>10</v>
      </c>
      <c r="B510" s="6">
        <v>0.43165780821366445</v>
      </c>
      <c r="C510" s="6">
        <v>0.41105473162827477</v>
      </c>
      <c r="D510" s="6">
        <v>0.33119885022300005</v>
      </c>
      <c r="E510" s="6">
        <v>0.22320124989855564</v>
      </c>
      <c r="F510" s="6">
        <v>0.25081762963239496</v>
      </c>
      <c r="G510" s="6">
        <v>0.14773323983027595</v>
      </c>
      <c r="H510" s="6">
        <v>0.44459901309731908</v>
      </c>
    </row>
    <row r="511" spans="1:8" ht="19.5" customHeight="1" x14ac:dyDescent="0.2">
      <c r="A511" s="5">
        <v>11</v>
      </c>
      <c r="B511" s="6">
        <v>0.48904374353279872</v>
      </c>
      <c r="C511" s="6">
        <v>0.46570162968732282</v>
      </c>
      <c r="D511" s="6">
        <v>0.37522945834595323</v>
      </c>
      <c r="E511" s="6">
        <v>0.25287432020124401</v>
      </c>
      <c r="F511" s="6">
        <v>0.28416210758947774</v>
      </c>
      <c r="G511" s="6">
        <v>0.1673733574977177</v>
      </c>
      <c r="H511" s="6">
        <v>0.50370539255594049</v>
      </c>
    </row>
    <row r="512" spans="1:8" ht="12.75" customHeight="1" x14ac:dyDescent="0.2">
      <c r="A512" s="5">
        <v>12</v>
      </c>
      <c r="B512" s="6">
        <v>0.55002864238833427</v>
      </c>
      <c r="C512" s="6">
        <v>0.52377571234131082</v>
      </c>
      <c r="D512" s="6">
        <v>0.42202144958898324</v>
      </c>
      <c r="E512" s="6">
        <v>0.28440833948800931</v>
      </c>
      <c r="F512" s="6">
        <v>0.31959778715616222</v>
      </c>
      <c r="G512" s="6">
        <v>0.18824520671998493</v>
      </c>
      <c r="H512" s="6">
        <v>0.5665186333431661</v>
      </c>
    </row>
    <row r="513" spans="1:8" ht="12.75" customHeight="1" x14ac:dyDescent="0.2">
      <c r="A513" s="5">
        <v>13</v>
      </c>
      <c r="B513" s="6">
        <v>0.61482166548116546</v>
      </c>
      <c r="C513" s="6">
        <v>0.58547615702694267</v>
      </c>
      <c r="D513" s="6">
        <v>0.471735307053125</v>
      </c>
      <c r="E513" s="6">
        <v>0.3179114603949928</v>
      </c>
      <c r="F513" s="6">
        <v>0.35724620254360451</v>
      </c>
      <c r="G513" s="6">
        <v>0.21042037194985558</v>
      </c>
      <c r="H513" s="6">
        <v>0.63325416684799618</v>
      </c>
    </row>
    <row r="514" spans="1:8" ht="12.75" customHeight="1" x14ac:dyDescent="0.2">
      <c r="A514" s="5">
        <v>14</v>
      </c>
      <c r="B514" s="6">
        <v>0.68365377694330587</v>
      </c>
      <c r="C514" s="6">
        <v>0.65102290393177953</v>
      </c>
      <c r="D514" s="6">
        <v>0.5245482429965842</v>
      </c>
      <c r="E514" s="6">
        <v>0.35350310965783149</v>
      </c>
      <c r="F514" s="6">
        <v>0.39724155699108216</v>
      </c>
      <c r="G514" s="6">
        <v>0.23397789978131617</v>
      </c>
      <c r="H514" s="6">
        <v>0.70414988156265834</v>
      </c>
    </row>
    <row r="515" spans="1:8" ht="12.75" customHeight="1" x14ac:dyDescent="0.2">
      <c r="A515" s="5">
        <v>15</v>
      </c>
      <c r="B515" s="6">
        <v>0.75677937448811583</v>
      </c>
      <c r="C515" s="6">
        <v>0.72065820833720917</v>
      </c>
      <c r="D515" s="6">
        <v>0.58065544960298676</v>
      </c>
      <c r="E515" s="6">
        <v>0.39131483102834203</v>
      </c>
      <c r="F515" s="6">
        <v>0.43973166997558572</v>
      </c>
      <c r="G515" s="6">
        <v>0.25900485686226465</v>
      </c>
      <c r="H515" s="6">
        <v>0.77946780210513</v>
      </c>
    </row>
    <row r="516" spans="1:8" ht="19.5" customHeight="1" x14ac:dyDescent="0.2">
      <c r="A516" s="5">
        <v>16</v>
      </c>
      <c r="B516" s="6">
        <v>0.83447788424767155</v>
      </c>
      <c r="C516" s="6">
        <v>0.7946481593340462</v>
      </c>
      <c r="D516" s="6">
        <v>0.64027132265506792</v>
      </c>
      <c r="E516" s="6">
        <v>0.43149110993166195</v>
      </c>
      <c r="F516" s="6">
        <v>0.48487890390263866</v>
      </c>
      <c r="G516" s="6">
        <v>0.28559687572152204</v>
      </c>
      <c r="H516" s="6">
        <v>0.85949573187011596</v>
      </c>
    </row>
    <row r="517" spans="1:8" ht="12.75" customHeight="1" x14ac:dyDescent="0.2">
      <c r="A517" s="5">
        <v>17</v>
      </c>
      <c r="B517" s="6">
        <v>0.91705526745783117</v>
      </c>
      <c r="C517" s="6">
        <v>0.87328411459334632</v>
      </c>
      <c r="D517" s="6">
        <v>0.70363061757158951</v>
      </c>
      <c r="E517" s="6">
        <v>0.47419015254167385</v>
      </c>
      <c r="F517" s="6">
        <v>0.53286103957563935</v>
      </c>
      <c r="G517" s="6">
        <v>0.31385867042605464</v>
      </c>
      <c r="H517" s="6">
        <v>0.94454880488489434</v>
      </c>
    </row>
    <row r="518" spans="1:8" ht="12.75" customHeight="1" x14ac:dyDescent="0.2">
      <c r="A518" s="5">
        <v>18</v>
      </c>
      <c r="B518" s="6">
        <v>1.0048453701776479</v>
      </c>
      <c r="C518" s="6">
        <v>0.95688398566355914</v>
      </c>
      <c r="D518" s="6">
        <v>0.77098948500894215</v>
      </c>
      <c r="E518" s="6">
        <v>0.51958458369276406</v>
      </c>
      <c r="F518" s="6">
        <v>0.58387206045926876</v>
      </c>
      <c r="G518" s="6">
        <v>0.34390449851729943</v>
      </c>
      <c r="H518" s="6">
        <v>1.0349708759936438</v>
      </c>
    </row>
    <row r="519" spans="1:8" ht="12.75" customHeight="1" x14ac:dyDescent="0.2">
      <c r="A519" s="5">
        <v>19</v>
      </c>
      <c r="B519" s="6">
        <v>1.0982110275018211</v>
      </c>
      <c r="C519" s="6">
        <v>1.0457932894787902</v>
      </c>
      <c r="D519" s="6">
        <v>0.84262631809218513</v>
      </c>
      <c r="E519" s="6">
        <v>0.56786201784505097</v>
      </c>
      <c r="F519" s="6">
        <v>0.6381227942894514</v>
      </c>
      <c r="G519" s="6">
        <v>0.37585853892366689</v>
      </c>
      <c r="H519" s="6">
        <v>1.1311356581744467</v>
      </c>
    </row>
    <row r="520" spans="1:8" ht="12.75" customHeight="1" x14ac:dyDescent="0.2">
      <c r="A520" s="5">
        <v>20</v>
      </c>
      <c r="B520" s="6">
        <v>1.1975448094512493</v>
      </c>
      <c r="C520" s="6">
        <v>1.1403858586479148</v>
      </c>
      <c r="D520" s="6">
        <v>0.91884232471581173</v>
      </c>
      <c r="E520" s="6">
        <v>0.61922544476883412</v>
      </c>
      <c r="F520" s="6">
        <v>0.69584134647800433</v>
      </c>
      <c r="G520" s="6">
        <v>0.40985514723874072</v>
      </c>
      <c r="H520" s="6">
        <v>1.2334474907918234</v>
      </c>
    </row>
    <row r="521" spans="1:8" ht="19.5" customHeight="1" x14ac:dyDescent="0.2">
      <c r="A521" s="5">
        <v>21</v>
      </c>
      <c r="B521" s="6">
        <v>1.3032692659588407</v>
      </c>
      <c r="C521" s="6">
        <v>1.2410640747471864</v>
      </c>
      <c r="D521" s="6">
        <v>0.99996171551444524</v>
      </c>
      <c r="E521" s="6">
        <v>0.67389335622164703</v>
      </c>
      <c r="F521" s="6">
        <v>0.75727324246326477</v>
      </c>
      <c r="G521" s="6">
        <v>0.44603893956673762</v>
      </c>
      <c r="H521" s="6">
        <v>1.3423415919272734</v>
      </c>
    </row>
    <row r="522" spans="1:8" ht="12.75" customHeight="1" x14ac:dyDescent="0.2">
      <c r="A522" s="5">
        <v>22</v>
      </c>
      <c r="B522" s="6">
        <v>1.4158364919697588</v>
      </c>
      <c r="C522" s="6">
        <v>1.3482584541782971</v>
      </c>
      <c r="D522" s="6">
        <v>1.0863313701765347</v>
      </c>
      <c r="E522" s="6">
        <v>0.73209952107066434</v>
      </c>
      <c r="F522" s="6">
        <v>0.8226811750087063</v>
      </c>
      <c r="G522" s="6">
        <v>0.48456464367972396</v>
      </c>
      <c r="H522" s="6">
        <v>1.4582836104411245</v>
      </c>
    </row>
    <row r="523" spans="1:8" ht="12.75" customHeight="1" x14ac:dyDescent="0.2">
      <c r="A523" s="5">
        <v>23</v>
      </c>
      <c r="B523" s="6">
        <v>1.5357267892889528</v>
      </c>
      <c r="C523" s="6">
        <v>1.4624263738860805</v>
      </c>
      <c r="D523" s="6">
        <v>1.1783198107177424</v>
      </c>
      <c r="E523" s="6">
        <v>0.79409229336196974</v>
      </c>
      <c r="F523" s="6">
        <v>0.89234422666058055</v>
      </c>
      <c r="G523" s="6">
        <v>0.52559664104003245</v>
      </c>
      <c r="H523" s="6">
        <v>1.5817682477019279</v>
      </c>
    </row>
    <row r="524" spans="1:8" ht="12.75" customHeight="1" x14ac:dyDescent="0.2">
      <c r="A524" s="5">
        <v>24</v>
      </c>
      <c r="B524" s="6">
        <v>1.6634461478110276</v>
      </c>
      <c r="C524" s="6">
        <v>1.5840496728095657</v>
      </c>
      <c r="D524" s="6">
        <v>1.2763152688997295</v>
      </c>
      <c r="E524" s="6">
        <v>0.86013330991705128</v>
      </c>
      <c r="F524" s="6">
        <v>0.96655640619984262</v>
      </c>
      <c r="G524" s="6">
        <v>0.56930810476078386</v>
      </c>
      <c r="H524" s="6">
        <v>1.7133166633029957</v>
      </c>
    </row>
    <row r="525" spans="1:8" ht="12.75" customHeight="1" x14ac:dyDescent="0.2">
      <c r="A525" s="5">
        <v>25</v>
      </c>
      <c r="B525" s="6">
        <v>1.7995222032205367</v>
      </c>
      <c r="C525" s="6">
        <v>1.7136308025216991</v>
      </c>
      <c r="D525" s="6">
        <v>1.3807225846877078</v>
      </c>
      <c r="E525" s="6">
        <v>0.93049540014393228</v>
      </c>
      <c r="F525" s="6">
        <v>1.045624299837123</v>
      </c>
      <c r="G525" s="6">
        <v>0.61587961614421805</v>
      </c>
      <c r="H525" s="6">
        <v>1.8534723115735761</v>
      </c>
    </row>
    <row r="526" spans="1:8" ht="18" customHeight="1" x14ac:dyDescent="0.2">
      <c r="A526" s="59" t="s">
        <v>70</v>
      </c>
      <c r="B526" s="15"/>
      <c r="C526" s="8"/>
      <c r="D526" s="15"/>
      <c r="E526" s="15"/>
    </row>
    <row r="527" spans="1:8" ht="18" customHeight="1" x14ac:dyDescent="0.2">
      <c r="A527" s="2" t="s">
        <v>67</v>
      </c>
      <c r="B527" s="15"/>
      <c r="C527" s="8"/>
      <c r="D527" s="15"/>
      <c r="E527" s="15"/>
    </row>
    <row r="528" spans="1:8" ht="18" customHeight="1" x14ac:dyDescent="0.2">
      <c r="A528" s="52" t="s">
        <v>8</v>
      </c>
      <c r="C528" s="8"/>
      <c r="F528" s="21"/>
      <c r="G528" s="21"/>
      <c r="H528" s="22"/>
    </row>
    <row r="529" spans="1:8" ht="18" customHeight="1" x14ac:dyDescent="0.2">
      <c r="A529" s="52" t="s">
        <v>0</v>
      </c>
      <c r="B529" s="15"/>
      <c r="C529" s="16">
        <v>0.9</v>
      </c>
      <c r="H529" s="24" t="s">
        <v>46</v>
      </c>
    </row>
    <row r="530" spans="1:8" ht="18" customHeight="1" x14ac:dyDescent="0.2">
      <c r="A530" s="53" t="s">
        <v>44</v>
      </c>
      <c r="B530" s="15"/>
      <c r="C530" s="8"/>
      <c r="D530" s="15"/>
      <c r="E530" s="15"/>
      <c r="H530" s="24" t="s">
        <v>46</v>
      </c>
    </row>
    <row r="531" spans="1:8" ht="14.25" customHeight="1" x14ac:dyDescent="0.2">
      <c r="A531" s="52"/>
      <c r="B531" s="15"/>
      <c r="C531" s="8"/>
      <c r="D531" s="15"/>
      <c r="E531" s="15"/>
      <c r="H531" s="24"/>
    </row>
    <row r="532" spans="1:8" ht="14.25" customHeight="1" x14ac:dyDescent="0.2">
      <c r="A532" s="2"/>
      <c r="B532" s="9"/>
      <c r="C532" s="10"/>
      <c r="D532" s="10"/>
      <c r="E532" s="10"/>
      <c r="F532" s="3"/>
      <c r="G532" s="3"/>
    </row>
    <row r="533" spans="1:8" s="2" customFormat="1" ht="14.25" customHeight="1" x14ac:dyDescent="0.2">
      <c r="D533" s="5"/>
      <c r="E533" s="5"/>
      <c r="F533" s="5"/>
      <c r="G533" s="5"/>
      <c r="H533" s="1"/>
    </row>
    <row r="534" spans="1:8" s="2" customFormat="1" ht="14.25" customHeight="1" x14ac:dyDescent="0.2">
      <c r="A534" s="3"/>
      <c r="B534" s="3"/>
      <c r="D534" s="5"/>
      <c r="E534" s="5"/>
      <c r="F534" s="5"/>
      <c r="G534" s="5"/>
      <c r="H534" s="3"/>
    </row>
    <row r="535" spans="1:8" s="2" customFormat="1" ht="39" customHeight="1" x14ac:dyDescent="0.2">
      <c r="A535" s="48" t="s">
        <v>48</v>
      </c>
      <c r="B535" s="48" t="s">
        <v>3</v>
      </c>
      <c r="C535" s="48" t="s">
        <v>7</v>
      </c>
      <c r="D535" s="48" t="s">
        <v>42</v>
      </c>
      <c r="E535" s="47" t="s">
        <v>50</v>
      </c>
      <c r="F535" s="48" t="s">
        <v>47</v>
      </c>
      <c r="G535" s="48" t="s">
        <v>51</v>
      </c>
      <c r="H535" s="48" t="s">
        <v>49</v>
      </c>
    </row>
    <row r="536" spans="1:8" ht="19.5" customHeight="1" x14ac:dyDescent="0.2">
      <c r="A536" s="5">
        <v>1</v>
      </c>
      <c r="B536" s="6">
        <v>3.8627673055122137E-2</v>
      </c>
      <c r="C536" s="6">
        <v>3.6783969799611599E-2</v>
      </c>
      <c r="D536" s="6">
        <v>2.9637923047401104E-2</v>
      </c>
      <c r="E536" s="6">
        <v>1.9973564111478739E-2</v>
      </c>
      <c r="F536" s="6">
        <v>2.2444865376106429E-2</v>
      </c>
      <c r="G536" s="6">
        <v>1.322017389457986E-2</v>
      </c>
      <c r="H536" s="6">
        <v>3.978573998145403E-2</v>
      </c>
    </row>
    <row r="537" spans="1:8" ht="12.75" customHeight="1" x14ac:dyDescent="0.2">
      <c r="A537" s="5">
        <v>2</v>
      </c>
      <c r="B537" s="6">
        <v>6.4420279867448096E-2</v>
      </c>
      <c r="C537" s="6">
        <v>6.13454925370535E-2</v>
      </c>
      <c r="D537" s="6">
        <v>4.9427862110122449E-2</v>
      </c>
      <c r="E537" s="6">
        <v>3.3310383159134073E-2</v>
      </c>
      <c r="F537" s="6">
        <v>3.7431830466532354E-2</v>
      </c>
      <c r="G537" s="6">
        <v>2.204759528149302E-2</v>
      </c>
      <c r="H537" s="6">
        <v>6.6351615347922846E-2</v>
      </c>
    </row>
    <row r="538" spans="1:8" s="18" customFormat="1" ht="12.75" customHeight="1" x14ac:dyDescent="0.2">
      <c r="A538" s="5">
        <v>3</v>
      </c>
      <c r="B538" s="6">
        <v>9.0829123805825501E-2</v>
      </c>
      <c r="C538" s="6">
        <v>8.6493839331997627E-2</v>
      </c>
      <c r="D538" s="6">
        <v>6.9690622522832993E-2</v>
      </c>
      <c r="E538" s="6">
        <v>4.6965845572324201E-2</v>
      </c>
      <c r="F538" s="6">
        <v>5.2776864222245104E-2</v>
      </c>
      <c r="G538" s="6">
        <v>3.1085921476341944E-2</v>
      </c>
      <c r="H538" s="6">
        <v>9.3552202777658189E-2</v>
      </c>
    </row>
    <row r="539" spans="1:8" ht="12.75" customHeight="1" x14ac:dyDescent="0.2">
      <c r="A539" s="5">
        <v>4</v>
      </c>
      <c r="B539" s="6">
        <v>0.11919952750690234</v>
      </c>
      <c r="C539" s="6">
        <v>0.11351012041768468</v>
      </c>
      <c r="D539" s="6">
        <v>9.1458432365179199E-2</v>
      </c>
      <c r="E539" s="6">
        <v>6.1635589628181893E-2</v>
      </c>
      <c r="F539" s="6">
        <v>6.9261675275393023E-2</v>
      </c>
      <c r="G539" s="6">
        <v>4.0795584024548012E-2</v>
      </c>
      <c r="H539" s="6">
        <v>0.12277315800344162</v>
      </c>
    </row>
    <row r="540" spans="1:8" ht="12.75" customHeight="1" x14ac:dyDescent="0.2">
      <c r="A540" s="5">
        <v>5</v>
      </c>
      <c r="B540" s="6">
        <v>0.14960010861601947</v>
      </c>
      <c r="C540" s="6">
        <v>0.14245967831139075</v>
      </c>
      <c r="D540" s="6">
        <v>0.11478394001930421</v>
      </c>
      <c r="E540" s="6">
        <v>7.7355096080011607E-2</v>
      </c>
      <c r="F540" s="6">
        <v>8.6926134363462748E-2</v>
      </c>
      <c r="G540" s="6">
        <v>5.1200067053729988E-2</v>
      </c>
      <c r="H540" s="6">
        <v>0.15408515584412058</v>
      </c>
    </row>
    <row r="541" spans="1:8" s="18" customFormat="1" ht="19.5" customHeight="1" x14ac:dyDescent="0.2">
      <c r="A541" s="5">
        <v>6</v>
      </c>
      <c r="B541" s="6">
        <v>0.18210768980893749</v>
      </c>
      <c r="C541" s="6">
        <v>0.17341566893377064</v>
      </c>
      <c r="D541" s="6">
        <v>0.13972608935555808</v>
      </c>
      <c r="E541" s="6">
        <v>9.4164088331222279E-2</v>
      </c>
      <c r="F541" s="6">
        <v>0.10581487981123294</v>
      </c>
      <c r="G541" s="6">
        <v>6.2325662831898734E-2</v>
      </c>
      <c r="H541" s="6">
        <v>0.18756732213774724</v>
      </c>
    </row>
    <row r="542" spans="1:8" ht="12.75" customHeight="1" x14ac:dyDescent="0.2">
      <c r="A542" s="5">
        <v>7</v>
      </c>
      <c r="B542" s="6">
        <v>0.21680816958742413</v>
      </c>
      <c r="C542" s="6">
        <v>0.20645989084127253</v>
      </c>
      <c r="D542" s="6">
        <v>0.16635078786936905</v>
      </c>
      <c r="E542" s="6">
        <v>0.11210698270556434</v>
      </c>
      <c r="F542" s="6">
        <v>0.12597782351232029</v>
      </c>
      <c r="G542" s="6">
        <v>7.4201769793928507E-2</v>
      </c>
      <c r="H542" s="6">
        <v>0.22330813064382693</v>
      </c>
    </row>
    <row r="543" spans="1:8" ht="12.75" customHeight="1" x14ac:dyDescent="0.2">
      <c r="A543" s="5">
        <v>8</v>
      </c>
      <c r="B543" s="6">
        <v>0.25379746196738712</v>
      </c>
      <c r="C543" s="6">
        <v>0.24168368006284824</v>
      </c>
      <c r="D543" s="6">
        <v>0.19473162767741939</v>
      </c>
      <c r="E543" s="6">
        <v>0.13123337434026455</v>
      </c>
      <c r="F543" s="6">
        <v>0.14747069694119541</v>
      </c>
      <c r="G543" s="6">
        <v>8.6861214146239166E-2</v>
      </c>
      <c r="H543" s="6">
        <v>0.26140637090352703</v>
      </c>
    </row>
    <row r="544" spans="1:8" ht="12.75" customHeight="1" x14ac:dyDescent="0.2">
      <c r="A544" s="5">
        <v>9</v>
      </c>
      <c r="B544" s="6">
        <v>0.29318250485853697</v>
      </c>
      <c r="C544" s="6">
        <v>0.27918887034953976</v>
      </c>
      <c r="D544" s="6">
        <v>0.22495065921889362</v>
      </c>
      <c r="E544" s="6">
        <v>0.15159855859811897</v>
      </c>
      <c r="F544" s="6">
        <v>0.17035563707886736</v>
      </c>
      <c r="G544" s="6">
        <v>0.100340594980893</v>
      </c>
      <c r="H544" s="6">
        <v>0.30197218685080468</v>
      </c>
    </row>
    <row r="545" spans="1:8" ht="12.75" customHeight="1" x14ac:dyDescent="0.2">
      <c r="A545" s="5">
        <v>10</v>
      </c>
      <c r="B545" s="6">
        <v>0.3350823351138873</v>
      </c>
      <c r="C545" s="6">
        <v>0.31908881691174373</v>
      </c>
      <c r="D545" s="6">
        <v>0.25709921611061071</v>
      </c>
      <c r="E545" s="6">
        <v>0.17326408695316811</v>
      </c>
      <c r="F545" s="6">
        <v>0.19470181107751949</v>
      </c>
      <c r="G545" s="6">
        <v>0.11468065220718916</v>
      </c>
      <c r="H545" s="6">
        <v>0.34512818409214968</v>
      </c>
    </row>
    <row r="546" spans="1:8" ht="19.5" customHeight="1" x14ac:dyDescent="0.2">
      <c r="A546" s="5">
        <v>11</v>
      </c>
      <c r="B546" s="6">
        <v>0.37962922583041503</v>
      </c>
      <c r="C546" s="6">
        <v>0.3615094794363809</v>
      </c>
      <c r="D546" s="6">
        <v>0.2912787877657137</v>
      </c>
      <c r="E546" s="6">
        <v>0.19629835506514853</v>
      </c>
      <c r="F546" s="6">
        <v>0.22058607709659331</v>
      </c>
      <c r="G546" s="6">
        <v>0.12992665578848048</v>
      </c>
      <c r="H546" s="6">
        <v>0.39101060130379189</v>
      </c>
    </row>
    <row r="547" spans="1:8" ht="12.75" customHeight="1" x14ac:dyDescent="0.2">
      <c r="A547" s="5">
        <v>12</v>
      </c>
      <c r="B547" s="6">
        <v>0.42696987837128619</v>
      </c>
      <c r="C547" s="6">
        <v>0.40659055721376458</v>
      </c>
      <c r="D547" s="6">
        <v>0.32760193399867166</v>
      </c>
      <c r="E547" s="6">
        <v>0.22077721914932466</v>
      </c>
      <c r="F547" s="6">
        <v>0.24809367693520137</v>
      </c>
      <c r="G547" s="6">
        <v>0.14612881370723738</v>
      </c>
      <c r="H547" s="6">
        <v>0.4397705379910396</v>
      </c>
    </row>
    <row r="548" spans="1:8" ht="12.75" customHeight="1" x14ac:dyDescent="0.2">
      <c r="A548" s="5">
        <v>13</v>
      </c>
      <c r="B548" s="6">
        <v>0.4772666575883257</v>
      </c>
      <c r="C548" s="6">
        <v>0.45448666540276111</v>
      </c>
      <c r="D548" s="6">
        <v>0.36619323277661014</v>
      </c>
      <c r="E548" s="6">
        <v>0.24678463468426634</v>
      </c>
      <c r="F548" s="6">
        <v>0.27731895376632815</v>
      </c>
      <c r="G548" s="6">
        <v>0.163342694715231</v>
      </c>
      <c r="H548" s="6">
        <v>0.49157522674301679</v>
      </c>
    </row>
    <row r="549" spans="1:8" ht="12.75" customHeight="1" x14ac:dyDescent="0.2">
      <c r="A549" s="5">
        <v>14</v>
      </c>
      <c r="B549" s="6">
        <v>0.53069885364890712</v>
      </c>
      <c r="C549" s="6">
        <v>0.50536853663053694</v>
      </c>
      <c r="D549" s="6">
        <v>0.40719024838346063</v>
      </c>
      <c r="E549" s="6">
        <v>0.27441330887621607</v>
      </c>
      <c r="F549" s="6">
        <v>0.30836608532970472</v>
      </c>
      <c r="G549" s="6">
        <v>0.18162966018897708</v>
      </c>
      <c r="H549" s="6">
        <v>0.54660933288942559</v>
      </c>
    </row>
    <row r="550" spans="1:8" ht="12.75" customHeight="1" x14ac:dyDescent="0.2">
      <c r="A550" s="5">
        <v>15</v>
      </c>
      <c r="B550" s="6">
        <v>0.58746394747013286</v>
      </c>
      <c r="C550" s="6">
        <v>0.55942422602742137</v>
      </c>
      <c r="D550" s="6">
        <v>0.4507445023518834</v>
      </c>
      <c r="E550" s="6">
        <v>0.30376535498871188</v>
      </c>
      <c r="F550" s="6">
        <v>0.34134981922072444</v>
      </c>
      <c r="G550" s="6">
        <v>0.20105729721976201</v>
      </c>
      <c r="H550" s="6">
        <v>0.60507625787274788</v>
      </c>
    </row>
    <row r="551" spans="1:8" ht="19.5" customHeight="1" x14ac:dyDescent="0.2">
      <c r="A551" s="5">
        <v>16</v>
      </c>
      <c r="B551" s="6">
        <v>0.64777884874075675</v>
      </c>
      <c r="C551" s="6">
        <v>0.61686029015790089</v>
      </c>
      <c r="D551" s="6">
        <v>0.49702242336253838</v>
      </c>
      <c r="E551" s="6">
        <v>0.33495293249790303</v>
      </c>
      <c r="F551" s="6">
        <v>0.37639619225128401</v>
      </c>
      <c r="G551" s="6">
        <v>0.2216998423219276</v>
      </c>
      <c r="H551" s="6">
        <v>0.66719941438636321</v>
      </c>
    </row>
    <row r="552" spans="1:8" ht="12.75" customHeight="1" x14ac:dyDescent="0.2">
      <c r="A552" s="5">
        <v>17</v>
      </c>
      <c r="B552" s="6">
        <v>0.71188106551325681</v>
      </c>
      <c r="C552" s="6">
        <v>0.67790290078792759</v>
      </c>
      <c r="D552" s="6">
        <v>0.54620624463906364</v>
      </c>
      <c r="E552" s="6">
        <v>0.36809885186421748</v>
      </c>
      <c r="F552" s="6">
        <v>0.41364321004900684</v>
      </c>
      <c r="G552" s="6">
        <v>0.24363858172130048</v>
      </c>
      <c r="H552" s="6">
        <v>0.73322343103127219</v>
      </c>
    </row>
    <row r="553" spans="1:8" ht="12.75" customHeight="1" x14ac:dyDescent="0.2">
      <c r="A553" s="5">
        <v>18</v>
      </c>
      <c r="B553" s="6">
        <v>0.78002975194842339</v>
      </c>
      <c r="C553" s="6">
        <v>0.74279884262053975</v>
      </c>
      <c r="D553" s="6">
        <v>0.5984948078529202</v>
      </c>
      <c r="E553" s="6">
        <v>0.40333711629923674</v>
      </c>
      <c r="F553" s="6">
        <v>0.45324145585617898</v>
      </c>
      <c r="G553" s="6">
        <v>0.2669622099417851</v>
      </c>
      <c r="H553" s="6">
        <v>0.80341523147232019</v>
      </c>
    </row>
    <row r="554" spans="1:8" ht="12.75" customHeight="1" x14ac:dyDescent="0.2">
      <c r="A554" s="5">
        <v>19</v>
      </c>
      <c r="B554" s="6">
        <v>0.85250656548063963</v>
      </c>
      <c r="C554" s="6">
        <v>0.81181632954854421</v>
      </c>
      <c r="D554" s="6">
        <v>0.65410422080211217</v>
      </c>
      <c r="E554" s="6">
        <v>0.44081336498798479</v>
      </c>
      <c r="F554" s="6">
        <v>0.49535458859131409</v>
      </c>
      <c r="G554" s="6">
        <v>0.29176712316691356</v>
      </c>
      <c r="H554" s="6">
        <v>0.8780649173014986</v>
      </c>
    </row>
    <row r="555" spans="1:8" ht="12.75" customHeight="1" x14ac:dyDescent="0.2">
      <c r="A555" s="5">
        <v>20</v>
      </c>
      <c r="B555" s="6">
        <v>0.92961624582918212</v>
      </c>
      <c r="C555" s="6">
        <v>0.8852455560295418</v>
      </c>
      <c r="D555" s="6">
        <v>0.71326830167021282</v>
      </c>
      <c r="E555" s="6">
        <v>0.48068517248359627</v>
      </c>
      <c r="F555" s="6">
        <v>0.54015967928750708</v>
      </c>
      <c r="G555" s="6">
        <v>0.3181576174042573</v>
      </c>
      <c r="H555" s="6">
        <v>0.95748636440814339</v>
      </c>
    </row>
    <row r="556" spans="1:8" ht="19.5" customHeight="1" x14ac:dyDescent="0.2">
      <c r="A556" s="5">
        <v>21</v>
      </c>
      <c r="B556" s="6">
        <v>1.0116868051729733</v>
      </c>
      <c r="C556" s="6">
        <v>0.96339887818361691</v>
      </c>
      <c r="D556" s="6">
        <v>0.77623872494208279</v>
      </c>
      <c r="E556" s="6">
        <v>0.52312214704271387</v>
      </c>
      <c r="F556" s="6">
        <v>0.5878473215947333</v>
      </c>
      <c r="G556" s="6">
        <v>0.34624595357201104</v>
      </c>
      <c r="H556" s="6">
        <v>1.0420174188551723</v>
      </c>
    </row>
    <row r="557" spans="1:8" ht="12.75" customHeight="1" x14ac:dyDescent="0.2">
      <c r="A557" s="5">
        <v>22</v>
      </c>
      <c r="B557" s="6">
        <v>1.0990691905516263</v>
      </c>
      <c r="C557" s="6">
        <v>1.0466104923080193</v>
      </c>
      <c r="D557" s="6">
        <v>0.84328476237372263</v>
      </c>
      <c r="E557" s="6">
        <v>0.56830575606011058</v>
      </c>
      <c r="F557" s="6">
        <v>0.63862143561573936</v>
      </c>
      <c r="G557" s="6">
        <v>0.37615224195703717</v>
      </c>
      <c r="H557" s="6">
        <v>1.132019549158833</v>
      </c>
    </row>
    <row r="558" spans="1:8" ht="12.75" customHeight="1" x14ac:dyDescent="0.2">
      <c r="A558" s="5">
        <v>23</v>
      </c>
      <c r="B558" s="6">
        <v>1.1921362450999102</v>
      </c>
      <c r="C558" s="6">
        <v>1.1352354456920266</v>
      </c>
      <c r="D558" s="6">
        <v>0.91469248597680308</v>
      </c>
      <c r="E558" s="6">
        <v>0.61642878894469555</v>
      </c>
      <c r="F558" s="6">
        <v>0.69269866432444616</v>
      </c>
      <c r="G558" s="6">
        <v>0.40800408670131988</v>
      </c>
      <c r="H558" s="6">
        <v>1.2278767763807255</v>
      </c>
    </row>
    <row r="559" spans="1:8" ht="12.75" customHeight="1" x14ac:dyDescent="0.2">
      <c r="A559" s="5">
        <v>24</v>
      </c>
      <c r="B559" s="6">
        <v>1.2912807528059795</v>
      </c>
      <c r="C559" s="6">
        <v>1.2296477746990888</v>
      </c>
      <c r="D559" s="6">
        <v>0.99076326781685242</v>
      </c>
      <c r="E559" s="6">
        <v>0.66769434610477363</v>
      </c>
      <c r="F559" s="6">
        <v>0.75030723745976191</v>
      </c>
      <c r="G559" s="6">
        <v>0.44193591662792081</v>
      </c>
      <c r="H559" s="6">
        <v>1.3299936602674156</v>
      </c>
    </row>
    <row r="560" spans="1:8" ht="12.75" customHeight="1" x14ac:dyDescent="0.2">
      <c r="A560" s="5">
        <v>25</v>
      </c>
      <c r="B560" s="6">
        <v>1.396912300601671</v>
      </c>
      <c r="C560" s="6">
        <v>1.3302375166299114</v>
      </c>
      <c r="D560" s="6">
        <v>1.0718113723837268</v>
      </c>
      <c r="E560" s="6">
        <v>0.72231421640038285</v>
      </c>
      <c r="F560" s="6">
        <v>0.8116851482223586</v>
      </c>
      <c r="G560" s="6">
        <v>0.47808791130334144</v>
      </c>
      <c r="H560" s="6">
        <v>1.4387920672654431</v>
      </c>
    </row>
  </sheetData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  <brk id="490" max="6" man="1"/>
    <brk id="525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D8D53-8AE5-401A-B195-7F2C309BDD3D}">
  <dimension ref="A1:P560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16" ht="18" customHeight="1" x14ac:dyDescent="0.2">
      <c r="A1" s="52" t="s">
        <v>70</v>
      </c>
      <c r="B1" s="12"/>
      <c r="C1" s="12"/>
      <c r="D1" s="12"/>
      <c r="E1" s="12"/>
      <c r="F1" s="12"/>
      <c r="G1" s="12"/>
      <c r="N1" s="23"/>
    </row>
    <row r="2" spans="1:16" ht="18" customHeight="1" x14ac:dyDescent="0.2">
      <c r="A2" s="2" t="s">
        <v>67</v>
      </c>
      <c r="B2" s="12"/>
      <c r="C2" s="12"/>
      <c r="D2" s="12"/>
      <c r="E2" s="12"/>
      <c r="F2" s="12"/>
      <c r="G2" s="12"/>
      <c r="N2" s="23"/>
    </row>
    <row r="3" spans="1:16" ht="18" customHeight="1" x14ac:dyDescent="0.2">
      <c r="A3" s="52" t="s">
        <v>8</v>
      </c>
      <c r="D3" s="12"/>
      <c r="E3" s="12"/>
      <c r="F3" s="13"/>
      <c r="G3" s="13"/>
      <c r="H3" s="14"/>
    </row>
    <row r="4" spans="1:16" ht="18" customHeight="1" x14ac:dyDescent="0.2">
      <c r="A4" s="53" t="s">
        <v>0</v>
      </c>
      <c r="B4" s="12"/>
      <c r="C4" s="20">
        <v>0.75</v>
      </c>
      <c r="D4" s="12"/>
      <c r="E4" s="12"/>
      <c r="H4" s="14" t="s">
        <v>46</v>
      </c>
    </row>
    <row r="5" spans="1:16" ht="18" customHeight="1" x14ac:dyDescent="0.2">
      <c r="A5" s="53" t="s">
        <v>27</v>
      </c>
      <c r="B5" s="12"/>
      <c r="H5" s="24" t="s">
        <v>46</v>
      </c>
    </row>
    <row r="6" spans="1:16" ht="14.25" customHeight="1" x14ac:dyDescent="0.2">
      <c r="A6" s="52"/>
      <c r="B6" s="15"/>
      <c r="C6" s="8"/>
      <c r="D6" s="15"/>
      <c r="E6" s="15"/>
      <c r="H6" s="24"/>
    </row>
    <row r="7" spans="1:16" ht="14.25" customHeight="1" x14ac:dyDescent="0.2">
      <c r="A7" s="2"/>
      <c r="B7" s="9"/>
      <c r="C7" s="10"/>
      <c r="D7" s="10"/>
      <c r="E7" s="10"/>
      <c r="F7" s="3"/>
      <c r="G7" s="3"/>
    </row>
    <row r="8" spans="1:16" s="2" customFormat="1" ht="14.25" customHeight="1" x14ac:dyDescent="0.2">
      <c r="D8" s="5"/>
      <c r="E8" s="5"/>
      <c r="F8" s="5"/>
      <c r="G8" s="5"/>
      <c r="H8" s="1"/>
      <c r="M8" s="1"/>
    </row>
    <row r="9" spans="1:16" s="2" customFormat="1" ht="14.25" customHeight="1" x14ac:dyDescent="0.2">
      <c r="A9" s="3"/>
      <c r="B9" s="3"/>
      <c r="D9" s="5"/>
      <c r="E9" s="5"/>
      <c r="F9" s="5"/>
      <c r="G9" s="5"/>
      <c r="H9" s="3"/>
      <c r="M9" s="1"/>
    </row>
    <row r="10" spans="1:16" s="2" customFormat="1" ht="38.25" x14ac:dyDescent="0.2">
      <c r="A10" s="48" t="s">
        <v>48</v>
      </c>
      <c r="B10" s="48" t="s">
        <v>3</v>
      </c>
      <c r="C10" s="48" t="s">
        <v>7</v>
      </c>
      <c r="D10" s="47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  <c r="M10" s="1"/>
    </row>
    <row r="11" spans="1:16" ht="19.5" customHeight="1" x14ac:dyDescent="0.2">
      <c r="A11" s="5">
        <v>1</v>
      </c>
      <c r="B11" s="6">
        <v>9.154702927244672E-2</v>
      </c>
      <c r="C11" s="6">
        <v>8.7177479088539192E-2</v>
      </c>
      <c r="D11" s="6">
        <v>7.0241451120368906E-2</v>
      </c>
      <c r="E11" s="6">
        <v>4.7337059516355418E-2</v>
      </c>
      <c r="F11" s="6">
        <v>5.3194007950475658E-2</v>
      </c>
      <c r="G11" s="6">
        <v>3.1331621886383693E-2</v>
      </c>
      <c r="H11" s="6">
        <v>9.4291631222791245E-2</v>
      </c>
    </row>
    <row r="12" spans="1:16" ht="12.75" customHeight="1" x14ac:dyDescent="0.2">
      <c r="A12" s="5">
        <v>2</v>
      </c>
      <c r="B12" s="6">
        <v>0.15267513625137866</v>
      </c>
      <c r="C12" s="6">
        <v>0.14538793452580498</v>
      </c>
      <c r="D12" s="6">
        <v>0.11714332191360967</v>
      </c>
      <c r="E12" s="6">
        <v>7.8945128736955972E-2</v>
      </c>
      <c r="F12" s="6">
        <v>8.8712899546158408E-2</v>
      </c>
      <c r="G12" s="6">
        <v>5.2252483543122841E-2</v>
      </c>
      <c r="H12" s="6">
        <v>0.15725237354738741</v>
      </c>
    </row>
    <row r="13" spans="1:16" s="18" customFormat="1" ht="12.75" customHeight="1" x14ac:dyDescent="0.2">
      <c r="A13" s="17">
        <v>3</v>
      </c>
      <c r="B13" s="6">
        <v>0.21526371635114538</v>
      </c>
      <c r="C13" s="6">
        <v>0.20498915453471012</v>
      </c>
      <c r="D13" s="6">
        <v>0.16516577250223008</v>
      </c>
      <c r="E13" s="6">
        <v>0.11130837814846418</v>
      </c>
      <c r="F13" s="6">
        <v>0.12508040872581475</v>
      </c>
      <c r="G13" s="6">
        <v>7.367318655966236E-2</v>
      </c>
      <c r="H13" s="6">
        <v>0.22171737432815614</v>
      </c>
      <c r="I13" s="1"/>
      <c r="J13" s="1"/>
      <c r="K13" s="1"/>
      <c r="L13" s="1"/>
      <c r="M13" s="1"/>
      <c r="N13" s="1"/>
      <c r="O13" s="1"/>
      <c r="P13" s="1"/>
    </row>
    <row r="14" spans="1:16" ht="12.75" customHeight="1" x14ac:dyDescent="0.2">
      <c r="A14" s="5">
        <v>4</v>
      </c>
      <c r="B14" s="6">
        <v>0.28250116486085347</v>
      </c>
      <c r="C14" s="6">
        <v>0.26901735193232895</v>
      </c>
      <c r="D14" s="6">
        <v>0.21675516858080321</v>
      </c>
      <c r="E14" s="6">
        <v>0.14607546045716213</v>
      </c>
      <c r="F14" s="6">
        <v>0.16414917369852572</v>
      </c>
      <c r="G14" s="6">
        <v>9.6684947072850497E-2</v>
      </c>
      <c r="H14" s="6">
        <v>0.29097061771163052</v>
      </c>
    </row>
    <row r="15" spans="1:16" ht="12.75" customHeight="1" x14ac:dyDescent="0.2">
      <c r="A15" s="5">
        <v>5</v>
      </c>
      <c r="B15" s="6">
        <v>0.35455010461252445</v>
      </c>
      <c r="C15" s="6">
        <v>0.33762738754429983</v>
      </c>
      <c r="D15" s="6">
        <v>0.27203628605737629</v>
      </c>
      <c r="E15" s="6">
        <v>0.18333046453779864</v>
      </c>
      <c r="F15" s="6">
        <v>0.20601368753837818</v>
      </c>
      <c r="G15" s="6">
        <v>0.12134342212719738</v>
      </c>
      <c r="H15" s="6">
        <v>0.36517960200143929</v>
      </c>
    </row>
    <row r="16" spans="1:16" s="18" customFormat="1" ht="19.5" customHeight="1" x14ac:dyDescent="0.2">
      <c r="A16" s="17">
        <v>6</v>
      </c>
      <c r="B16" s="6">
        <v>0.43159260424220058</v>
      </c>
      <c r="C16" s="6">
        <v>0.41099263984983087</v>
      </c>
      <c r="D16" s="6">
        <v>0.33114882105645221</v>
      </c>
      <c r="E16" s="6">
        <v>0.22316753428481678</v>
      </c>
      <c r="F16" s="6">
        <v>0.2507797424327336</v>
      </c>
      <c r="G16" s="6">
        <v>0.1477109240195322</v>
      </c>
      <c r="H16" s="6">
        <v>0.44453185429511222</v>
      </c>
      <c r="I16" s="1"/>
      <c r="J16" s="1"/>
      <c r="K16" s="1"/>
      <c r="L16" s="1"/>
      <c r="M16" s="1"/>
      <c r="N16" s="1"/>
      <c r="O16" s="1"/>
      <c r="P16" s="1"/>
    </row>
    <row r="17" spans="1:8" ht="12.75" customHeight="1" x14ac:dyDescent="0.2">
      <c r="A17" s="5">
        <v>7</v>
      </c>
      <c r="B17" s="6">
        <v>0.51383224196295696</v>
      </c>
      <c r="C17" s="6">
        <v>0.489306970250589</v>
      </c>
      <c r="D17" s="6">
        <v>0.39424897339375986</v>
      </c>
      <c r="E17" s="6">
        <v>0.26569193574633576</v>
      </c>
      <c r="F17" s="6">
        <v>0.2985656288512108</v>
      </c>
      <c r="G17" s="6">
        <v>0.17585712661745129</v>
      </c>
      <c r="H17" s="6">
        <v>0.52923705612950334</v>
      </c>
    </row>
    <row r="18" spans="1:8" ht="12.75" customHeight="1" x14ac:dyDescent="0.2">
      <c r="A18" s="5">
        <v>8</v>
      </c>
      <c r="B18" s="6">
        <v>0.6014963326122521</v>
      </c>
      <c r="C18" s="6">
        <v>0.57278684382082712</v>
      </c>
      <c r="D18" s="6">
        <v>0.46151115532681519</v>
      </c>
      <c r="E18" s="6">
        <v>0.31102120868388849</v>
      </c>
      <c r="F18" s="6">
        <v>0.34950342958630609</v>
      </c>
      <c r="G18" s="6">
        <v>0.20585982755778709</v>
      </c>
      <c r="H18" s="6">
        <v>0.61952933729555681</v>
      </c>
    </row>
    <row r="19" spans="1:8" ht="12.75" customHeight="1" x14ac:dyDescent="0.2">
      <c r="A19" s="5">
        <v>9</v>
      </c>
      <c r="B19" s="6">
        <v>0.69483831749721903</v>
      </c>
      <c r="C19" s="6">
        <v>0.66167360508508455</v>
      </c>
      <c r="D19" s="6">
        <v>0.53312982521574581</v>
      </c>
      <c r="E19" s="6">
        <v>0.35928640231157832</v>
      </c>
      <c r="F19" s="6">
        <v>0.40374040838883429</v>
      </c>
      <c r="G19" s="6">
        <v>0.2378057661620509</v>
      </c>
      <c r="H19" s="6">
        <v>0.71566973733173411</v>
      </c>
    </row>
    <row r="20" spans="1:8" ht="12.75" customHeight="1" x14ac:dyDescent="0.2">
      <c r="A20" s="5">
        <v>10</v>
      </c>
      <c r="B20" s="6">
        <v>0.79414031224651116</v>
      </c>
      <c r="C20" s="6">
        <v>0.75623590426077314</v>
      </c>
      <c r="D20" s="6">
        <v>0.60932144241808417</v>
      </c>
      <c r="E20" s="6">
        <v>0.41063339273713029</v>
      </c>
      <c r="F20" s="6">
        <v>0.4614404904141256</v>
      </c>
      <c r="G20" s="6">
        <v>0.27179149542901787</v>
      </c>
      <c r="H20" s="6">
        <v>0.81794882976107108</v>
      </c>
    </row>
    <row r="21" spans="1:8" ht="19.5" customHeight="1" x14ac:dyDescent="0.2">
      <c r="A21" s="5">
        <v>11</v>
      </c>
      <c r="B21" s="6">
        <v>0.89971580219649883</v>
      </c>
      <c r="C21" s="6">
        <v>0.85677226399328321</v>
      </c>
      <c r="D21" s="6">
        <v>0.69032653538250455</v>
      </c>
      <c r="E21" s="6">
        <v>0.4652242766898782</v>
      </c>
      <c r="F21" s="6">
        <v>0.5227858283940362</v>
      </c>
      <c r="G21" s="6">
        <v>0.30792430452038061</v>
      </c>
      <c r="H21" s="6">
        <v>0.92668949828570124</v>
      </c>
    </row>
    <row r="22" spans="1:8" ht="12.75" customHeight="1" x14ac:dyDescent="0.2">
      <c r="A22" s="5">
        <v>12</v>
      </c>
      <c r="B22" s="6">
        <v>1.0119124674667919</v>
      </c>
      <c r="C22" s="6">
        <v>0.96361376959032663</v>
      </c>
      <c r="D22" s="6">
        <v>0.77641186924951633</v>
      </c>
      <c r="E22" s="6">
        <v>0.5232388323083963</v>
      </c>
      <c r="F22" s="6">
        <v>0.58797844416579781</v>
      </c>
      <c r="G22" s="6">
        <v>0.34632318563208037</v>
      </c>
      <c r="H22" s="6">
        <v>1.0422498465588208</v>
      </c>
    </row>
    <row r="23" spans="1:8" ht="12.75" customHeight="1" x14ac:dyDescent="0.2">
      <c r="A23" s="5">
        <v>13</v>
      </c>
      <c r="B23" s="6">
        <v>1.1311151104197186</v>
      </c>
      <c r="C23" s="6">
        <v>1.07712685675344</v>
      </c>
      <c r="D23" s="6">
        <v>0.86787269200847861</v>
      </c>
      <c r="E23" s="6">
        <v>0.58487603286874101</v>
      </c>
      <c r="F23" s="6">
        <v>0.657241929691746</v>
      </c>
      <c r="G23" s="6">
        <v>0.38711983590615739</v>
      </c>
      <c r="H23" s="6">
        <v>1.1650262134101077</v>
      </c>
    </row>
    <row r="24" spans="1:8" ht="12.75" customHeight="1" x14ac:dyDescent="0.2">
      <c r="A24" s="5">
        <v>14</v>
      </c>
      <c r="B24" s="6">
        <v>1.2577486461718939</v>
      </c>
      <c r="C24" s="6">
        <v>1.197716159352096</v>
      </c>
      <c r="D24" s="6">
        <v>0.96503502903270211</v>
      </c>
      <c r="E24" s="6">
        <v>0.65035559311561231</v>
      </c>
      <c r="F24" s="6">
        <v>0.73082318471588348</v>
      </c>
      <c r="G24" s="6">
        <v>0.43045968092193843</v>
      </c>
      <c r="H24" s="6">
        <v>1.2954562530135454</v>
      </c>
    </row>
    <row r="25" spans="1:8" ht="12.75" customHeight="1" x14ac:dyDescent="0.2">
      <c r="A25" s="5">
        <v>15</v>
      </c>
      <c r="B25" s="6">
        <v>1.3922811016550192</v>
      </c>
      <c r="C25" s="6">
        <v>1.3258273653389827</v>
      </c>
      <c r="D25" s="6">
        <v>1.0682579841741342</v>
      </c>
      <c r="E25" s="6">
        <v>0.71991952001414294</v>
      </c>
      <c r="F25" s="6">
        <v>0.80899415938802643</v>
      </c>
      <c r="G25" s="6">
        <v>0.47650290111316607</v>
      </c>
      <c r="H25" s="6">
        <v>1.4340220238607853</v>
      </c>
    </row>
    <row r="26" spans="1:8" ht="19.5" customHeight="1" x14ac:dyDescent="0.2">
      <c r="A26" s="5">
        <v>16</v>
      </c>
      <c r="B26" s="6">
        <v>1.5352265497100206</v>
      </c>
      <c r="C26" s="6">
        <v>1.4619500107994989</v>
      </c>
      <c r="D26" s="6">
        <v>1.1779359910109615</v>
      </c>
      <c r="E26" s="6">
        <v>0.79383362990878559</v>
      </c>
      <c r="F26" s="6">
        <v>0.8920535591386487</v>
      </c>
      <c r="G26" s="6">
        <v>0.52542543595053615</v>
      </c>
      <c r="H26" s="6">
        <v>1.5812530108201353</v>
      </c>
    </row>
    <row r="27" spans="1:8" ht="12.75" customHeight="1" x14ac:dyDescent="0.2">
      <c r="A27" s="5">
        <v>17</v>
      </c>
      <c r="B27" s="6">
        <v>1.6871478810034315</v>
      </c>
      <c r="C27" s="6">
        <v>1.6066201195642462</v>
      </c>
      <c r="D27" s="6">
        <v>1.2945009396607943</v>
      </c>
      <c r="E27" s="6">
        <v>0.87238898182346114</v>
      </c>
      <c r="F27" s="6">
        <v>0.98032845531925927</v>
      </c>
      <c r="G27" s="6">
        <v>0.57741993261951552</v>
      </c>
      <c r="H27" s="6">
        <v>1.737728980155661</v>
      </c>
    </row>
    <row r="28" spans="1:8" ht="12.75" customHeight="1" x14ac:dyDescent="0.2">
      <c r="A28" s="5">
        <v>18</v>
      </c>
      <c r="B28" s="6">
        <v>1.8486592871669902</v>
      </c>
      <c r="C28" s="6">
        <v>1.7604225678280914</v>
      </c>
      <c r="D28" s="6">
        <v>1.4184240820235814</v>
      </c>
      <c r="E28" s="6">
        <v>0.95590316144125609</v>
      </c>
      <c r="F28" s="6">
        <v>1.0741757280471211</v>
      </c>
      <c r="G28" s="6">
        <v>0.6326965958654065</v>
      </c>
      <c r="H28" s="6">
        <v>1.9040825371119028</v>
      </c>
    </row>
    <row r="29" spans="1:8" ht="12.75" customHeight="1" x14ac:dyDescent="0.2">
      <c r="A29" s="5">
        <v>19</v>
      </c>
      <c r="B29" s="6">
        <v>2.020428292267018</v>
      </c>
      <c r="C29" s="6">
        <v>1.9239930186572778</v>
      </c>
      <c r="D29" s="6">
        <v>1.5502175904707127</v>
      </c>
      <c r="E29" s="6">
        <v>1.0447213315348691</v>
      </c>
      <c r="F29" s="6">
        <v>1.1739832466039921</v>
      </c>
      <c r="G29" s="6">
        <v>0.69148388325599963</v>
      </c>
      <c r="H29" s="6">
        <v>2.0810012182871995</v>
      </c>
    </row>
    <row r="30" spans="1:8" ht="12.75" customHeight="1" x14ac:dyDescent="0.2">
      <c r="A30" s="5">
        <v>20</v>
      </c>
      <c r="B30" s="6">
        <v>2.2031771250528691</v>
      </c>
      <c r="C30" s="6">
        <v>2.0980192287403003</v>
      </c>
      <c r="D30" s="6">
        <v>1.6904356107325158</v>
      </c>
      <c r="E30" s="6">
        <v>1.1392169415276663</v>
      </c>
      <c r="F30" s="6">
        <v>1.2801706667901813</v>
      </c>
      <c r="G30" s="6">
        <v>0.7540289748283765</v>
      </c>
      <c r="H30" s="6">
        <v>2.269228905022473</v>
      </c>
    </row>
    <row r="31" spans="1:8" ht="19.5" customHeight="1" x14ac:dyDescent="0.2">
      <c r="A31" s="5">
        <v>21</v>
      </c>
      <c r="B31" s="6">
        <v>2.3976831696683583</v>
      </c>
      <c r="C31" s="6">
        <v>2.2832414775868259</v>
      </c>
      <c r="D31" s="6">
        <v>1.8396746077164101</v>
      </c>
      <c r="E31" s="6">
        <v>1.2397919605471577</v>
      </c>
      <c r="F31" s="6">
        <v>1.3931896928134098</v>
      </c>
      <c r="G31" s="6">
        <v>0.82059792734317716</v>
      </c>
      <c r="H31" s="6">
        <v>2.4695662876250934</v>
      </c>
    </row>
    <row r="32" spans="1:8" ht="12.75" customHeight="1" x14ac:dyDescent="0.2">
      <c r="A32" s="5">
        <v>22</v>
      </c>
      <c r="B32" s="6">
        <v>2.6047781655470961</v>
      </c>
      <c r="C32" s="6">
        <v>2.4804518056121134</v>
      </c>
      <c r="D32" s="6">
        <v>1.998572751609186</v>
      </c>
      <c r="E32" s="6">
        <v>1.346876463707565</v>
      </c>
      <c r="F32" s="6">
        <v>1.5135236123826923</v>
      </c>
      <c r="G32" s="6">
        <v>0.89147540045182905</v>
      </c>
      <c r="H32" s="6">
        <v>2.6828700412768862</v>
      </c>
    </row>
    <row r="33" spans="1:16" ht="12.75" customHeight="1" x14ac:dyDescent="0.2">
      <c r="A33" s="5">
        <v>23</v>
      </c>
      <c r="B33" s="6">
        <v>2.8253457455531192</v>
      </c>
      <c r="C33" s="6">
        <v>2.6904916697824746</v>
      </c>
      <c r="D33" s="6">
        <v>2.167808028961808</v>
      </c>
      <c r="E33" s="6">
        <v>1.4609273591336833</v>
      </c>
      <c r="F33" s="6">
        <v>1.641685866228638</v>
      </c>
      <c r="G33" s="6">
        <v>0.96696381413455845</v>
      </c>
      <c r="H33" s="6">
        <v>2.9100502903676233</v>
      </c>
    </row>
    <row r="34" spans="1:16" ht="12.75" customHeight="1" x14ac:dyDescent="0.2">
      <c r="A34" s="5">
        <v>24</v>
      </c>
      <c r="B34" s="6">
        <v>3.0603168020860285</v>
      </c>
      <c r="C34" s="6">
        <v>2.9142475308967453</v>
      </c>
      <c r="D34" s="6">
        <v>2.3480946872327091</v>
      </c>
      <c r="E34" s="6">
        <v>1.5824259918704957</v>
      </c>
      <c r="F34" s="6">
        <v>1.7782173555481406</v>
      </c>
      <c r="G34" s="6">
        <v>1.0473817627675348</v>
      </c>
      <c r="H34" s="6">
        <v>3.1520658356748807</v>
      </c>
    </row>
    <row r="35" spans="1:16" ht="12.75" customHeight="1" x14ac:dyDescent="0.2">
      <c r="A35" s="5">
        <v>25</v>
      </c>
      <c r="B35" s="6">
        <v>3.3106620502801523</v>
      </c>
      <c r="C35" s="6">
        <v>3.1526437717448026</v>
      </c>
      <c r="D35" s="6">
        <v>2.5401775287404527</v>
      </c>
      <c r="E35" s="6">
        <v>1.7118742984685642</v>
      </c>
      <c r="F35" s="6">
        <v>1.9236821208019712</v>
      </c>
      <c r="G35" s="6">
        <v>1.133061469906125</v>
      </c>
      <c r="H35" s="6">
        <v>3.4099164946061271</v>
      </c>
    </row>
    <row r="36" spans="1:16" ht="18" customHeight="1" x14ac:dyDescent="0.2">
      <c r="A36" s="59" t="s">
        <v>70</v>
      </c>
      <c r="B36" s="12"/>
      <c r="C36" s="12"/>
      <c r="D36" s="12"/>
      <c r="E36" s="12"/>
      <c r="F36" s="12"/>
      <c r="G36" s="12"/>
    </row>
    <row r="37" spans="1:16" ht="18" customHeight="1" x14ac:dyDescent="0.2">
      <c r="A37" s="2" t="s">
        <v>66</v>
      </c>
      <c r="B37" s="12"/>
      <c r="C37" s="12"/>
      <c r="D37" s="12"/>
      <c r="E37" s="12"/>
      <c r="F37" s="12"/>
      <c r="G37" s="12"/>
    </row>
    <row r="38" spans="1:16" ht="18" customHeight="1" x14ac:dyDescent="0.2">
      <c r="A38" s="52" t="s">
        <v>8</v>
      </c>
      <c r="D38" s="12"/>
      <c r="E38" s="12"/>
      <c r="F38" s="13"/>
      <c r="G38" s="13"/>
      <c r="H38" s="14"/>
    </row>
    <row r="39" spans="1:16" ht="18" customHeight="1" x14ac:dyDescent="0.2">
      <c r="A39" s="53" t="s">
        <v>0</v>
      </c>
      <c r="B39" s="12"/>
      <c r="C39" s="20">
        <v>0.75</v>
      </c>
      <c r="D39" s="12"/>
      <c r="E39" s="12"/>
      <c r="H39" s="14" t="s">
        <v>46</v>
      </c>
    </row>
    <row r="40" spans="1:16" ht="18" customHeight="1" x14ac:dyDescent="0.2">
      <c r="A40" s="53" t="s">
        <v>28</v>
      </c>
      <c r="B40" s="12"/>
      <c r="H40" s="24" t="s">
        <v>46</v>
      </c>
    </row>
    <row r="41" spans="1:16" ht="14.25" customHeight="1" x14ac:dyDescent="0.2">
      <c r="A41" s="52"/>
      <c r="B41" s="15"/>
      <c r="C41" s="8"/>
      <c r="D41" s="15"/>
      <c r="E41" s="15"/>
      <c r="H41" s="24"/>
    </row>
    <row r="42" spans="1:16" ht="14.25" customHeight="1" x14ac:dyDescent="0.2">
      <c r="A42" s="2"/>
      <c r="B42" s="9"/>
      <c r="C42" s="10"/>
      <c r="D42" s="10"/>
      <c r="E42" s="10"/>
      <c r="F42" s="3"/>
      <c r="G42" s="3"/>
    </row>
    <row r="43" spans="1:16" s="2" customFormat="1" ht="14.25" customHeight="1" x14ac:dyDescent="0.2">
      <c r="D43" s="5"/>
      <c r="E43" s="5"/>
      <c r="F43" s="5"/>
      <c r="G43" s="5"/>
      <c r="H43" s="1"/>
      <c r="M43" s="1"/>
    </row>
    <row r="44" spans="1:16" s="2" customFormat="1" ht="14.25" customHeight="1" x14ac:dyDescent="0.2">
      <c r="A44" s="3"/>
      <c r="B44" s="3"/>
      <c r="D44" s="5"/>
      <c r="E44" s="5"/>
      <c r="F44" s="5"/>
      <c r="G44" s="5"/>
      <c r="H44" s="3"/>
      <c r="M44" s="1"/>
    </row>
    <row r="45" spans="1:16" s="2" customFormat="1" ht="39" customHeight="1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  <c r="M45" s="1"/>
    </row>
    <row r="46" spans="1:16" ht="19.5" customHeight="1" x14ac:dyDescent="0.2">
      <c r="A46" s="5">
        <v>1</v>
      </c>
      <c r="B46" s="6">
        <v>8.9700916803389749E-2</v>
      </c>
      <c r="C46" s="6">
        <v>8.5419481778901282E-2</v>
      </c>
      <c r="D46" s="6">
        <v>6.8824981139982574E-2</v>
      </c>
      <c r="E46" s="6">
        <v>4.6382473261441987E-2</v>
      </c>
      <c r="F46" s="6">
        <v>5.2121312067966601E-2</v>
      </c>
      <c r="G46" s="6">
        <v>3.0699796929310616E-2</v>
      </c>
      <c r="H46" s="6">
        <v>9.2390171858008685E-2</v>
      </c>
    </row>
    <row r="47" spans="1:16" ht="12.75" customHeight="1" x14ac:dyDescent="0.2">
      <c r="A47" s="5">
        <v>2</v>
      </c>
      <c r="B47" s="6">
        <v>0.14959633101882619</v>
      </c>
      <c r="C47" s="6">
        <v>0.14245608101934379</v>
      </c>
      <c r="D47" s="6">
        <v>0.11478104157562218</v>
      </c>
      <c r="E47" s="6">
        <v>7.7353142763289168E-2</v>
      </c>
      <c r="F47" s="6">
        <v>8.6923939365583194E-2</v>
      </c>
      <c r="G47" s="6">
        <v>5.1198774185486857E-2</v>
      </c>
      <c r="H47" s="6">
        <v>0.15408126499365515</v>
      </c>
    </row>
    <row r="48" spans="1:16" s="18" customFormat="1" ht="12.75" customHeight="1" x14ac:dyDescent="0.2">
      <c r="A48" s="17">
        <v>3</v>
      </c>
      <c r="B48" s="6">
        <v>0.21092276685174968</v>
      </c>
      <c r="C48" s="6">
        <v>0.20085539905170319</v>
      </c>
      <c r="D48" s="6">
        <v>0.16183508449956038</v>
      </c>
      <c r="E48" s="6">
        <v>0.10906376369790843</v>
      </c>
      <c r="F48" s="6">
        <v>0.12255807125600715</v>
      </c>
      <c r="G48" s="6">
        <v>7.2187513136681217E-2</v>
      </c>
      <c r="H48" s="6">
        <v>0.21724628211897429</v>
      </c>
      <c r="I48" s="1"/>
      <c r="J48" s="1"/>
      <c r="K48" s="1"/>
      <c r="L48" s="1"/>
      <c r="M48" s="1"/>
      <c r="N48" s="1"/>
      <c r="O48" s="1"/>
      <c r="P48" s="1"/>
    </row>
    <row r="49" spans="1:16" ht="12.75" customHeight="1" x14ac:dyDescent="0.2">
      <c r="A49" s="5">
        <v>4</v>
      </c>
      <c r="B49" s="6">
        <v>0.27680432327989241</v>
      </c>
      <c r="C49" s="6">
        <v>0.26359242125197935</v>
      </c>
      <c r="D49" s="6">
        <v>0.21238414286178514</v>
      </c>
      <c r="E49" s="6">
        <v>0.14312974248994495</v>
      </c>
      <c r="F49" s="6">
        <v>0.16083898615056719</v>
      </c>
      <c r="G49" s="6">
        <v>9.4735224752204694E-2</v>
      </c>
      <c r="H49" s="6">
        <v>0.28510298345024965</v>
      </c>
    </row>
    <row r="50" spans="1:16" ht="12.75" customHeight="1" x14ac:dyDescent="0.2">
      <c r="A50" s="5">
        <v>5</v>
      </c>
      <c r="B50" s="6">
        <v>0.34740034372751855</v>
      </c>
      <c r="C50" s="6">
        <v>0.33081888556456113</v>
      </c>
      <c r="D50" s="6">
        <v>0.26655047637335172</v>
      </c>
      <c r="E50" s="6">
        <v>0.17963347230079224</v>
      </c>
      <c r="F50" s="6">
        <v>0.20185927160174361</v>
      </c>
      <c r="G50" s="6">
        <v>0.11889644371176034</v>
      </c>
      <c r="H50" s="6">
        <v>0.35781548956591958</v>
      </c>
    </row>
    <row r="51" spans="1:16" s="18" customFormat="1" ht="19.5" customHeight="1" x14ac:dyDescent="0.2">
      <c r="A51" s="17">
        <v>6</v>
      </c>
      <c r="B51" s="6">
        <v>0.42288922528412343</v>
      </c>
      <c r="C51" s="6">
        <v>0.40270467416544614</v>
      </c>
      <c r="D51" s="6">
        <v>0.32447096408474796</v>
      </c>
      <c r="E51" s="6">
        <v>0.21866719854474825</v>
      </c>
      <c r="F51" s="6">
        <v>0.24572258642044892</v>
      </c>
      <c r="G51" s="6">
        <v>0.14473222573936362</v>
      </c>
      <c r="H51" s="6">
        <v>0.43556754594311853</v>
      </c>
      <c r="I51" s="1"/>
      <c r="J51" s="1"/>
      <c r="K51" s="1"/>
      <c r="L51" s="1"/>
      <c r="M51" s="1"/>
      <c r="N51" s="1"/>
      <c r="O51" s="1"/>
      <c r="P51" s="1"/>
    </row>
    <row r="52" spans="1:16" ht="12.75" customHeight="1" x14ac:dyDescent="0.2">
      <c r="A52" s="5">
        <v>7</v>
      </c>
      <c r="B52" s="6">
        <v>0.50347044085996029</v>
      </c>
      <c r="C52" s="6">
        <v>0.47943973910005327</v>
      </c>
      <c r="D52" s="6">
        <v>0.38629865592874324</v>
      </c>
      <c r="E52" s="6">
        <v>0.26033406450346386</v>
      </c>
      <c r="F52" s="6">
        <v>0.29254483566289546</v>
      </c>
      <c r="G52" s="6">
        <v>0.17231083967836525</v>
      </c>
      <c r="H52" s="6">
        <v>0.51856460573791285</v>
      </c>
    </row>
    <row r="53" spans="1:16" ht="12.75" customHeight="1" x14ac:dyDescent="0.2">
      <c r="A53" s="5">
        <v>8</v>
      </c>
      <c r="B53" s="6">
        <v>0.5893667213233611</v>
      </c>
      <c r="C53" s="6">
        <v>0.56123618026687971</v>
      </c>
      <c r="D53" s="6">
        <v>0.45220444701275153</v>
      </c>
      <c r="E53" s="6">
        <v>0.30474923966364076</v>
      </c>
      <c r="F53" s="6">
        <v>0.34245543857594529</v>
      </c>
      <c r="G53" s="6">
        <v>0.20170851431963344</v>
      </c>
      <c r="H53" s="6">
        <v>0.60703607734362341</v>
      </c>
    </row>
    <row r="54" spans="1:16" ht="12.75" customHeight="1" x14ac:dyDescent="0.2">
      <c r="A54" s="5">
        <v>9</v>
      </c>
      <c r="B54" s="6">
        <v>0.68082639715305737</v>
      </c>
      <c r="C54" s="6">
        <v>0.64833047530248789</v>
      </c>
      <c r="D54" s="6">
        <v>0.52237887430255037</v>
      </c>
      <c r="E54" s="6">
        <v>0.35204113053660824</v>
      </c>
      <c r="F54" s="6">
        <v>0.39559868922970587</v>
      </c>
      <c r="G54" s="6">
        <v>0.23301023982313632</v>
      </c>
      <c r="H54" s="6">
        <v>0.70123773624644636</v>
      </c>
    </row>
    <row r="55" spans="1:16" ht="12.75" customHeight="1" x14ac:dyDescent="0.2">
      <c r="A55" s="5">
        <v>10</v>
      </c>
      <c r="B55" s="6">
        <v>0.77812589491073947</v>
      </c>
      <c r="C55" s="6">
        <v>0.74098585689714391</v>
      </c>
      <c r="D55" s="6">
        <v>0.59703403209519834</v>
      </c>
      <c r="E55" s="6">
        <v>0.40235267153221693</v>
      </c>
      <c r="F55" s="6">
        <v>0.4521352071094531</v>
      </c>
      <c r="G55" s="6">
        <v>0.26631062212616174</v>
      </c>
      <c r="H55" s="6">
        <v>0.80145429634285847</v>
      </c>
    </row>
    <row r="56" spans="1:16" ht="19.5" customHeight="1" x14ac:dyDescent="0.2">
      <c r="A56" s="5">
        <v>11</v>
      </c>
      <c r="B56" s="6">
        <v>0.88157237827282975</v>
      </c>
      <c r="C56" s="6">
        <v>0.83949482776984241</v>
      </c>
      <c r="D56" s="6">
        <v>0.67640559840815628</v>
      </c>
      <c r="E56" s="6">
        <v>0.4558426905812869</v>
      </c>
      <c r="F56" s="6">
        <v>0.51224347170464246</v>
      </c>
      <c r="G56" s="6">
        <v>0.30171478682637654</v>
      </c>
      <c r="H56" s="6">
        <v>0.90800213015015996</v>
      </c>
    </row>
    <row r="57" spans="1:16" ht="12.75" customHeight="1" x14ac:dyDescent="0.2">
      <c r="A57" s="5">
        <v>12</v>
      </c>
      <c r="B57" s="6">
        <v>0.99150651613630025</v>
      </c>
      <c r="C57" s="6">
        <v>0.94418179665211688</v>
      </c>
      <c r="D57" s="6">
        <v>0.76075495886873634</v>
      </c>
      <c r="E57" s="6">
        <v>0.51268734046539377</v>
      </c>
      <c r="F57" s="6">
        <v>0.57612143093513579</v>
      </c>
      <c r="G57" s="6">
        <v>0.33933932655549393</v>
      </c>
      <c r="H57" s="6">
        <v>1.0212321199007692</v>
      </c>
    </row>
    <row r="58" spans="1:16" ht="12.75" customHeight="1" x14ac:dyDescent="0.2">
      <c r="A58" s="5">
        <v>13</v>
      </c>
      <c r="B58" s="6">
        <v>1.108305351043801</v>
      </c>
      <c r="C58" s="6">
        <v>1.0554058098029069</v>
      </c>
      <c r="D58" s="6">
        <v>0.85037140757572305</v>
      </c>
      <c r="E58" s="6">
        <v>0.57308158201967863</v>
      </c>
      <c r="F58" s="6">
        <v>0.64398816786862856</v>
      </c>
      <c r="G58" s="6">
        <v>0.37931328268684128</v>
      </c>
      <c r="H58" s="6">
        <v>1.1415326119634255</v>
      </c>
    </row>
    <row r="59" spans="1:16" ht="12.75" customHeight="1" x14ac:dyDescent="0.2">
      <c r="A59" s="5">
        <v>14</v>
      </c>
      <c r="B59" s="6">
        <v>1.2323852293893871</v>
      </c>
      <c r="C59" s="6">
        <v>1.1735633413552329</v>
      </c>
      <c r="D59" s="6">
        <v>0.94557439536350874</v>
      </c>
      <c r="E59" s="6">
        <v>0.63724069928111593</v>
      </c>
      <c r="F59" s="6">
        <v>0.71608560333610227</v>
      </c>
      <c r="G59" s="6">
        <v>0.4217791481871046</v>
      </c>
      <c r="H59" s="6">
        <v>1.2693324348971893</v>
      </c>
    </row>
    <row r="60" spans="1:16" ht="12.75" customHeight="1" x14ac:dyDescent="0.2">
      <c r="A60" s="5">
        <v>15</v>
      </c>
      <c r="B60" s="6">
        <v>1.3642047400010724</v>
      </c>
      <c r="C60" s="6">
        <v>1.2990910916398655</v>
      </c>
      <c r="D60" s="6">
        <v>1.0467157844935262</v>
      </c>
      <c r="E60" s="6">
        <v>0.70540181896826515</v>
      </c>
      <c r="F60" s="6">
        <v>0.79268020341468959</v>
      </c>
      <c r="G60" s="6">
        <v>0.46689387333500765</v>
      </c>
      <c r="H60" s="6">
        <v>1.4051039261334077</v>
      </c>
    </row>
    <row r="61" spans="1:16" ht="19.5" customHeight="1" x14ac:dyDescent="0.2">
      <c r="A61" s="5">
        <v>16</v>
      </c>
      <c r="B61" s="6">
        <v>1.5042675890668273</v>
      </c>
      <c r="C61" s="6">
        <v>1.4324687248907795</v>
      </c>
      <c r="D61" s="6">
        <v>1.1541820545038068</v>
      </c>
      <c r="E61" s="6">
        <v>0.77782539704554376</v>
      </c>
      <c r="F61" s="6">
        <v>0.87406464992247423</v>
      </c>
      <c r="G61" s="6">
        <v>0.51482984965377887</v>
      </c>
      <c r="H61" s="6">
        <v>1.5493658930926846</v>
      </c>
    </row>
    <row r="62" spans="1:16" ht="12.75" customHeight="1" x14ac:dyDescent="0.2">
      <c r="A62" s="5">
        <v>17</v>
      </c>
      <c r="B62" s="6">
        <v>1.6531253161532486</v>
      </c>
      <c r="C62" s="6">
        <v>1.5742214556279386</v>
      </c>
      <c r="D62" s="6">
        <v>1.2683963861334306</v>
      </c>
      <c r="E62" s="6">
        <v>0.85479662311983562</v>
      </c>
      <c r="F62" s="6">
        <v>0.96055941857913507</v>
      </c>
      <c r="G62" s="6">
        <v>0.56577583945819065</v>
      </c>
      <c r="H62" s="6">
        <v>1.7026864106304416</v>
      </c>
    </row>
    <row r="63" spans="1:16" ht="12.75" customHeight="1" x14ac:dyDescent="0.2">
      <c r="A63" s="5">
        <v>18</v>
      </c>
      <c r="B63" s="6">
        <v>1.811379727270839</v>
      </c>
      <c r="C63" s="6">
        <v>1.7249223655920936</v>
      </c>
      <c r="D63" s="6">
        <v>1.3898205281448264</v>
      </c>
      <c r="E63" s="6">
        <v>0.93662667852780335</v>
      </c>
      <c r="F63" s="6">
        <v>1.0525141927546486</v>
      </c>
      <c r="G63" s="6">
        <v>0.61993780856187841</v>
      </c>
      <c r="H63" s="6">
        <v>1.8656853270460836</v>
      </c>
    </row>
    <row r="64" spans="1:16" ht="12.75" customHeight="1" x14ac:dyDescent="0.2">
      <c r="A64" s="5">
        <v>19</v>
      </c>
      <c r="B64" s="6">
        <v>1.979684885377329</v>
      </c>
      <c r="C64" s="6">
        <v>1.8851942992411495</v>
      </c>
      <c r="D64" s="6">
        <v>1.51895632458078</v>
      </c>
      <c r="E64" s="6">
        <v>1.0236537655836409</v>
      </c>
      <c r="F64" s="6">
        <v>1.1503090200644326</v>
      </c>
      <c r="G64" s="6">
        <v>0.67753960751951725</v>
      </c>
      <c r="H64" s="6">
        <v>2.0390363142620838</v>
      </c>
    </row>
    <row r="65" spans="1:13" ht="12.75" customHeight="1" x14ac:dyDescent="0.2">
      <c r="A65" s="5">
        <v>20</v>
      </c>
      <c r="B65" s="6">
        <v>2.1587484549537361</v>
      </c>
      <c r="C65" s="6">
        <v>2.0557111441494609</v>
      </c>
      <c r="D65" s="6">
        <v>1.6563467464196846</v>
      </c>
      <c r="E65" s="6">
        <v>1.1162438028313115</v>
      </c>
      <c r="F65" s="6">
        <v>1.2543550936441765</v>
      </c>
      <c r="G65" s="6">
        <v>0.73882343180285448</v>
      </c>
      <c r="H65" s="6">
        <v>2.2234682527107617</v>
      </c>
    </row>
    <row r="66" spans="1:13" ht="19.5" customHeight="1" x14ac:dyDescent="0.2">
      <c r="A66" s="5">
        <v>21</v>
      </c>
      <c r="B66" s="6">
        <v>2.3493321436268717</v>
      </c>
      <c r="C66" s="6">
        <v>2.2371982515516398</v>
      </c>
      <c r="D66" s="6">
        <v>1.8025762304200217</v>
      </c>
      <c r="E66" s="6">
        <v>1.2147906533983355</v>
      </c>
      <c r="F66" s="6">
        <v>1.3650950087575224</v>
      </c>
      <c r="G66" s="6">
        <v>0.80404997294432834</v>
      </c>
      <c r="H66" s="6">
        <v>2.4197656861967345</v>
      </c>
    </row>
    <row r="67" spans="1:13" ht="12.75" customHeight="1" x14ac:dyDescent="0.2">
      <c r="A67" s="5">
        <v>22</v>
      </c>
      <c r="B67" s="6">
        <v>2.5522509181993649</v>
      </c>
      <c r="C67" s="6">
        <v>2.4304316897915603</v>
      </c>
      <c r="D67" s="6">
        <v>1.9582700776023336</v>
      </c>
      <c r="E67" s="6">
        <v>1.3197157196212659</v>
      </c>
      <c r="F67" s="6">
        <v>1.4830023072651179</v>
      </c>
      <c r="G67" s="6">
        <v>0.87349815022633237</v>
      </c>
      <c r="H67" s="6">
        <v>2.6287680144233367</v>
      </c>
    </row>
    <row r="68" spans="1:13" ht="12.75" customHeight="1" x14ac:dyDescent="0.2">
      <c r="A68" s="5">
        <v>23</v>
      </c>
      <c r="B68" s="6">
        <v>2.7683705924354802</v>
      </c>
      <c r="C68" s="6">
        <v>2.6362359472434336</v>
      </c>
      <c r="D68" s="6">
        <v>2.1240926024253763</v>
      </c>
      <c r="E68" s="6">
        <v>1.4314666957400446</v>
      </c>
      <c r="F68" s="6">
        <v>1.6085800759915818</v>
      </c>
      <c r="G68" s="6">
        <v>0.94746428511010372</v>
      </c>
      <c r="H68" s="6">
        <v>2.8513670084596714</v>
      </c>
    </row>
    <row r="69" spans="1:13" ht="12.75" customHeight="1" x14ac:dyDescent="0.2">
      <c r="A69" s="5">
        <v>24</v>
      </c>
      <c r="B69" s="6">
        <v>2.9986032866121195</v>
      </c>
      <c r="C69" s="6">
        <v>2.8554796085789631</v>
      </c>
      <c r="D69" s="6">
        <v>2.3007436490277877</v>
      </c>
      <c r="E69" s="6">
        <v>1.5505152201265222</v>
      </c>
      <c r="F69" s="6">
        <v>1.7423583084675278</v>
      </c>
      <c r="G69" s="6">
        <v>1.0262605472843587</v>
      </c>
      <c r="H69" s="6">
        <v>3.0885021341678653</v>
      </c>
    </row>
    <row r="70" spans="1:13" ht="12.75" customHeight="1" x14ac:dyDescent="0.2">
      <c r="A70" s="5">
        <v>25</v>
      </c>
      <c r="B70" s="6">
        <v>3.2439001406864856</v>
      </c>
      <c r="C70" s="6">
        <v>3.0890684157363411</v>
      </c>
      <c r="D70" s="6">
        <v>2.4889530002473426</v>
      </c>
      <c r="E70" s="6">
        <v>1.6773531074154304</v>
      </c>
      <c r="F70" s="6">
        <v>1.8848896708673524</v>
      </c>
      <c r="G70" s="6">
        <v>1.1102124607746919</v>
      </c>
      <c r="H70" s="6">
        <v>3.3411530469097421</v>
      </c>
    </row>
    <row r="71" spans="1:13" ht="18" customHeight="1" x14ac:dyDescent="0.2">
      <c r="A71" s="59" t="s">
        <v>70</v>
      </c>
      <c r="B71" s="12"/>
      <c r="C71" s="12"/>
      <c r="D71" s="12"/>
      <c r="E71" s="12"/>
      <c r="F71" s="12"/>
      <c r="G71" s="12"/>
    </row>
    <row r="72" spans="1:13" ht="18" customHeight="1" x14ac:dyDescent="0.2">
      <c r="A72" s="2" t="s">
        <v>66</v>
      </c>
      <c r="B72" s="12"/>
      <c r="C72" s="12"/>
      <c r="D72" s="12"/>
      <c r="E72" s="12"/>
      <c r="F72" s="12"/>
      <c r="G72" s="12"/>
    </row>
    <row r="73" spans="1:13" ht="18" customHeight="1" x14ac:dyDescent="0.2">
      <c r="A73" s="52" t="s">
        <v>8</v>
      </c>
      <c r="D73" s="12"/>
      <c r="E73" s="12"/>
      <c r="F73" s="13"/>
      <c r="G73" s="13"/>
      <c r="H73" s="14"/>
    </row>
    <row r="74" spans="1:13" ht="18" customHeight="1" x14ac:dyDescent="0.2">
      <c r="A74" s="53" t="s">
        <v>0</v>
      </c>
      <c r="B74" s="12"/>
      <c r="C74" s="20">
        <v>0.75</v>
      </c>
      <c r="D74" s="12"/>
      <c r="E74" s="12"/>
      <c r="H74" s="14" t="s">
        <v>46</v>
      </c>
    </row>
    <row r="75" spans="1:13" ht="18" customHeight="1" x14ac:dyDescent="0.2">
      <c r="A75" s="53" t="s">
        <v>29</v>
      </c>
      <c r="B75" s="12"/>
      <c r="H75" s="24" t="s">
        <v>46</v>
      </c>
    </row>
    <row r="76" spans="1:13" ht="14.25" customHeight="1" x14ac:dyDescent="0.2">
      <c r="A76" s="52"/>
      <c r="B76" s="15"/>
      <c r="C76" s="8"/>
      <c r="D76" s="15"/>
      <c r="E76" s="15"/>
      <c r="H76" s="24"/>
    </row>
    <row r="77" spans="1:13" ht="14.25" customHeight="1" x14ac:dyDescent="0.2">
      <c r="A77" s="2"/>
      <c r="B77" s="9"/>
      <c r="C77" s="10"/>
      <c r="D77" s="10"/>
      <c r="E77" s="10"/>
      <c r="F77" s="3"/>
      <c r="G77" s="3"/>
    </row>
    <row r="78" spans="1:13" s="2" customFormat="1" ht="14.25" customHeight="1" x14ac:dyDescent="0.2">
      <c r="D78" s="5"/>
      <c r="E78" s="5"/>
      <c r="F78" s="5"/>
      <c r="G78" s="5"/>
      <c r="H78" s="1"/>
      <c r="M78" s="1"/>
    </row>
    <row r="79" spans="1:13" s="2" customFormat="1" ht="14.25" customHeight="1" x14ac:dyDescent="0.2">
      <c r="A79" s="3"/>
      <c r="B79" s="3"/>
      <c r="D79" s="5"/>
      <c r="E79" s="5"/>
      <c r="F79" s="5"/>
      <c r="G79" s="5"/>
      <c r="H79" s="3"/>
      <c r="M79" s="1"/>
    </row>
    <row r="80" spans="1:13" s="2" customFormat="1" ht="39" customHeight="1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  <c r="M80" s="1"/>
    </row>
    <row r="81" spans="1:16" ht="19.5" customHeight="1" x14ac:dyDescent="0.2">
      <c r="A81" s="5">
        <v>1</v>
      </c>
      <c r="B81" s="6">
        <v>8.8209654286609457E-2</v>
      </c>
      <c r="C81" s="6">
        <v>8.399939739270848E-2</v>
      </c>
      <c r="D81" s="6">
        <v>6.768077751030141E-2</v>
      </c>
      <c r="E81" s="6">
        <v>4.5611372516039798E-2</v>
      </c>
      <c r="F81" s="6">
        <v>5.1254804101467988E-2</v>
      </c>
      <c r="G81" s="6">
        <v>3.0189418016085087E-2</v>
      </c>
      <c r="H81" s="6">
        <v>9.0854200932396781E-2</v>
      </c>
    </row>
    <row r="82" spans="1:16" ht="12.75" customHeight="1" x14ac:dyDescent="0.2">
      <c r="A82" s="5">
        <v>2</v>
      </c>
      <c r="B82" s="6">
        <v>0.14710931740685601</v>
      </c>
      <c r="C82" s="6">
        <v>0.14008777285168927</v>
      </c>
      <c r="D82" s="6">
        <v>0.11287282624139203</v>
      </c>
      <c r="E82" s="6">
        <v>7.6067159894118636E-2</v>
      </c>
      <c r="F82" s="6">
        <v>8.5478843627365714E-2</v>
      </c>
      <c r="G82" s="6">
        <v>5.0347603254700668E-2</v>
      </c>
      <c r="H82" s="6">
        <v>0.15151969011558819</v>
      </c>
    </row>
    <row r="83" spans="1:16" s="18" customFormat="1" ht="12.75" customHeight="1" x14ac:dyDescent="0.2">
      <c r="A83" s="17">
        <v>3</v>
      </c>
      <c r="B83" s="6">
        <v>0.20741621165308843</v>
      </c>
      <c r="C83" s="6">
        <v>0.19751621213396775</v>
      </c>
      <c r="D83" s="6">
        <v>0.15914460368827563</v>
      </c>
      <c r="E83" s="6">
        <v>0.10725059713799284</v>
      </c>
      <c r="F83" s="6">
        <v>0.12052056412334794</v>
      </c>
      <c r="G83" s="6">
        <v>7.0987407983282694E-2</v>
      </c>
      <c r="H83" s="6">
        <v>0.21363459955229552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">
      <c r="A84" s="5">
        <v>4</v>
      </c>
      <c r="B84" s="6">
        <v>0.2722024983877922</v>
      </c>
      <c r="C84" s="6">
        <v>0.25921024198861664</v>
      </c>
      <c r="D84" s="6">
        <v>0.20885329253499868</v>
      </c>
      <c r="E84" s="6">
        <v>0.14075023481468329</v>
      </c>
      <c r="F84" s="6">
        <v>0.15816506530526511</v>
      </c>
      <c r="G84" s="6">
        <v>9.3160267720256262E-2</v>
      </c>
      <c r="H84" s="6">
        <v>0.28036319474136184</v>
      </c>
    </row>
    <row r="85" spans="1:16" ht="12.75" customHeight="1" x14ac:dyDescent="0.2">
      <c r="A85" s="5">
        <v>5</v>
      </c>
      <c r="B85" s="6">
        <v>0.3416248719778488</v>
      </c>
      <c r="C85" s="6">
        <v>0.32531907774245394</v>
      </c>
      <c r="D85" s="6">
        <v>0.26211911994567139</v>
      </c>
      <c r="E85" s="6">
        <v>0.17664709631326003</v>
      </c>
      <c r="F85" s="6">
        <v>0.19850339547325252</v>
      </c>
      <c r="G85" s="6">
        <v>0.11691981051553051</v>
      </c>
      <c r="H85" s="6">
        <v>0.3518668677844653</v>
      </c>
    </row>
    <row r="86" spans="1:16" s="18" customFormat="1" ht="19.5" customHeight="1" x14ac:dyDescent="0.2">
      <c r="A86" s="17">
        <v>6</v>
      </c>
      <c r="B86" s="6">
        <v>0.4158587636914205</v>
      </c>
      <c r="C86" s="6">
        <v>0.39600977730913584</v>
      </c>
      <c r="D86" s="6">
        <v>0.3190766893798001</v>
      </c>
      <c r="E86" s="6">
        <v>0.2150318934836653</v>
      </c>
      <c r="F86" s="6">
        <v>0.24163749012808544</v>
      </c>
      <c r="G86" s="6">
        <v>0.14232607705207231</v>
      </c>
      <c r="H86" s="6">
        <v>0.42832630942137079</v>
      </c>
      <c r="I86" s="1"/>
      <c r="J86" s="1"/>
      <c r="K86" s="1"/>
      <c r="L86" s="1"/>
      <c r="M86" s="1"/>
      <c r="N86" s="1"/>
      <c r="O86" s="1"/>
      <c r="P86" s="1"/>
    </row>
    <row r="87" spans="1:16" ht="12.75" customHeight="1" x14ac:dyDescent="0.2">
      <c r="A87" s="5">
        <v>7</v>
      </c>
      <c r="B87" s="6">
        <v>0.49510033023548383</v>
      </c>
      <c r="C87" s="6">
        <v>0.47146913481356711</v>
      </c>
      <c r="D87" s="6">
        <v>0.37987650634099912</v>
      </c>
      <c r="E87" s="6">
        <v>0.25600605486799921</v>
      </c>
      <c r="F87" s="6">
        <v>0.28768132742408953</v>
      </c>
      <c r="G87" s="6">
        <v>0.16944620121529907</v>
      </c>
      <c r="H87" s="6">
        <v>0.50994355718429663</v>
      </c>
    </row>
    <row r="88" spans="1:16" ht="12.75" customHeight="1" x14ac:dyDescent="0.2">
      <c r="A88" s="5">
        <v>8</v>
      </c>
      <c r="B88" s="6">
        <v>0.57956859961549001</v>
      </c>
      <c r="C88" s="6">
        <v>0.55190572402943205</v>
      </c>
      <c r="D88" s="6">
        <v>0.44468662483452825</v>
      </c>
      <c r="E88" s="6">
        <v>0.29968283527979489</v>
      </c>
      <c r="F88" s="6">
        <v>0.33676217503511408</v>
      </c>
      <c r="G88" s="6">
        <v>0.19835514450536917</v>
      </c>
      <c r="H88" s="6">
        <v>0.59694420559096284</v>
      </c>
    </row>
    <row r="89" spans="1:16" ht="12.75" customHeight="1" x14ac:dyDescent="0.2">
      <c r="A89" s="5">
        <v>9</v>
      </c>
      <c r="B89" s="6">
        <v>0.66950777385811044</v>
      </c>
      <c r="C89" s="6">
        <v>0.63755209119272327</v>
      </c>
      <c r="D89" s="6">
        <v>0.51369441418144879</v>
      </c>
      <c r="E89" s="6">
        <v>0.34618850649392541</v>
      </c>
      <c r="F89" s="6">
        <v>0.38902192816684228</v>
      </c>
      <c r="G89" s="6">
        <v>0.22913648413526683</v>
      </c>
      <c r="H89" s="6">
        <v>0.6895797779035201</v>
      </c>
    </row>
    <row r="90" spans="1:16" ht="12.75" customHeight="1" x14ac:dyDescent="0.2">
      <c r="A90" s="5">
        <v>10</v>
      </c>
      <c r="B90" s="6">
        <v>0.76518968398036602</v>
      </c>
      <c r="C90" s="6">
        <v>0.72866709279490993</v>
      </c>
      <c r="D90" s="6">
        <v>0.5871084426471298</v>
      </c>
      <c r="E90" s="6">
        <v>0.39566362665993804</v>
      </c>
      <c r="F90" s="6">
        <v>0.44461853603286977</v>
      </c>
      <c r="G90" s="6">
        <v>0.26188325323463013</v>
      </c>
      <c r="H90" s="6">
        <v>0.78813025469824183</v>
      </c>
    </row>
    <row r="91" spans="1:16" ht="19.5" customHeight="1" x14ac:dyDescent="0.2">
      <c r="A91" s="5">
        <v>11</v>
      </c>
      <c r="B91" s="6">
        <v>0.86691638711469399</v>
      </c>
      <c r="C91" s="6">
        <v>0.82553836874693087</v>
      </c>
      <c r="D91" s="6">
        <v>0.66516047014199442</v>
      </c>
      <c r="E91" s="6">
        <v>0.44826438322126139</v>
      </c>
      <c r="F91" s="6">
        <v>0.50372751093143331</v>
      </c>
      <c r="G91" s="6">
        <v>0.29669882970590783</v>
      </c>
      <c r="H91" s="6">
        <v>0.89290674885302646</v>
      </c>
    </row>
    <row r="92" spans="1:16" ht="12.75" customHeight="1" x14ac:dyDescent="0.2">
      <c r="A92" s="5">
        <v>12</v>
      </c>
      <c r="B92" s="6">
        <v>0.97502288859547648</v>
      </c>
      <c r="C92" s="6">
        <v>0.92848493454021952</v>
      </c>
      <c r="D92" s="6">
        <v>0.7481075368016652</v>
      </c>
      <c r="E92" s="6">
        <v>0.50416400044937582</v>
      </c>
      <c r="F92" s="6">
        <v>0.56654350993182523</v>
      </c>
      <c r="G92" s="6">
        <v>0.33369786784810013</v>
      </c>
      <c r="H92" s="6">
        <v>1.0042543092427341</v>
      </c>
    </row>
    <row r="93" spans="1:16" ht="12.75" customHeight="1" x14ac:dyDescent="0.2">
      <c r="A93" s="5">
        <v>13</v>
      </c>
      <c r="B93" s="6">
        <v>1.0898799626970876</v>
      </c>
      <c r="C93" s="6">
        <v>1.0378598673506023</v>
      </c>
      <c r="D93" s="6">
        <v>0.83623412725963764</v>
      </c>
      <c r="E93" s="6">
        <v>0.56355419798862916</v>
      </c>
      <c r="F93" s="6">
        <v>0.63328197388292529</v>
      </c>
      <c r="G93" s="6">
        <v>0.37300726374360565</v>
      </c>
      <c r="H93" s="6">
        <v>1.122554826043638</v>
      </c>
    </row>
    <row r="94" spans="1:16" ht="12.75" customHeight="1" x14ac:dyDescent="0.2">
      <c r="A94" s="5">
        <v>14</v>
      </c>
      <c r="B94" s="6">
        <v>1.2118970341254489</v>
      </c>
      <c r="C94" s="6">
        <v>1.1540530499959321</v>
      </c>
      <c r="D94" s="6">
        <v>0.92985438153440225</v>
      </c>
      <c r="E94" s="6">
        <v>0.62664668081542185</v>
      </c>
      <c r="F94" s="6">
        <v>0.70418080172296182</v>
      </c>
      <c r="G94" s="6">
        <v>0.41476714143772436</v>
      </c>
      <c r="H94" s="6">
        <v>1.2482299986127907</v>
      </c>
    </row>
    <row r="95" spans="1:16" ht="12.75" customHeight="1" x14ac:dyDescent="0.2">
      <c r="A95" s="5">
        <v>15</v>
      </c>
      <c r="B95" s="6">
        <v>1.3415250677471453</v>
      </c>
      <c r="C95" s="6">
        <v>1.277493922738103</v>
      </c>
      <c r="D95" s="6">
        <v>1.0293143122370185</v>
      </c>
      <c r="E95" s="6">
        <v>0.69367463345686498</v>
      </c>
      <c r="F95" s="6">
        <v>0.77950202957576331</v>
      </c>
      <c r="G95" s="6">
        <v>0.459131841937436</v>
      </c>
      <c r="H95" s="6">
        <v>1.3817443118519135</v>
      </c>
    </row>
    <row r="96" spans="1:16" ht="19.5" customHeight="1" x14ac:dyDescent="0.2">
      <c r="A96" s="5">
        <v>16</v>
      </c>
      <c r="B96" s="6">
        <v>1.4792593957202675</v>
      </c>
      <c r="C96" s="6">
        <v>1.4086541754746136</v>
      </c>
      <c r="D96" s="6">
        <v>1.1349939737487955</v>
      </c>
      <c r="E96" s="6">
        <v>0.76489418184117519</v>
      </c>
      <c r="F96" s="6">
        <v>0.859533473473865</v>
      </c>
      <c r="G96" s="6">
        <v>0.50627089078615539</v>
      </c>
      <c r="H96" s="6">
        <v>1.5236079480963003</v>
      </c>
    </row>
    <row r="97" spans="1:8" ht="12.75" customHeight="1" x14ac:dyDescent="0.2">
      <c r="A97" s="5">
        <v>17</v>
      </c>
      <c r="B97" s="6">
        <v>1.6256423883597304</v>
      </c>
      <c r="C97" s="6">
        <v>1.5480502911231786</v>
      </c>
      <c r="D97" s="6">
        <v>1.2473095115008523</v>
      </c>
      <c r="E97" s="6">
        <v>0.84058577434642789</v>
      </c>
      <c r="F97" s="6">
        <v>0.9445902812825</v>
      </c>
      <c r="G97" s="6">
        <v>0.55636991215721088</v>
      </c>
      <c r="H97" s="6">
        <v>1.6743795380533217</v>
      </c>
    </row>
    <row r="98" spans="1:8" ht="12.75" customHeight="1" x14ac:dyDescent="0.2">
      <c r="A98" s="5">
        <v>18</v>
      </c>
      <c r="B98" s="6">
        <v>1.7812658467532581</v>
      </c>
      <c r="C98" s="6">
        <v>1.696245824037879</v>
      </c>
      <c r="D98" s="6">
        <v>1.3667149977608173</v>
      </c>
      <c r="E98" s="6">
        <v>0.92105541897238052</v>
      </c>
      <c r="F98" s="6">
        <v>1.0350163229449723</v>
      </c>
      <c r="G98" s="6">
        <v>0.60963144771754485</v>
      </c>
      <c r="H98" s="6">
        <v>1.8346686251496127</v>
      </c>
    </row>
    <row r="99" spans="1:8" ht="12.75" customHeight="1" x14ac:dyDescent="0.2">
      <c r="A99" s="5">
        <v>19</v>
      </c>
      <c r="B99" s="6">
        <v>1.9467729601729233</v>
      </c>
      <c r="C99" s="6">
        <v>1.8538532639932241</v>
      </c>
      <c r="D99" s="6">
        <v>1.4937039334994426</v>
      </c>
      <c r="E99" s="6">
        <v>1.0066356954771574</v>
      </c>
      <c r="F99" s="6">
        <v>1.1311853278495991</v>
      </c>
      <c r="G99" s="6">
        <v>0.66627562654435601</v>
      </c>
      <c r="H99" s="6">
        <v>2.0051376816262794</v>
      </c>
    </row>
    <row r="100" spans="1:8" ht="12.75" customHeight="1" x14ac:dyDescent="0.2">
      <c r="A100" s="5">
        <v>20</v>
      </c>
      <c r="B100" s="6">
        <v>2.1228596282978613</v>
      </c>
      <c r="C100" s="6">
        <v>2.0215352952970247</v>
      </c>
      <c r="D100" s="6">
        <v>1.6288102628947656</v>
      </c>
      <c r="E100" s="6">
        <v>1.0976864390710368</v>
      </c>
      <c r="F100" s="6">
        <v>1.2335016531159819</v>
      </c>
      <c r="G100" s="6">
        <v>0.72654061765078171</v>
      </c>
      <c r="H100" s="6">
        <v>2.186503470402168</v>
      </c>
    </row>
    <row r="101" spans="1:8" ht="19.5" customHeight="1" x14ac:dyDescent="0.2">
      <c r="A101" s="5">
        <v>21</v>
      </c>
      <c r="B101" s="6">
        <v>2.3102748954948713</v>
      </c>
      <c r="C101" s="6">
        <v>2.2000052103427303</v>
      </c>
      <c r="D101" s="6">
        <v>1.7726087065433545</v>
      </c>
      <c r="E101" s="6">
        <v>1.1945949649738941</v>
      </c>
      <c r="F101" s="6">
        <v>1.3424005359366264</v>
      </c>
      <c r="G101" s="6">
        <v>0.79068277861678049</v>
      </c>
      <c r="H101" s="6">
        <v>2.3795374923743058</v>
      </c>
    </row>
    <row r="102" spans="1:8" ht="12.75" customHeight="1" x14ac:dyDescent="0.2">
      <c r="A102" s="5">
        <v>22</v>
      </c>
      <c r="B102" s="6">
        <v>2.509820179881816</v>
      </c>
      <c r="C102" s="6">
        <v>2.3900261754697243</v>
      </c>
      <c r="D102" s="6">
        <v>1.925714169942419</v>
      </c>
      <c r="E102" s="6">
        <v>1.2977756697799627</v>
      </c>
      <c r="F102" s="6">
        <v>1.4583476456191224</v>
      </c>
      <c r="G102" s="6">
        <v>0.8589763917390183</v>
      </c>
      <c r="H102" s="6">
        <v>2.5850651923684298</v>
      </c>
    </row>
    <row r="103" spans="1:8" ht="12.75" customHeight="1" x14ac:dyDescent="0.2">
      <c r="A103" s="5">
        <v>23</v>
      </c>
      <c r="B103" s="6">
        <v>2.7223469012160839</v>
      </c>
      <c r="C103" s="6">
        <v>2.5924089720729366</v>
      </c>
      <c r="D103" s="6">
        <v>2.0887799234355935</v>
      </c>
      <c r="E103" s="6">
        <v>1.4076688048884336</v>
      </c>
      <c r="F103" s="6">
        <v>1.5818377052550185</v>
      </c>
      <c r="G103" s="6">
        <v>0.9317128521847341</v>
      </c>
      <c r="H103" s="6">
        <v>2.8039635159109841</v>
      </c>
    </row>
    <row r="104" spans="1:8" ht="12.75" customHeight="1" x14ac:dyDescent="0.2">
      <c r="A104" s="5">
        <v>24</v>
      </c>
      <c r="B104" s="6">
        <v>2.9487520159297897</v>
      </c>
      <c r="C104" s="6">
        <v>2.808007744751329</v>
      </c>
      <c r="D104" s="6">
        <v>2.2624941763714959</v>
      </c>
      <c r="E104" s="6">
        <v>1.5247381677632765</v>
      </c>
      <c r="F104" s="6">
        <v>1.7133918973224389</v>
      </c>
      <c r="G104" s="6">
        <v>1.0091991398745539</v>
      </c>
      <c r="H104" s="6">
        <v>3.0371563104035926</v>
      </c>
    </row>
    <row r="105" spans="1:8" ht="12.75" customHeight="1" x14ac:dyDescent="0.2">
      <c r="A105" s="5">
        <v>25</v>
      </c>
      <c r="B105" s="6">
        <v>3.1899708514397855</v>
      </c>
      <c r="C105" s="6">
        <v>3.0377131776371087</v>
      </c>
      <c r="D105" s="6">
        <v>2.447574579072092</v>
      </c>
      <c r="E105" s="6">
        <v>1.6494673967043991</v>
      </c>
      <c r="F105" s="6">
        <v>1.8535537000144364</v>
      </c>
      <c r="G105" s="6">
        <v>1.0917553670523994</v>
      </c>
      <c r="H105" s="6">
        <v>3.2856069446039671</v>
      </c>
    </row>
    <row r="106" spans="1:8" ht="18" customHeight="1" x14ac:dyDescent="0.2">
      <c r="A106" s="59" t="s">
        <v>70</v>
      </c>
      <c r="B106" s="12"/>
      <c r="C106" s="12"/>
      <c r="D106" s="12"/>
      <c r="E106" s="12"/>
      <c r="F106" s="12"/>
      <c r="G106" s="12"/>
    </row>
    <row r="107" spans="1:8" ht="18" customHeight="1" x14ac:dyDescent="0.2">
      <c r="A107" s="2" t="s">
        <v>66</v>
      </c>
      <c r="B107" s="12"/>
      <c r="C107" s="12"/>
      <c r="D107" s="12"/>
      <c r="E107" s="12"/>
      <c r="F107" s="12"/>
      <c r="G107" s="12"/>
    </row>
    <row r="108" spans="1:8" ht="18" customHeight="1" x14ac:dyDescent="0.2">
      <c r="A108" s="52" t="s">
        <v>8</v>
      </c>
      <c r="D108" s="12"/>
      <c r="E108" s="12"/>
      <c r="F108" s="13"/>
      <c r="G108" s="13"/>
      <c r="H108" s="14"/>
    </row>
    <row r="109" spans="1:8" ht="18" customHeight="1" x14ac:dyDescent="0.2">
      <c r="A109" s="53" t="s">
        <v>0</v>
      </c>
      <c r="B109" s="12"/>
      <c r="C109" s="20">
        <v>0.75</v>
      </c>
      <c r="D109" s="12"/>
      <c r="E109" s="12"/>
      <c r="H109" s="14" t="s">
        <v>46</v>
      </c>
    </row>
    <row r="110" spans="1:8" ht="18" customHeight="1" x14ac:dyDescent="0.2">
      <c r="A110" s="53" t="s">
        <v>30</v>
      </c>
      <c r="B110" s="12"/>
      <c r="H110" s="24" t="s">
        <v>46</v>
      </c>
    </row>
    <row r="111" spans="1:8" ht="14.25" customHeight="1" x14ac:dyDescent="0.2">
      <c r="A111" s="52"/>
      <c r="B111" s="15"/>
      <c r="C111" s="8"/>
      <c r="D111" s="15"/>
      <c r="E111" s="15"/>
      <c r="H111" s="24"/>
    </row>
    <row r="112" spans="1:8" ht="14.25" customHeight="1" x14ac:dyDescent="0.2">
      <c r="A112" s="2"/>
      <c r="B112" s="9"/>
      <c r="C112" s="10"/>
      <c r="D112" s="10"/>
      <c r="E112" s="10"/>
      <c r="F112" s="3"/>
      <c r="G112" s="3"/>
    </row>
    <row r="113" spans="1:16" s="2" customFormat="1" ht="14.25" customHeight="1" x14ac:dyDescent="0.2">
      <c r="D113" s="5"/>
      <c r="E113" s="5"/>
      <c r="F113" s="5"/>
      <c r="G113" s="5"/>
      <c r="H113" s="1"/>
      <c r="M113" s="1"/>
    </row>
    <row r="114" spans="1:16" s="2" customFormat="1" ht="14.25" customHeight="1" x14ac:dyDescent="0.2">
      <c r="A114" s="3"/>
      <c r="B114" s="3"/>
      <c r="D114" s="5"/>
      <c r="E114" s="5"/>
      <c r="F114" s="5"/>
      <c r="G114" s="5"/>
      <c r="H114" s="3"/>
      <c r="M114" s="1"/>
    </row>
    <row r="115" spans="1:16" s="2" customFormat="1" ht="39" customHeight="1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  <c r="M115" s="1"/>
    </row>
    <row r="116" spans="1:16" ht="19.5" customHeight="1" x14ac:dyDescent="0.2">
      <c r="A116" s="5">
        <v>1</v>
      </c>
      <c r="B116" s="6">
        <v>8.5641905863038825E-2</v>
      </c>
      <c r="C116" s="6">
        <v>8.1554207895250572E-2</v>
      </c>
      <c r="D116" s="6">
        <v>6.5710616634333752E-2</v>
      </c>
      <c r="E116" s="6">
        <v>4.4283643359609673E-2</v>
      </c>
      <c r="F116" s="6">
        <v>4.976279686602024E-2</v>
      </c>
      <c r="G116" s="6">
        <v>2.931061590370582E-2</v>
      </c>
      <c r="H116" s="6">
        <v>8.8209470793664729E-2</v>
      </c>
    </row>
    <row r="117" spans="1:16" ht="12.75" customHeight="1" x14ac:dyDescent="0.2">
      <c r="A117" s="5">
        <v>2</v>
      </c>
      <c r="B117" s="6">
        <v>0.1428270229015782</v>
      </c>
      <c r="C117" s="6">
        <v>0.13600987275321846</v>
      </c>
      <c r="D117" s="6">
        <v>0.10958714255983508</v>
      </c>
      <c r="E117" s="6">
        <v>7.385287471770266E-2</v>
      </c>
      <c r="F117" s="6">
        <v>8.2990588030538978E-2</v>
      </c>
      <c r="G117" s="6">
        <v>4.8882004279924479E-2</v>
      </c>
      <c r="H117" s="6">
        <v>0.14710901139135166</v>
      </c>
    </row>
    <row r="118" spans="1:16" s="18" customFormat="1" ht="12.75" customHeight="1" x14ac:dyDescent="0.2">
      <c r="A118" s="17">
        <v>3</v>
      </c>
      <c r="B118" s="6">
        <v>0.20137840712021138</v>
      </c>
      <c r="C118" s="6">
        <v>0.1917665927024173</v>
      </c>
      <c r="D118" s="6">
        <v>0.15451196672188891</v>
      </c>
      <c r="E118" s="6">
        <v>0.10412857433952127</v>
      </c>
      <c r="F118" s="6">
        <v>0.11701225779295406</v>
      </c>
      <c r="G118" s="6">
        <v>6.892099239174003E-2</v>
      </c>
      <c r="H118" s="6">
        <v>0.20741578018771467</v>
      </c>
      <c r="I118" s="1"/>
      <c r="J118" s="1"/>
      <c r="K118" s="1"/>
      <c r="L118" s="1"/>
      <c r="M118" s="1"/>
      <c r="N118" s="1"/>
      <c r="O118" s="1"/>
      <c r="P118" s="1"/>
    </row>
    <row r="119" spans="1:16" ht="12.75" customHeight="1" x14ac:dyDescent="0.2">
      <c r="A119" s="5">
        <v>4</v>
      </c>
      <c r="B119" s="6">
        <v>0.2642787904696518</v>
      </c>
      <c r="C119" s="6">
        <v>0.25166473355620606</v>
      </c>
      <c r="D119" s="6">
        <v>0.20277365514154747</v>
      </c>
      <c r="E119" s="6">
        <v>0.1366530507084141</v>
      </c>
      <c r="F119" s="6">
        <v>0.15356094231684539</v>
      </c>
      <c r="G119" s="6">
        <v>9.0448408882210479E-2</v>
      </c>
      <c r="H119" s="6">
        <v>0.27220193215455629</v>
      </c>
    </row>
    <row r="120" spans="1:16" ht="12.75" customHeight="1" x14ac:dyDescent="0.2">
      <c r="A120" s="5">
        <v>5</v>
      </c>
      <c r="B120" s="6">
        <v>0.33168030600524651</v>
      </c>
      <c r="C120" s="6">
        <v>0.31584916704178995</v>
      </c>
      <c r="D120" s="6">
        <v>0.25448893521734978</v>
      </c>
      <c r="E120" s="6">
        <v>0.17150496865438819</v>
      </c>
      <c r="F120" s="6">
        <v>0.19272503952205783</v>
      </c>
      <c r="G120" s="6">
        <v>0.11351632070975534</v>
      </c>
      <c r="H120" s="6">
        <v>0.34162416133280377</v>
      </c>
    </row>
    <row r="121" spans="1:16" s="18" customFormat="1" ht="19.5" customHeight="1" x14ac:dyDescent="0.2">
      <c r="A121" s="17">
        <v>6</v>
      </c>
      <c r="B121" s="6">
        <v>0.40375327825977902</v>
      </c>
      <c r="C121" s="6">
        <v>0.38448208808251061</v>
      </c>
      <c r="D121" s="6">
        <v>0.30978849215491322</v>
      </c>
      <c r="E121" s="6">
        <v>0.20877239944102849</v>
      </c>
      <c r="F121" s="6">
        <v>0.23460351760693771</v>
      </c>
      <c r="G121" s="6">
        <v>0.13818302079661973</v>
      </c>
      <c r="H121" s="6">
        <v>0.41585789862568867</v>
      </c>
      <c r="I121" s="1"/>
      <c r="J121" s="1"/>
      <c r="K121" s="1"/>
      <c r="L121" s="1"/>
      <c r="M121" s="1"/>
      <c r="N121" s="1"/>
      <c r="O121" s="1"/>
      <c r="P121" s="1"/>
    </row>
    <row r="122" spans="1:16" ht="12.75" customHeight="1" x14ac:dyDescent="0.2">
      <c r="A122" s="5">
        <v>7</v>
      </c>
      <c r="B122" s="6">
        <v>0.48068815389545672</v>
      </c>
      <c r="C122" s="6">
        <v>0.45774485329959319</v>
      </c>
      <c r="D122" s="6">
        <v>0.36881845030169913</v>
      </c>
      <c r="E122" s="6">
        <v>0.24855381906537433</v>
      </c>
      <c r="F122" s="6">
        <v>0.27930703686646235</v>
      </c>
      <c r="G122" s="6">
        <v>0.16451368878715933</v>
      </c>
      <c r="H122" s="6">
        <v>0.49509930033214444</v>
      </c>
    </row>
    <row r="123" spans="1:16" ht="12.75" customHeight="1" x14ac:dyDescent="0.2">
      <c r="A123" s="5">
        <v>8</v>
      </c>
      <c r="B123" s="6">
        <v>0.56269758509843593</v>
      </c>
      <c r="C123" s="6">
        <v>0.53583996496601294</v>
      </c>
      <c r="D123" s="6">
        <v>0.43174197167681683</v>
      </c>
      <c r="E123" s="6">
        <v>0.290959185537777</v>
      </c>
      <c r="F123" s="6">
        <v>0.3269591602624341</v>
      </c>
      <c r="G123" s="6">
        <v>0.19258110408167714</v>
      </c>
      <c r="H123" s="6">
        <v>0.57956739400200163</v>
      </c>
    </row>
    <row r="124" spans="1:16" ht="12.75" customHeight="1" x14ac:dyDescent="0.2">
      <c r="A124" s="5">
        <v>9</v>
      </c>
      <c r="B124" s="6">
        <v>0.65001866527021523</v>
      </c>
      <c r="C124" s="6">
        <v>0.61899319998808133</v>
      </c>
      <c r="D124" s="6">
        <v>0.49874097135391376</v>
      </c>
      <c r="E124" s="6">
        <v>0.33611109491129115</v>
      </c>
      <c r="F124" s="6">
        <v>0.37769765248677711</v>
      </c>
      <c r="G124" s="6">
        <v>0.22246641099328246</v>
      </c>
      <c r="H124" s="6">
        <v>0.66950638115394523</v>
      </c>
    </row>
    <row r="125" spans="1:16" ht="12.75" customHeight="1" x14ac:dyDescent="0.2">
      <c r="A125" s="5">
        <v>10</v>
      </c>
      <c r="B125" s="6">
        <v>0.74291531253357368</v>
      </c>
      <c r="C125" s="6">
        <v>0.70745587964637446</v>
      </c>
      <c r="D125" s="6">
        <v>0.57001794625799462</v>
      </c>
      <c r="E125" s="6">
        <v>0.38414601374288448</v>
      </c>
      <c r="F125" s="6">
        <v>0.43167586491345722</v>
      </c>
      <c r="G125" s="6">
        <v>0.25425993449371487</v>
      </c>
      <c r="H125" s="6">
        <v>0.76518809223953566</v>
      </c>
    </row>
    <row r="126" spans="1:16" ht="19.5" customHeight="1" x14ac:dyDescent="0.2">
      <c r="A126" s="5">
        <v>11</v>
      </c>
      <c r="B126" s="6">
        <v>0.84168079125634798</v>
      </c>
      <c r="C126" s="6">
        <v>0.80150727076689054</v>
      </c>
      <c r="D126" s="6">
        <v>0.64579790985943042</v>
      </c>
      <c r="E126" s="6">
        <v>0.43521558292079376</v>
      </c>
      <c r="F126" s="6">
        <v>0.48906420074657886</v>
      </c>
      <c r="G126" s="6">
        <v>0.28806204319524759</v>
      </c>
      <c r="H126" s="6">
        <v>0.86691458376287311</v>
      </c>
    </row>
    <row r="127" spans="1:16" ht="12.75" customHeight="1" x14ac:dyDescent="0.2">
      <c r="A127" s="5">
        <v>12</v>
      </c>
      <c r="B127" s="6">
        <v>0.94664035489909004</v>
      </c>
      <c r="C127" s="6">
        <v>0.90145710242528709</v>
      </c>
      <c r="D127" s="6">
        <v>0.72633041995635661</v>
      </c>
      <c r="E127" s="6">
        <v>0.48948798422592882</v>
      </c>
      <c r="F127" s="6">
        <v>0.5500516506645291</v>
      </c>
      <c r="G127" s="6">
        <v>0.32398405385522627</v>
      </c>
      <c r="H127" s="6">
        <v>0.97502086036146474</v>
      </c>
    </row>
    <row r="128" spans="1:16" ht="12.75" customHeight="1" x14ac:dyDescent="0.2">
      <c r="A128" s="5">
        <v>13</v>
      </c>
      <c r="B128" s="6">
        <v>1.0581539846425352</v>
      </c>
      <c r="C128" s="6">
        <v>1.0076481738593461</v>
      </c>
      <c r="D128" s="6">
        <v>0.81189167994621636</v>
      </c>
      <c r="E128" s="6">
        <v>0.54714935641901907</v>
      </c>
      <c r="F128" s="6">
        <v>0.61484738411761397</v>
      </c>
      <c r="G128" s="6">
        <v>0.3621491686608837</v>
      </c>
      <c r="H128" s="6">
        <v>1.0898776955384037</v>
      </c>
    </row>
    <row r="129" spans="1:8" ht="12.75" customHeight="1" x14ac:dyDescent="0.2">
      <c r="A129" s="5">
        <v>14</v>
      </c>
      <c r="B129" s="6">
        <v>1.1766191870000702</v>
      </c>
      <c r="C129" s="6">
        <v>1.1204590185510799</v>
      </c>
      <c r="D129" s="6">
        <v>0.90278668535482842</v>
      </c>
      <c r="E129" s="6">
        <v>0.60840524182767353</v>
      </c>
      <c r="F129" s="6">
        <v>0.68368237489931993</v>
      </c>
      <c r="G129" s="6">
        <v>0.40269343270154501</v>
      </c>
      <c r="H129" s="6">
        <v>1.2118945131479295</v>
      </c>
    </row>
    <row r="130" spans="1:8" ht="12.75" customHeight="1" x14ac:dyDescent="0.2">
      <c r="A130" s="5">
        <v>15</v>
      </c>
      <c r="B130" s="6">
        <v>1.3024737994279687</v>
      </c>
      <c r="C130" s="6">
        <v>1.2403065759248668</v>
      </c>
      <c r="D130" s="6">
        <v>0.99935137650191619</v>
      </c>
      <c r="E130" s="6">
        <v>0.67348203706891852</v>
      </c>
      <c r="F130" s="6">
        <v>0.75681103136473071</v>
      </c>
      <c r="G130" s="6">
        <v>0.44576669417803827</v>
      </c>
      <c r="H130" s="6">
        <v>1.3415222771185338</v>
      </c>
    </row>
    <row r="131" spans="1:8" ht="19.5" customHeight="1" x14ac:dyDescent="0.2">
      <c r="A131" s="5">
        <v>16</v>
      </c>
      <c r="B131" s="6">
        <v>1.4361987351595635</v>
      </c>
      <c r="C131" s="6">
        <v>1.3676488051703772</v>
      </c>
      <c r="D131" s="6">
        <v>1.1019547445348787</v>
      </c>
      <c r="E131" s="6">
        <v>0.74262841234570232</v>
      </c>
      <c r="F131" s="6">
        <v>0.83451279133461131</v>
      </c>
      <c r="G131" s="6">
        <v>0.49153354381173031</v>
      </c>
      <c r="H131" s="6">
        <v>1.4792563185779217</v>
      </c>
    </row>
    <row r="132" spans="1:8" ht="12.75" customHeight="1" x14ac:dyDescent="0.2">
      <c r="A132" s="5">
        <v>17</v>
      </c>
      <c r="B132" s="6">
        <v>1.5783205763227237</v>
      </c>
      <c r="C132" s="6">
        <v>1.5029871545902538</v>
      </c>
      <c r="D132" s="6">
        <v>1.2110008210546281</v>
      </c>
      <c r="E132" s="6">
        <v>0.81611665229385943</v>
      </c>
      <c r="F132" s="6">
        <v>0.9170936288435001</v>
      </c>
      <c r="G132" s="6">
        <v>0.54017420232910107</v>
      </c>
      <c r="H132" s="6">
        <v>1.6256390067127746</v>
      </c>
    </row>
    <row r="133" spans="1:8" ht="12.75" customHeight="1" x14ac:dyDescent="0.2">
      <c r="A133" s="5">
        <v>18</v>
      </c>
      <c r="B133" s="6">
        <v>1.7294138969077273</v>
      </c>
      <c r="C133" s="6">
        <v>1.6468687736924648</v>
      </c>
      <c r="D133" s="6">
        <v>1.3269304604632552</v>
      </c>
      <c r="E133" s="6">
        <v>0.89424385714034971</v>
      </c>
      <c r="F133" s="6">
        <v>1.0048874039155815</v>
      </c>
      <c r="G133" s="6">
        <v>0.59188531548864409</v>
      </c>
      <c r="H133" s="6">
        <v>1.7812621413797569</v>
      </c>
    </row>
    <row r="134" spans="1:8" ht="12.75" customHeight="1" x14ac:dyDescent="0.2">
      <c r="A134" s="5">
        <v>19</v>
      </c>
      <c r="B134" s="6">
        <v>1.8901031631993206</v>
      </c>
      <c r="C134" s="6">
        <v>1.7998883229145191</v>
      </c>
      <c r="D134" s="6">
        <v>1.4502227981118998</v>
      </c>
      <c r="E134" s="6">
        <v>0.97733292537703997</v>
      </c>
      <c r="F134" s="6">
        <v>1.0982569668233286</v>
      </c>
      <c r="G134" s="6">
        <v>0.6468806044964972</v>
      </c>
      <c r="H134" s="6">
        <v>1.9467689105129855</v>
      </c>
    </row>
    <row r="135" spans="1:8" ht="12.75" customHeight="1" x14ac:dyDescent="0.2">
      <c r="A135" s="5">
        <v>20</v>
      </c>
      <c r="B135" s="6">
        <v>2.0610640175100405</v>
      </c>
      <c r="C135" s="6">
        <v>1.9626891960840578</v>
      </c>
      <c r="D135" s="6">
        <v>1.5813962352730906</v>
      </c>
      <c r="E135" s="6">
        <v>1.0657332175524328</v>
      </c>
      <c r="F135" s="6">
        <v>1.1975949040092562</v>
      </c>
      <c r="G135" s="6">
        <v>0.70539130535928096</v>
      </c>
      <c r="H135" s="6">
        <v>2.122855212343989</v>
      </c>
    </row>
    <row r="136" spans="1:8" ht="19.5" customHeight="1" x14ac:dyDescent="0.2">
      <c r="A136" s="5">
        <v>21</v>
      </c>
      <c r="B136" s="6">
        <v>2.2430236998190916</v>
      </c>
      <c r="C136" s="6">
        <v>2.135963921932849</v>
      </c>
      <c r="D136" s="6">
        <v>1.7210087626523467</v>
      </c>
      <c r="E136" s="6">
        <v>1.1598207742923332</v>
      </c>
      <c r="F136" s="6">
        <v>1.3033237830819804</v>
      </c>
      <c r="G136" s="6">
        <v>0.76766631318839407</v>
      </c>
      <c r="H136" s="6">
        <v>2.3102700896814143</v>
      </c>
    </row>
    <row r="137" spans="1:8" ht="12.75" customHeight="1" x14ac:dyDescent="0.2">
      <c r="A137" s="5">
        <v>22</v>
      </c>
      <c r="B137" s="6">
        <v>2.4367602992773914</v>
      </c>
      <c r="C137" s="6">
        <v>2.3204534513275945</v>
      </c>
      <c r="D137" s="6">
        <v>1.8696573860891363</v>
      </c>
      <c r="E137" s="6">
        <v>1.2599979292687218</v>
      </c>
      <c r="F137" s="6">
        <v>1.415895717898271</v>
      </c>
      <c r="G137" s="6">
        <v>0.8339719260304721</v>
      </c>
      <c r="H137" s="6">
        <v>2.5098149589760181</v>
      </c>
    </row>
    <row r="138" spans="1:8" ht="12.75" customHeight="1" x14ac:dyDescent="0.2">
      <c r="A138" s="5">
        <v>23</v>
      </c>
      <c r="B138" s="6">
        <v>2.6431004511472831</v>
      </c>
      <c r="C138" s="6">
        <v>2.5169449641349635</v>
      </c>
      <c r="D138" s="6">
        <v>2.0279763594837292</v>
      </c>
      <c r="E138" s="6">
        <v>1.3666921183353098</v>
      </c>
      <c r="F138" s="6">
        <v>1.5357910303546076</v>
      </c>
      <c r="G138" s="6">
        <v>0.90459105665377715</v>
      </c>
      <c r="H138" s="6">
        <v>2.7223412382140753</v>
      </c>
    </row>
    <row r="139" spans="1:8" ht="12.75" customHeight="1" x14ac:dyDescent="0.2">
      <c r="A139" s="5">
        <v>24</v>
      </c>
      <c r="B139" s="6">
        <v>2.8629150018111007</v>
      </c>
      <c r="C139" s="6">
        <v>2.7262677411397993</v>
      </c>
      <c r="D139" s="6">
        <v>2.1966338586806522</v>
      </c>
      <c r="E139" s="6">
        <v>1.4803536379938818</v>
      </c>
      <c r="F139" s="6">
        <v>1.6635157315116833</v>
      </c>
      <c r="G139" s="6">
        <v>0.97982174891390161</v>
      </c>
      <c r="H139" s="6">
        <v>2.9487458819618593</v>
      </c>
    </row>
    <row r="140" spans="1:8" ht="12.75" customHeight="1" x14ac:dyDescent="0.2">
      <c r="A140" s="5">
        <v>25</v>
      </c>
      <c r="B140" s="6">
        <v>3.0971120516716049</v>
      </c>
      <c r="C140" s="6">
        <v>2.9492865390087166</v>
      </c>
      <c r="D140" s="6">
        <v>2.376326643482598</v>
      </c>
      <c r="E140" s="6">
        <v>1.6014520480232086</v>
      </c>
      <c r="F140" s="6">
        <v>1.7995974791256071</v>
      </c>
      <c r="G140" s="6">
        <v>1.059974796712956</v>
      </c>
      <c r="H140" s="6">
        <v>3.1899642156905608</v>
      </c>
    </row>
    <row r="141" spans="1:8" ht="18" customHeight="1" x14ac:dyDescent="0.2">
      <c r="A141" s="59" t="s">
        <v>70</v>
      </c>
      <c r="B141" s="12"/>
      <c r="C141" s="12"/>
      <c r="D141" s="12"/>
      <c r="E141" s="12"/>
      <c r="F141" s="12"/>
      <c r="G141" s="12"/>
    </row>
    <row r="142" spans="1:8" ht="18" customHeight="1" x14ac:dyDescent="0.2">
      <c r="A142" s="2" t="s">
        <v>67</v>
      </c>
      <c r="B142" s="12"/>
      <c r="C142" s="12"/>
      <c r="D142" s="12"/>
      <c r="E142" s="12"/>
      <c r="F142" s="12"/>
      <c r="G142" s="12"/>
    </row>
    <row r="143" spans="1:8" ht="18" customHeight="1" x14ac:dyDescent="0.2">
      <c r="A143" s="52" t="s">
        <v>8</v>
      </c>
      <c r="D143" s="12"/>
      <c r="E143" s="12"/>
      <c r="F143" s="13"/>
      <c r="G143" s="13"/>
      <c r="H143" s="14"/>
    </row>
    <row r="144" spans="1:8" ht="18" customHeight="1" x14ac:dyDescent="0.2">
      <c r="A144" s="53" t="s">
        <v>0</v>
      </c>
      <c r="B144" s="12"/>
      <c r="C144" s="20">
        <v>0.75</v>
      </c>
      <c r="D144" s="12"/>
      <c r="E144" s="12"/>
      <c r="H144" s="14" t="s">
        <v>46</v>
      </c>
    </row>
    <row r="145" spans="1:16" ht="18" customHeight="1" x14ac:dyDescent="0.2">
      <c r="A145" s="53" t="s">
        <v>31</v>
      </c>
      <c r="B145" s="12"/>
      <c r="H145" s="24" t="s">
        <v>46</v>
      </c>
    </row>
    <row r="146" spans="1:16" ht="14.25" customHeight="1" x14ac:dyDescent="0.2">
      <c r="A146" s="52"/>
      <c r="B146" s="15"/>
      <c r="C146" s="8"/>
      <c r="D146" s="15"/>
      <c r="E146" s="15"/>
      <c r="H146" s="24"/>
    </row>
    <row r="147" spans="1:16" ht="14.25" customHeight="1" x14ac:dyDescent="0.2">
      <c r="A147" s="2"/>
      <c r="B147" s="9"/>
      <c r="C147" s="10"/>
      <c r="D147" s="10"/>
      <c r="E147" s="10"/>
      <c r="F147" s="3"/>
      <c r="G147" s="3"/>
    </row>
    <row r="148" spans="1:16" s="2" customFormat="1" ht="14.25" customHeight="1" x14ac:dyDescent="0.2">
      <c r="D148" s="5"/>
      <c r="E148" s="5"/>
      <c r="F148" s="5"/>
      <c r="G148" s="5"/>
      <c r="H148" s="1"/>
      <c r="M148" s="1"/>
    </row>
    <row r="149" spans="1:16" s="2" customFormat="1" ht="14.25" customHeight="1" x14ac:dyDescent="0.2">
      <c r="A149" s="3"/>
      <c r="B149" s="3"/>
      <c r="D149" s="5"/>
      <c r="E149" s="5"/>
      <c r="F149" s="5"/>
      <c r="G149" s="5"/>
      <c r="H149" s="3"/>
      <c r="M149" s="1"/>
    </row>
    <row r="150" spans="1:16" s="2" customFormat="1" ht="39" customHeight="1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  <c r="M150" s="1"/>
    </row>
    <row r="151" spans="1:16" ht="19.5" customHeight="1" x14ac:dyDescent="0.2">
      <c r="A151" s="5">
        <v>1</v>
      </c>
      <c r="B151" s="6">
        <v>8.3406603376762978E-2</v>
      </c>
      <c r="C151" s="6">
        <v>7.9425596652454938E-2</v>
      </c>
      <c r="D151" s="6">
        <v>6.3995532140857569E-2</v>
      </c>
      <c r="E151" s="6">
        <v>4.3127815063805607E-2</v>
      </c>
      <c r="F151" s="6">
        <v>4.8463959545228419E-2</v>
      </c>
      <c r="G151" s="6">
        <v>2.8545592146427365E-2</v>
      </c>
      <c r="H151" s="6">
        <v>8.5907153401365191E-2</v>
      </c>
    </row>
    <row r="152" spans="1:16" ht="12.75" customHeight="1" x14ac:dyDescent="0.2">
      <c r="A152" s="5">
        <v>2</v>
      </c>
      <c r="B152" s="6">
        <v>0.13909915631358041</v>
      </c>
      <c r="C152" s="6">
        <v>0.13245993766408656</v>
      </c>
      <c r="D152" s="6">
        <v>0.10672685576729671</v>
      </c>
      <c r="E152" s="6">
        <v>7.1925272654069172E-2</v>
      </c>
      <c r="F152" s="6">
        <v>8.0824486448693875E-2</v>
      </c>
      <c r="G152" s="6">
        <v>4.7606156146934503E-2</v>
      </c>
      <c r="H152" s="6">
        <v>0.14326938246666907</v>
      </c>
    </row>
    <row r="153" spans="1:16" s="18" customFormat="1" ht="12.75" customHeight="1" x14ac:dyDescent="0.2">
      <c r="A153" s="17">
        <v>3</v>
      </c>
      <c r="B153" s="6">
        <v>0.19612231607947772</v>
      </c>
      <c r="C153" s="6">
        <v>0.18676137548857014</v>
      </c>
      <c r="D153" s="6">
        <v>0.15047911644967343</v>
      </c>
      <c r="E153" s="6">
        <v>0.10141075928428739</v>
      </c>
      <c r="F153" s="6">
        <v>0.1139581712668131</v>
      </c>
      <c r="G153" s="6">
        <v>6.7122115263804197E-2</v>
      </c>
      <c r="H153" s="6">
        <v>0.20200211027373705</v>
      </c>
      <c r="I153" s="1"/>
      <c r="J153" s="1"/>
      <c r="K153" s="1"/>
      <c r="L153" s="1"/>
      <c r="M153" s="1"/>
      <c r="N153" s="1"/>
      <c r="O153" s="1"/>
      <c r="P153" s="1"/>
    </row>
    <row r="154" spans="1:16" ht="12.75" customHeight="1" x14ac:dyDescent="0.2">
      <c r="A154" s="5">
        <v>4</v>
      </c>
      <c r="B154" s="6">
        <v>0.25738096362362717</v>
      </c>
      <c r="C154" s="6">
        <v>0.24509614077493638</v>
      </c>
      <c r="D154" s="6">
        <v>0.19748114733334887</v>
      </c>
      <c r="E154" s="6">
        <v>0.13308632830858572</v>
      </c>
      <c r="F154" s="6">
        <v>0.14955291432287884</v>
      </c>
      <c r="G154" s="6">
        <v>8.8087653931504098E-2</v>
      </c>
      <c r="H154" s="6">
        <v>0.26509730680108479</v>
      </c>
    </row>
    <row r="155" spans="1:16" ht="12.75" customHeight="1" x14ac:dyDescent="0.2">
      <c r="A155" s="5">
        <v>5</v>
      </c>
      <c r="B155" s="6">
        <v>0.3230232612420445</v>
      </c>
      <c r="C155" s="6">
        <v>0.30760532401585639</v>
      </c>
      <c r="D155" s="6">
        <v>0.24784662916532463</v>
      </c>
      <c r="E155" s="6">
        <v>0.1670285913601357</v>
      </c>
      <c r="F155" s="6">
        <v>0.18769480630071625</v>
      </c>
      <c r="G155" s="6">
        <v>0.11055348013120497</v>
      </c>
      <c r="H155" s="6">
        <v>0.33270757628598874</v>
      </c>
    </row>
    <row r="156" spans="1:16" s="18" customFormat="1" ht="19.5" customHeight="1" x14ac:dyDescent="0.2">
      <c r="A156" s="17">
        <v>6</v>
      </c>
      <c r="B156" s="6">
        <v>0.39321508790026716</v>
      </c>
      <c r="C156" s="6">
        <v>0.37444688675485926</v>
      </c>
      <c r="D156" s="6">
        <v>0.30170283619297167</v>
      </c>
      <c r="E156" s="6">
        <v>0.20332332099241696</v>
      </c>
      <c r="F156" s="6">
        <v>0.22848023227236686</v>
      </c>
      <c r="G156" s="6">
        <v>0.13457636530670383</v>
      </c>
      <c r="H156" s="6">
        <v>0.40500377078525929</v>
      </c>
      <c r="I156" s="1"/>
      <c r="J156" s="1"/>
      <c r="K156" s="1"/>
      <c r="L156" s="1"/>
      <c r="M156" s="1"/>
      <c r="N156" s="1"/>
      <c r="O156" s="1"/>
      <c r="P156" s="1"/>
    </row>
    <row r="157" spans="1:16" ht="12.75" customHeight="1" x14ac:dyDescent="0.2">
      <c r="A157" s="5">
        <v>7</v>
      </c>
      <c r="B157" s="6">
        <v>0.46814191949422557</v>
      </c>
      <c r="C157" s="6">
        <v>0.44579745210213639</v>
      </c>
      <c r="D157" s="6">
        <v>0.35919207883511561</v>
      </c>
      <c r="E157" s="6">
        <v>0.24206642292289815</v>
      </c>
      <c r="F157" s="6">
        <v>0.27201696423612648</v>
      </c>
      <c r="G157" s="6">
        <v>0.16021978787654154</v>
      </c>
      <c r="H157" s="6">
        <v>0.48217692680678492</v>
      </c>
    </row>
    <row r="158" spans="1:16" ht="12.75" customHeight="1" x14ac:dyDescent="0.2">
      <c r="A158" s="5">
        <v>8</v>
      </c>
      <c r="B158" s="6">
        <v>0.54801085786698622</v>
      </c>
      <c r="C158" s="6">
        <v>0.52185423690608401</v>
      </c>
      <c r="D158" s="6">
        <v>0.42047326048930311</v>
      </c>
      <c r="E158" s="6">
        <v>0.28336498519527764</v>
      </c>
      <c r="F158" s="6">
        <v>0.31842534009016843</v>
      </c>
      <c r="G158" s="6">
        <v>0.18755462765725064</v>
      </c>
      <c r="H158" s="6">
        <v>0.56444035515668578</v>
      </c>
    </row>
    <row r="159" spans="1:16" ht="12.75" customHeight="1" x14ac:dyDescent="0.2">
      <c r="A159" s="5">
        <v>9</v>
      </c>
      <c r="B159" s="6">
        <v>0.63305280814732634</v>
      </c>
      <c r="C159" s="6">
        <v>0.60283712516725763</v>
      </c>
      <c r="D159" s="6">
        <v>0.48572354814222213</v>
      </c>
      <c r="E159" s="6">
        <v>0.32733840403584963</v>
      </c>
      <c r="F159" s="6">
        <v>0.36783952878954862</v>
      </c>
      <c r="G159" s="6">
        <v>0.21665991104918486</v>
      </c>
      <c r="H159" s="6">
        <v>0.65203188355502117</v>
      </c>
    </row>
    <row r="160" spans="1:16" ht="12.75" customHeight="1" x14ac:dyDescent="0.2">
      <c r="A160" s="5">
        <v>10</v>
      </c>
      <c r="B160" s="6">
        <v>0.72352480004481112</v>
      </c>
      <c r="C160" s="6">
        <v>0.68899087853777019</v>
      </c>
      <c r="D160" s="6">
        <v>0.55514015343388334</v>
      </c>
      <c r="E160" s="6">
        <v>0.37411958414677471</v>
      </c>
      <c r="F160" s="6">
        <v>0.42040887915009195</v>
      </c>
      <c r="G160" s="6">
        <v>0.24762360549091278</v>
      </c>
      <c r="H160" s="6">
        <v>0.74521624752385318</v>
      </c>
    </row>
    <row r="161" spans="1:8" ht="19.5" customHeight="1" x14ac:dyDescent="0.2">
      <c r="A161" s="5">
        <v>11</v>
      </c>
      <c r="B161" s="6">
        <v>0.81971244356036466</v>
      </c>
      <c r="C161" s="6">
        <v>0.78058747482051594</v>
      </c>
      <c r="D161" s="6">
        <v>0.62894221685501384</v>
      </c>
      <c r="E161" s="6">
        <v>0.42385620850279998</v>
      </c>
      <c r="F161" s="6">
        <v>0.47629934675529068</v>
      </c>
      <c r="G161" s="6">
        <v>0.28054345991680218</v>
      </c>
      <c r="H161" s="6">
        <v>0.84428761972060906</v>
      </c>
    </row>
    <row r="162" spans="1:8" ht="12.75" customHeight="1" x14ac:dyDescent="0.2">
      <c r="A162" s="5">
        <v>12</v>
      </c>
      <c r="B162" s="6">
        <v>0.92193250285409944</v>
      </c>
      <c r="C162" s="6">
        <v>0.87792855898599509</v>
      </c>
      <c r="D162" s="6">
        <v>0.70737278260318193</v>
      </c>
      <c r="E162" s="6">
        <v>0.47671206924463239</v>
      </c>
      <c r="F162" s="6">
        <v>0.53569498951926153</v>
      </c>
      <c r="G162" s="6">
        <v>0.31552788565347611</v>
      </c>
      <c r="H162" s="6">
        <v>0.9495722609710886</v>
      </c>
    </row>
    <row r="163" spans="1:8" ht="12.75" customHeight="1" x14ac:dyDescent="0.2">
      <c r="A163" s="5">
        <v>13</v>
      </c>
      <c r="B163" s="6">
        <v>1.0305355633930502</v>
      </c>
      <c r="C163" s="6">
        <v>0.98134798301677884</v>
      </c>
      <c r="D163" s="6">
        <v>0.79070084500995552</v>
      </c>
      <c r="E163" s="6">
        <v>0.53286844680540557</v>
      </c>
      <c r="F163" s="6">
        <v>0.59879951745060844</v>
      </c>
      <c r="G163" s="6">
        <v>0.35269686924095961</v>
      </c>
      <c r="H163" s="6">
        <v>1.0614312673789275</v>
      </c>
    </row>
    <row r="164" spans="1:8" ht="12.75" customHeight="1" x14ac:dyDescent="0.2">
      <c r="A164" s="5">
        <v>14</v>
      </c>
      <c r="B164" s="6">
        <v>1.1459087565443626</v>
      </c>
      <c r="C164" s="6">
        <v>1.0912144004555555</v>
      </c>
      <c r="D164" s="6">
        <v>0.87922343904434097</v>
      </c>
      <c r="E164" s="6">
        <v>0.59252551874099257</v>
      </c>
      <c r="F164" s="6">
        <v>0.66583787579534826</v>
      </c>
      <c r="G164" s="6">
        <v>0.39218290491431596</v>
      </c>
      <c r="H164" s="6">
        <v>1.1802633766027453</v>
      </c>
    </row>
    <row r="165" spans="1:8" ht="12.75" customHeight="1" x14ac:dyDescent="0.2">
      <c r="A165" s="5">
        <v>15</v>
      </c>
      <c r="B165" s="6">
        <v>1.2684784919575056</v>
      </c>
      <c r="C165" s="6">
        <v>1.2079338683704259</v>
      </c>
      <c r="D165" s="6">
        <v>0.97326773679251544</v>
      </c>
      <c r="E165" s="6">
        <v>0.6559037725878617</v>
      </c>
      <c r="F165" s="6">
        <v>0.73705783270570069</v>
      </c>
      <c r="G165" s="6">
        <v>0.43413192975104575</v>
      </c>
      <c r="H165" s="6">
        <v>1.3065077821558329</v>
      </c>
    </row>
    <row r="166" spans="1:8" ht="19.5" customHeight="1" x14ac:dyDescent="0.2">
      <c r="A166" s="5">
        <v>16</v>
      </c>
      <c r="B166" s="6">
        <v>1.3987131307567089</v>
      </c>
      <c r="C166" s="6">
        <v>1.3319523929555608</v>
      </c>
      <c r="D166" s="6">
        <v>1.0731930985229197</v>
      </c>
      <c r="E166" s="6">
        <v>0.72324538811513284</v>
      </c>
      <c r="F166" s="6">
        <v>0.81273153251626562</v>
      </c>
      <c r="G166" s="6">
        <v>0.47870423856101063</v>
      </c>
      <c r="H166" s="6">
        <v>1.4406468867415443</v>
      </c>
    </row>
    <row r="167" spans="1:8" ht="12.75" customHeight="1" x14ac:dyDescent="0.2">
      <c r="A167" s="5">
        <v>17</v>
      </c>
      <c r="B167" s="6">
        <v>1.5371255109765993</v>
      </c>
      <c r="C167" s="6">
        <v>1.4637583344275047</v>
      </c>
      <c r="D167" s="6">
        <v>1.1793930103817254</v>
      </c>
      <c r="E167" s="6">
        <v>0.79481554317467407</v>
      </c>
      <c r="F167" s="6">
        <v>0.89315696316513438</v>
      </c>
      <c r="G167" s="6">
        <v>0.5260753482071564</v>
      </c>
      <c r="H167" s="6">
        <v>1.5832089034020971</v>
      </c>
    </row>
    <row r="168" spans="1:8" ht="12.75" customHeight="1" x14ac:dyDescent="0.2">
      <c r="A168" s="5">
        <v>18</v>
      </c>
      <c r="B168" s="6">
        <v>1.684275209899289</v>
      </c>
      <c r="C168" s="6">
        <v>1.603884561380656</v>
      </c>
      <c r="D168" s="6">
        <v>1.2922968202202167</v>
      </c>
      <c r="E168" s="6">
        <v>0.87090358350842667</v>
      </c>
      <c r="F168" s="6">
        <v>0.97865927073984393</v>
      </c>
      <c r="G168" s="6">
        <v>0.5764367718817589</v>
      </c>
      <c r="H168" s="6">
        <v>1.7347701856810738</v>
      </c>
    </row>
    <row r="169" spans="1:8" ht="12.75" customHeight="1" x14ac:dyDescent="0.2">
      <c r="A169" s="5">
        <v>19</v>
      </c>
      <c r="B169" s="6">
        <v>1.8407703948840752</v>
      </c>
      <c r="C169" s="6">
        <v>1.7529102132766528</v>
      </c>
      <c r="D169" s="6">
        <v>1.4123711576841678</v>
      </c>
      <c r="E169" s="6">
        <v>0.95182397977384103</v>
      </c>
      <c r="F169" s="6">
        <v>1.0695918349142377</v>
      </c>
      <c r="G169" s="6">
        <v>0.6299966525458357</v>
      </c>
      <c r="H169" s="6">
        <v>1.8959571339414385</v>
      </c>
    </row>
    <row r="170" spans="1:8" ht="12.75" customHeight="1" x14ac:dyDescent="0.2">
      <c r="A170" s="5">
        <v>20</v>
      </c>
      <c r="B170" s="6">
        <v>2.0072690735945975</v>
      </c>
      <c r="C170" s="6">
        <v>1.9114618909980459</v>
      </c>
      <c r="D170" s="6">
        <v>1.5401208934778448</v>
      </c>
      <c r="E170" s="6">
        <v>1.0379169740102652</v>
      </c>
      <c r="F170" s="6">
        <v>1.1663369954012401</v>
      </c>
      <c r="G170" s="6">
        <v>0.68698019081462602</v>
      </c>
      <c r="H170" s="6">
        <v>2.067447483074806</v>
      </c>
    </row>
    <row r="171" spans="1:8" ht="19.5" customHeight="1" x14ac:dyDescent="0.2">
      <c r="A171" s="5">
        <v>21</v>
      </c>
      <c r="B171" s="6">
        <v>2.184479504632689</v>
      </c>
      <c r="C171" s="6">
        <v>2.0802140478825502</v>
      </c>
      <c r="D171" s="6">
        <v>1.6760894544317715</v>
      </c>
      <c r="E171" s="6">
        <v>1.1295487919691456</v>
      </c>
      <c r="F171" s="6">
        <v>1.2693062905543775</v>
      </c>
      <c r="G171" s="6">
        <v>0.74762978549546244</v>
      </c>
      <c r="H171" s="6">
        <v>2.2499707254461967</v>
      </c>
    </row>
    <row r="172" spans="1:8" ht="12.75" customHeight="1" x14ac:dyDescent="0.2">
      <c r="A172" s="5">
        <v>22</v>
      </c>
      <c r="B172" s="6">
        <v>2.3731594685795807</v>
      </c>
      <c r="C172" s="6">
        <v>2.2598882955575328</v>
      </c>
      <c r="D172" s="6">
        <v>1.8208582641932205</v>
      </c>
      <c r="E172" s="6">
        <v>1.2271112661846357</v>
      </c>
      <c r="F172" s="6">
        <v>1.3789400338014366</v>
      </c>
      <c r="G172" s="6">
        <v>0.81220478410439911</v>
      </c>
      <c r="H172" s="6">
        <v>2.4443073600808773</v>
      </c>
    </row>
    <row r="173" spans="1:8" ht="12.75" customHeight="1" x14ac:dyDescent="0.2">
      <c r="A173" s="5">
        <v>23</v>
      </c>
      <c r="B173" s="6">
        <v>2.5741140250467858</v>
      </c>
      <c r="C173" s="6">
        <v>2.4512512680471175</v>
      </c>
      <c r="D173" s="6">
        <v>1.9750450222746747</v>
      </c>
      <c r="E173" s="6">
        <v>1.331020676191389</v>
      </c>
      <c r="F173" s="6">
        <v>1.4957060103640218</v>
      </c>
      <c r="G173" s="6">
        <v>0.88098071522542587</v>
      </c>
      <c r="H173" s="6">
        <v>2.6512865824710925</v>
      </c>
    </row>
    <row r="174" spans="1:8" ht="12.75" customHeight="1" x14ac:dyDescent="0.2">
      <c r="A174" s="5">
        <v>24</v>
      </c>
      <c r="B174" s="6">
        <v>2.7881912908304161</v>
      </c>
      <c r="C174" s="6">
        <v>2.6551106014356787</v>
      </c>
      <c r="D174" s="6">
        <v>2.139300464750828</v>
      </c>
      <c r="E174" s="6">
        <v>1.4417155654962062</v>
      </c>
      <c r="F174" s="6">
        <v>1.6200970241261459</v>
      </c>
      <c r="G174" s="6">
        <v>0.95424784359987203</v>
      </c>
      <c r="H174" s="6">
        <v>2.8717819361584338</v>
      </c>
    </row>
    <row r="175" spans="1:8" ht="12.75" customHeight="1" x14ac:dyDescent="0.2">
      <c r="A175" s="5">
        <v>25</v>
      </c>
      <c r="B175" s="6">
        <v>3.0162756643958724</v>
      </c>
      <c r="C175" s="6">
        <v>2.8723084817486524</v>
      </c>
      <c r="D175" s="6">
        <v>2.314303165596959</v>
      </c>
      <c r="E175" s="6">
        <v>1.5596532381003811</v>
      </c>
      <c r="F175" s="6">
        <v>1.7526269606761657</v>
      </c>
      <c r="G175" s="6">
        <v>1.0323088512321146</v>
      </c>
      <c r="H175" s="6">
        <v>3.1067043340869507</v>
      </c>
    </row>
    <row r="176" spans="1:8" ht="18" customHeight="1" x14ac:dyDescent="0.2">
      <c r="A176" s="59" t="s">
        <v>70</v>
      </c>
      <c r="B176" s="12"/>
      <c r="C176" s="12"/>
      <c r="D176" s="12"/>
      <c r="E176" s="12"/>
      <c r="F176" s="12"/>
      <c r="G176" s="12"/>
    </row>
    <row r="177" spans="1:16" ht="18" customHeight="1" x14ac:dyDescent="0.2">
      <c r="A177" s="2" t="s">
        <v>66</v>
      </c>
      <c r="B177" s="12"/>
      <c r="C177" s="12"/>
      <c r="D177" s="12"/>
      <c r="E177" s="12"/>
      <c r="F177" s="12"/>
      <c r="G177" s="12"/>
    </row>
    <row r="178" spans="1:16" ht="18" customHeight="1" x14ac:dyDescent="0.2">
      <c r="A178" s="52" t="s">
        <v>8</v>
      </c>
      <c r="D178" s="12"/>
      <c r="E178" s="12"/>
      <c r="F178" s="13"/>
      <c r="G178" s="13"/>
      <c r="H178" s="14"/>
    </row>
    <row r="179" spans="1:16" ht="18" customHeight="1" x14ac:dyDescent="0.2">
      <c r="A179" s="53" t="s">
        <v>0</v>
      </c>
      <c r="B179" s="12"/>
      <c r="C179" s="20">
        <v>0.75</v>
      </c>
      <c r="D179" s="12"/>
      <c r="E179" s="12"/>
      <c r="H179" s="14" t="s">
        <v>46</v>
      </c>
    </row>
    <row r="180" spans="1:16" ht="18" customHeight="1" x14ac:dyDescent="0.2">
      <c r="A180" s="53" t="s">
        <v>18</v>
      </c>
      <c r="B180" s="12"/>
      <c r="H180" s="24" t="s">
        <v>46</v>
      </c>
    </row>
    <row r="181" spans="1:16" ht="14.25" customHeight="1" x14ac:dyDescent="0.2">
      <c r="A181" s="52"/>
      <c r="B181" s="15"/>
      <c r="C181" s="8"/>
      <c r="D181" s="15"/>
      <c r="E181" s="15"/>
      <c r="H181" s="24"/>
    </row>
    <row r="182" spans="1:16" ht="14.25" customHeight="1" x14ac:dyDescent="0.2">
      <c r="A182" s="2"/>
      <c r="B182" s="9"/>
      <c r="C182" s="10"/>
      <c r="D182" s="10"/>
      <c r="E182" s="10"/>
      <c r="F182" s="3"/>
      <c r="G182" s="3"/>
    </row>
    <row r="183" spans="1:16" s="2" customFormat="1" ht="14.25" customHeight="1" x14ac:dyDescent="0.2">
      <c r="D183" s="5"/>
      <c r="E183" s="5"/>
      <c r="F183" s="5"/>
      <c r="G183" s="5"/>
      <c r="H183" s="1"/>
      <c r="M183" s="1"/>
    </row>
    <row r="184" spans="1:16" s="2" customFormat="1" ht="14.25" customHeight="1" x14ac:dyDescent="0.2">
      <c r="A184" s="3"/>
      <c r="B184" s="3"/>
      <c r="D184" s="5"/>
      <c r="E184" s="5"/>
      <c r="F184" s="5"/>
      <c r="G184" s="5"/>
      <c r="H184" s="3"/>
      <c r="M184" s="1"/>
    </row>
    <row r="185" spans="1:16" s="2" customFormat="1" ht="39" customHeight="1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  <c r="M185" s="1"/>
    </row>
    <row r="186" spans="1:16" ht="19.5" customHeight="1" x14ac:dyDescent="0.2">
      <c r="A186" s="5">
        <v>1</v>
      </c>
      <c r="B186" s="6">
        <v>7.982549895733039E-2</v>
      </c>
      <c r="C186" s="6">
        <v>7.6015418756787023E-2</v>
      </c>
      <c r="D186" s="6">
        <v>6.1247851817054652E-2</v>
      </c>
      <c r="E186" s="6">
        <v>4.1276100656640398E-2</v>
      </c>
      <c r="F186" s="6">
        <v>4.6383135093876024E-2</v>
      </c>
      <c r="G186" s="6">
        <v>2.7319972806323999E-2</v>
      </c>
      <c r="H186" s="6">
        <v>8.2218686610350755E-2</v>
      </c>
    </row>
    <row r="187" spans="1:16" ht="12.75" customHeight="1" x14ac:dyDescent="0.2">
      <c r="A187" s="5">
        <v>2</v>
      </c>
      <c r="B187" s="6">
        <v>0.1331268641538845</v>
      </c>
      <c r="C187" s="6">
        <v>0.12677270369264801</v>
      </c>
      <c r="D187" s="6">
        <v>0.10214448459538908</v>
      </c>
      <c r="E187" s="6">
        <v>6.8837124937432381E-2</v>
      </c>
      <c r="F187" s="6">
        <v>7.7354246516822642E-2</v>
      </c>
      <c r="G187" s="6">
        <v>4.5562161915448013E-2</v>
      </c>
      <c r="H187" s="6">
        <v>0.13711803955196997</v>
      </c>
    </row>
    <row r="188" spans="1:16" s="18" customFormat="1" ht="12.75" customHeight="1" x14ac:dyDescent="0.2">
      <c r="A188" s="17">
        <v>3</v>
      </c>
      <c r="B188" s="6">
        <v>0.18770170590681551</v>
      </c>
      <c r="C188" s="6">
        <v>0.17874268200311211</v>
      </c>
      <c r="D188" s="6">
        <v>0.14401821998424597</v>
      </c>
      <c r="E188" s="6">
        <v>9.7056637385682987E-2</v>
      </c>
      <c r="F188" s="6">
        <v>0.10906531993092311</v>
      </c>
      <c r="G188" s="6">
        <v>6.4240193522823175E-2</v>
      </c>
      <c r="H188" s="6">
        <v>0.19332904818333752</v>
      </c>
      <c r="I188" s="1"/>
      <c r="J188" s="1"/>
      <c r="K188" s="1"/>
      <c r="L188" s="1"/>
      <c r="M188" s="1"/>
      <c r="N188" s="1"/>
      <c r="O188" s="1"/>
      <c r="P188" s="1"/>
    </row>
    <row r="189" spans="1:16" ht="12.75" customHeight="1" x14ac:dyDescent="0.2">
      <c r="A189" s="5">
        <v>4</v>
      </c>
      <c r="B189" s="6">
        <v>0.24633018264233159</v>
      </c>
      <c r="C189" s="6">
        <v>0.23457281483454051</v>
      </c>
      <c r="D189" s="6">
        <v>0.18900219505812527</v>
      </c>
      <c r="E189" s="6">
        <v>0.12737219994012711</v>
      </c>
      <c r="F189" s="6">
        <v>0.14313178481108896</v>
      </c>
      <c r="G189" s="6">
        <v>8.4305566254745362E-2</v>
      </c>
      <c r="H189" s="6">
        <v>0.25371522074877673</v>
      </c>
    </row>
    <row r="190" spans="1:16" ht="12.75" customHeight="1" x14ac:dyDescent="0.2">
      <c r="A190" s="5">
        <v>5</v>
      </c>
      <c r="B190" s="6">
        <v>0.30915409523383247</v>
      </c>
      <c r="C190" s="6">
        <v>0.29439813488841771</v>
      </c>
      <c r="D190" s="6">
        <v>0.23720520962404293</v>
      </c>
      <c r="E190" s="6">
        <v>0.15985713487497658</v>
      </c>
      <c r="F190" s="6">
        <v>0.17963603549438339</v>
      </c>
      <c r="G190" s="6">
        <v>0.10580681091973808</v>
      </c>
      <c r="H190" s="6">
        <v>0.31842260934596822</v>
      </c>
    </row>
    <row r="191" spans="1:16" s="18" customFormat="1" ht="19.5" customHeight="1" x14ac:dyDescent="0.2">
      <c r="A191" s="17">
        <v>6</v>
      </c>
      <c r="B191" s="6">
        <v>0.37633220055013283</v>
      </c>
      <c r="C191" s="6">
        <v>0.35836982155004138</v>
      </c>
      <c r="D191" s="6">
        <v>0.2887490733456165</v>
      </c>
      <c r="E191" s="6">
        <v>0.19459353205603505</v>
      </c>
      <c r="F191" s="6">
        <v>0.21867031871135606</v>
      </c>
      <c r="G191" s="6">
        <v>0.12879826145113693</v>
      </c>
      <c r="H191" s="6">
        <v>0.38761473041282724</v>
      </c>
      <c r="I191" s="1"/>
      <c r="J191" s="1"/>
      <c r="K191" s="1"/>
      <c r="L191" s="1"/>
      <c r="M191" s="1"/>
      <c r="N191" s="1"/>
      <c r="O191" s="1"/>
      <c r="P191" s="1"/>
    </row>
    <row r="192" spans="1:16" ht="12.75" customHeight="1" x14ac:dyDescent="0.2">
      <c r="A192" s="5">
        <v>7</v>
      </c>
      <c r="B192" s="6">
        <v>0.44804201098638796</v>
      </c>
      <c r="C192" s="6">
        <v>0.42665691452763155</v>
      </c>
      <c r="D192" s="6">
        <v>0.34376998647234253</v>
      </c>
      <c r="E192" s="6">
        <v>0.23167317944060878</v>
      </c>
      <c r="F192" s="6">
        <v>0.26033777921541118</v>
      </c>
      <c r="G192" s="6">
        <v>0.15334067078969121</v>
      </c>
      <c r="H192" s="6">
        <v>0.46147441820879931</v>
      </c>
    </row>
    <row r="193" spans="1:8" ht="12.75" customHeight="1" x14ac:dyDescent="0.2">
      <c r="A193" s="5">
        <v>8</v>
      </c>
      <c r="B193" s="6">
        <v>0.52448173636398465</v>
      </c>
      <c r="C193" s="6">
        <v>0.49944816306511697</v>
      </c>
      <c r="D193" s="6">
        <v>0.4024200298045611</v>
      </c>
      <c r="E193" s="6">
        <v>0.2711985671934391</v>
      </c>
      <c r="F193" s="6">
        <v>0.30475358813660641</v>
      </c>
      <c r="G193" s="6">
        <v>0.17950187549140068</v>
      </c>
      <c r="H193" s="6">
        <v>0.54020582493337654</v>
      </c>
    </row>
    <row r="194" spans="1:8" ht="12.75" customHeight="1" x14ac:dyDescent="0.2">
      <c r="A194" s="5">
        <v>9</v>
      </c>
      <c r="B194" s="6">
        <v>0.60587236778398934</v>
      </c>
      <c r="C194" s="6">
        <v>0.57695401033301952</v>
      </c>
      <c r="D194" s="6">
        <v>0.4648687635753781</v>
      </c>
      <c r="E194" s="6">
        <v>0.31328396520385926</v>
      </c>
      <c r="F194" s="6">
        <v>0.35204615381850579</v>
      </c>
      <c r="G194" s="6">
        <v>0.20735750891841695</v>
      </c>
      <c r="H194" s="6">
        <v>0.62403656705397337</v>
      </c>
    </row>
    <row r="195" spans="1:8" ht="12.75" customHeight="1" x14ac:dyDescent="0.2">
      <c r="A195" s="5">
        <v>10</v>
      </c>
      <c r="B195" s="6">
        <v>0.69245989925625517</v>
      </c>
      <c r="C195" s="6">
        <v>0.65940870901895043</v>
      </c>
      <c r="D195" s="6">
        <v>0.53130493204396112</v>
      </c>
      <c r="E195" s="6">
        <v>0.35805657184387163</v>
      </c>
      <c r="F195" s="6">
        <v>0.40235841271049411</v>
      </c>
      <c r="G195" s="6">
        <v>0.23699176158313895</v>
      </c>
      <c r="H195" s="6">
        <v>0.71322001354000841</v>
      </c>
    </row>
    <row r="196" spans="1:8" ht="19.5" customHeight="1" x14ac:dyDescent="0.2">
      <c r="A196" s="5">
        <v>11</v>
      </c>
      <c r="B196" s="6">
        <v>0.78451767797282668</v>
      </c>
      <c r="C196" s="6">
        <v>0.74707255942219541</v>
      </c>
      <c r="D196" s="6">
        <v>0.60193826679397211</v>
      </c>
      <c r="E196" s="6">
        <v>0.40565772924550647</v>
      </c>
      <c r="F196" s="6">
        <v>0.45584919500971044</v>
      </c>
      <c r="G196" s="6">
        <v>0.26849818552032834</v>
      </c>
      <c r="H196" s="6">
        <v>0.80803770659807039</v>
      </c>
    </row>
    <row r="197" spans="1:8" ht="12.75" customHeight="1" x14ac:dyDescent="0.2">
      <c r="A197" s="5">
        <v>12</v>
      </c>
      <c r="B197" s="6">
        <v>0.88234886766545928</v>
      </c>
      <c r="C197" s="6">
        <v>0.84023425523489959</v>
      </c>
      <c r="D197" s="6">
        <v>0.6770013767982509</v>
      </c>
      <c r="E197" s="6">
        <v>0.45624419705162056</v>
      </c>
      <c r="F197" s="6">
        <v>0.51269465601125785</v>
      </c>
      <c r="G197" s="6">
        <v>0.30198053736183361</v>
      </c>
      <c r="H197" s="6">
        <v>0.90880189888148966</v>
      </c>
    </row>
    <row r="198" spans="1:8" ht="12.75" customHeight="1" x14ac:dyDescent="0.2">
      <c r="A198" s="5">
        <v>13</v>
      </c>
      <c r="B198" s="6">
        <v>0.98628900123802699</v>
      </c>
      <c r="C198" s="6">
        <v>0.93921331433703559</v>
      </c>
      <c r="D198" s="6">
        <v>0.75675170698159744</v>
      </c>
      <c r="E198" s="6">
        <v>0.50998947232887548</v>
      </c>
      <c r="F198" s="6">
        <v>0.57308975933217732</v>
      </c>
      <c r="G198" s="6">
        <v>0.3375536519653029</v>
      </c>
      <c r="H198" s="6">
        <v>1.0158581826512785</v>
      </c>
    </row>
    <row r="199" spans="1:8" ht="12.75" customHeight="1" x14ac:dyDescent="0.2">
      <c r="A199" s="5">
        <v>14</v>
      </c>
      <c r="B199" s="6">
        <v>1.0967085883779317</v>
      </c>
      <c r="C199" s="6">
        <v>1.0443625619462249</v>
      </c>
      <c r="D199" s="6">
        <v>0.84147353896739308</v>
      </c>
      <c r="E199" s="6">
        <v>0.56708513790921411</v>
      </c>
      <c r="F199" s="6">
        <v>0.63724979208133581</v>
      </c>
      <c r="G199" s="6">
        <v>0.37534433485925189</v>
      </c>
      <c r="H199" s="6">
        <v>1.1295881755643573</v>
      </c>
    </row>
    <row r="200" spans="1:8" ht="12.75" customHeight="1" x14ac:dyDescent="0.2">
      <c r="A200" s="5">
        <v>15</v>
      </c>
      <c r="B200" s="6">
        <v>1.2140157306221149</v>
      </c>
      <c r="C200" s="6">
        <v>1.1560706208663463</v>
      </c>
      <c r="D200" s="6">
        <v>0.93147999754392408</v>
      </c>
      <c r="E200" s="6">
        <v>0.62774221458595281</v>
      </c>
      <c r="F200" s="6">
        <v>0.70541188436085811</v>
      </c>
      <c r="G200" s="6">
        <v>0.41549225723943967</v>
      </c>
      <c r="H200" s="6">
        <v>1.2504122141398735</v>
      </c>
    </row>
    <row r="201" spans="1:8" ht="19.5" customHeight="1" x14ac:dyDescent="0.2">
      <c r="A201" s="5">
        <v>16</v>
      </c>
      <c r="B201" s="6">
        <v>1.3386586797746327</v>
      </c>
      <c r="C201" s="6">
        <v>1.2747643477915509</v>
      </c>
      <c r="D201" s="6">
        <v>1.027115013665963</v>
      </c>
      <c r="E201" s="6">
        <v>0.69219248401815425</v>
      </c>
      <c r="F201" s="6">
        <v>0.77783649585161374</v>
      </c>
      <c r="G201" s="6">
        <v>0.45815083157753483</v>
      </c>
      <c r="H201" s="6">
        <v>1.3787919888787534</v>
      </c>
    </row>
    <row r="202" spans="1:8" ht="12.75" customHeight="1" x14ac:dyDescent="0.2">
      <c r="A202" s="5">
        <v>17</v>
      </c>
      <c r="B202" s="6">
        <v>1.4711282549114462</v>
      </c>
      <c r="C202" s="6">
        <v>1.4009111349471333</v>
      </c>
      <c r="D202" s="6">
        <v>1.1287551789543091</v>
      </c>
      <c r="E202" s="6">
        <v>0.76068973851339072</v>
      </c>
      <c r="F202" s="6">
        <v>0.85480882022986227</v>
      </c>
      <c r="G202" s="6">
        <v>0.50348803883179283</v>
      </c>
      <c r="H202" s="6">
        <v>1.5152330337308735</v>
      </c>
    </row>
    <row r="203" spans="1:8" ht="12.75" customHeight="1" x14ac:dyDescent="0.2">
      <c r="A203" s="5">
        <v>18</v>
      </c>
      <c r="B203" s="6">
        <v>1.6119600075829279</v>
      </c>
      <c r="C203" s="6">
        <v>1.5350209719466785</v>
      </c>
      <c r="D203" s="6">
        <v>1.2368114069945462</v>
      </c>
      <c r="E203" s="6">
        <v>0.83351090060880606</v>
      </c>
      <c r="F203" s="6">
        <v>0.93664004327251904</v>
      </c>
      <c r="G203" s="6">
        <v>0.5516871694793628</v>
      </c>
      <c r="H203" s="6">
        <v>1.6602869562108618</v>
      </c>
    </row>
    <row r="204" spans="1:8" ht="12.75" customHeight="1" x14ac:dyDescent="0.2">
      <c r="A204" s="5">
        <v>19</v>
      </c>
      <c r="B204" s="6">
        <v>1.7617359931772607</v>
      </c>
      <c r="C204" s="6">
        <v>1.6776481326080801</v>
      </c>
      <c r="D204" s="6">
        <v>1.3517302924541728</v>
      </c>
      <c r="E204" s="6">
        <v>0.91095693900618335</v>
      </c>
      <c r="F204" s="6">
        <v>1.0236683721195938</v>
      </c>
      <c r="G204" s="6">
        <v>0.60294742975866034</v>
      </c>
      <c r="H204" s="6">
        <v>1.8145532618673954</v>
      </c>
    </row>
    <row r="205" spans="1:8" ht="12.75" customHeight="1" x14ac:dyDescent="0.2">
      <c r="A205" s="5">
        <v>20</v>
      </c>
      <c r="B205" s="6">
        <v>1.9210859674684624</v>
      </c>
      <c r="C205" s="6">
        <v>1.8293923143901925</v>
      </c>
      <c r="D205" s="6">
        <v>1.4739950291601214</v>
      </c>
      <c r="E205" s="6">
        <v>0.99335348728197337</v>
      </c>
      <c r="F205" s="6">
        <v>1.1162597305363486</v>
      </c>
      <c r="G205" s="6">
        <v>0.65748435118336845</v>
      </c>
      <c r="H205" s="6">
        <v>1.9786805867040247</v>
      </c>
    </row>
    <row r="206" spans="1:8" ht="19.5" customHeight="1" x14ac:dyDescent="0.2">
      <c r="A206" s="5">
        <v>21</v>
      </c>
      <c r="B206" s="6">
        <v>2.0906877796194685</v>
      </c>
      <c r="C206" s="6">
        <v>1.9908990126378301</v>
      </c>
      <c r="D206" s="6">
        <v>1.6041257116389294</v>
      </c>
      <c r="E206" s="6">
        <v>1.0810510471009926</v>
      </c>
      <c r="F206" s="6">
        <v>1.2148079872703441</v>
      </c>
      <c r="G206" s="6">
        <v>0.7155299250462458</v>
      </c>
      <c r="H206" s="6">
        <v>2.1533671019645801</v>
      </c>
    </row>
    <row r="207" spans="1:8" ht="12.75" customHeight="1" x14ac:dyDescent="0.2">
      <c r="A207" s="5">
        <v>22</v>
      </c>
      <c r="B207" s="6">
        <v>2.271266674521546</v>
      </c>
      <c r="C207" s="6">
        <v>2.1628588562206019</v>
      </c>
      <c r="D207" s="6">
        <v>1.7426787998214657</v>
      </c>
      <c r="E207" s="6">
        <v>1.1744246274706847</v>
      </c>
      <c r="F207" s="6">
        <v>1.3197345506711331</v>
      </c>
      <c r="G207" s="6">
        <v>0.77733236364744873</v>
      </c>
      <c r="H207" s="6">
        <v>2.3393597955565566</v>
      </c>
    </row>
    <row r="208" spans="1:8" ht="12.75" customHeight="1" x14ac:dyDescent="0.2">
      <c r="A208" s="5">
        <v>23</v>
      </c>
      <c r="B208" s="6">
        <v>2.4635931461473257</v>
      </c>
      <c r="C208" s="6">
        <v>2.3460055633456491</v>
      </c>
      <c r="D208" s="6">
        <v>1.890245471981314</v>
      </c>
      <c r="E208" s="6">
        <v>1.2738726347547427</v>
      </c>
      <c r="F208" s="6">
        <v>1.4314871213668139</v>
      </c>
      <c r="G208" s="6">
        <v>0.84315536561278792</v>
      </c>
      <c r="H208" s="6">
        <v>2.537452261047151</v>
      </c>
    </row>
    <row r="209" spans="1:16" ht="12.75" customHeight="1" x14ac:dyDescent="0.2">
      <c r="A209" s="5">
        <v>24</v>
      </c>
      <c r="B209" s="6">
        <v>2.6684788969721849</v>
      </c>
      <c r="C209" s="6">
        <v>2.5411120938363072</v>
      </c>
      <c r="D209" s="6">
        <v>2.0474485245128711</v>
      </c>
      <c r="E209" s="6">
        <v>1.3798147833741801</v>
      </c>
      <c r="F209" s="6">
        <v>1.5505373444590549</v>
      </c>
      <c r="G209" s="6">
        <v>0.91327673302109535</v>
      </c>
      <c r="H209" s="6">
        <v>2.7484805359471305</v>
      </c>
    </row>
    <row r="210" spans="1:16" ht="12.75" customHeight="1" x14ac:dyDescent="0.2">
      <c r="A210" s="5">
        <v>25</v>
      </c>
      <c r="B210" s="6">
        <v>2.8867703533690916</v>
      </c>
      <c r="C210" s="6">
        <v>2.748984474037897</v>
      </c>
      <c r="D210" s="6">
        <v>2.2149373964768717</v>
      </c>
      <c r="E210" s="6">
        <v>1.4926887427532458</v>
      </c>
      <c r="F210" s="6">
        <v>1.6773770416003011</v>
      </c>
      <c r="G210" s="6">
        <v>0.98798615207282181</v>
      </c>
      <c r="H210" s="6">
        <v>2.9733164226956488</v>
      </c>
    </row>
    <row r="211" spans="1:16" ht="18" customHeight="1" x14ac:dyDescent="0.2">
      <c r="A211" s="59" t="s">
        <v>70</v>
      </c>
      <c r="B211" s="12"/>
      <c r="C211" s="12"/>
      <c r="D211" s="12"/>
      <c r="E211" s="12"/>
      <c r="F211" s="12"/>
      <c r="G211" s="12"/>
    </row>
    <row r="212" spans="1:16" ht="18" customHeight="1" x14ac:dyDescent="0.2">
      <c r="A212" s="2" t="s">
        <v>66</v>
      </c>
      <c r="B212" s="12"/>
      <c r="C212" s="12"/>
      <c r="D212" s="12"/>
      <c r="E212" s="12"/>
      <c r="F212" s="12"/>
      <c r="G212" s="12"/>
    </row>
    <row r="213" spans="1:16" ht="18" customHeight="1" x14ac:dyDescent="0.2">
      <c r="A213" s="52" t="s">
        <v>8</v>
      </c>
      <c r="D213" s="12"/>
      <c r="E213" s="12"/>
      <c r="F213" s="13"/>
      <c r="G213" s="13"/>
      <c r="H213" s="14"/>
    </row>
    <row r="214" spans="1:16" ht="18" customHeight="1" x14ac:dyDescent="0.2">
      <c r="A214" s="53" t="s">
        <v>0</v>
      </c>
      <c r="B214" s="12"/>
      <c r="C214" s="20">
        <v>0.75</v>
      </c>
      <c r="D214" s="12"/>
      <c r="E214" s="12"/>
      <c r="H214" s="14" t="s">
        <v>46</v>
      </c>
    </row>
    <row r="215" spans="1:16" ht="18" customHeight="1" x14ac:dyDescent="0.2">
      <c r="A215" s="53" t="s">
        <v>4</v>
      </c>
      <c r="B215" s="12"/>
      <c r="H215" s="24" t="s">
        <v>46</v>
      </c>
    </row>
    <row r="216" spans="1:16" ht="14.25" customHeight="1" x14ac:dyDescent="0.2">
      <c r="A216" s="52"/>
      <c r="B216" s="15"/>
      <c r="C216" s="8"/>
      <c r="D216" s="15"/>
      <c r="E216" s="15"/>
      <c r="H216" s="24"/>
    </row>
    <row r="217" spans="1:16" ht="14.25" customHeight="1" x14ac:dyDescent="0.2">
      <c r="A217" s="2"/>
      <c r="B217" s="9"/>
      <c r="C217" s="10"/>
      <c r="D217" s="10"/>
      <c r="E217" s="10"/>
      <c r="F217" s="3"/>
      <c r="G217" s="3"/>
    </row>
    <row r="218" spans="1:16" s="2" customFormat="1" ht="14.25" customHeight="1" x14ac:dyDescent="0.2">
      <c r="D218" s="5"/>
      <c r="E218" s="5"/>
      <c r="F218" s="5"/>
      <c r="G218" s="5"/>
      <c r="H218" s="1"/>
      <c r="M218" s="1"/>
    </row>
    <row r="219" spans="1:16" s="2" customFormat="1" ht="14.25" customHeight="1" x14ac:dyDescent="0.2">
      <c r="A219" s="3"/>
      <c r="B219" s="3"/>
      <c r="D219" s="5"/>
      <c r="E219" s="5"/>
      <c r="F219" s="5"/>
      <c r="G219" s="5"/>
      <c r="H219" s="3"/>
      <c r="M219" s="1"/>
    </row>
    <row r="220" spans="1:16" s="2" customFormat="1" ht="39" customHeight="1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  <c r="M220" s="1"/>
    </row>
    <row r="221" spans="1:16" ht="19.5" customHeight="1" x14ac:dyDescent="0.2">
      <c r="A221" s="5">
        <v>1</v>
      </c>
      <c r="B221" s="6">
        <v>7.2090763200402211E-2</v>
      </c>
      <c r="C221" s="6">
        <v>6.8649862822707935E-2</v>
      </c>
      <c r="D221" s="6">
        <v>5.5313207428077625E-2</v>
      </c>
      <c r="E221" s="6">
        <v>3.7276630113698486E-2</v>
      </c>
      <c r="F221" s="6">
        <v>4.1888815631860442E-2</v>
      </c>
      <c r="G221" s="6">
        <v>2.4672788970287671E-2</v>
      </c>
      <c r="H221" s="6">
        <v>7.4252061615589532E-2</v>
      </c>
    </row>
    <row r="222" spans="1:16" ht="12.75" customHeight="1" x14ac:dyDescent="0.2">
      <c r="A222" s="5">
        <v>2</v>
      </c>
      <c r="B222" s="6">
        <v>0.12022746321272429</v>
      </c>
      <c r="C222" s="6">
        <v>0.11448899263462975</v>
      </c>
      <c r="D222" s="6">
        <v>9.224713841287073E-2</v>
      </c>
      <c r="E222" s="6">
        <v>6.2167113742860346E-2</v>
      </c>
      <c r="F222" s="6">
        <v>6.985896412837525E-2</v>
      </c>
      <c r="G222" s="6">
        <v>4.1147391102443212E-2</v>
      </c>
      <c r="H222" s="6">
        <v>0.1238319114688943</v>
      </c>
    </row>
    <row r="223" spans="1:16" s="18" customFormat="1" ht="12.75" customHeight="1" x14ac:dyDescent="0.2">
      <c r="A223" s="17">
        <v>3</v>
      </c>
      <c r="B223" s="6">
        <v>0.16951424556798417</v>
      </c>
      <c r="C223" s="6">
        <v>0.16142331122764442</v>
      </c>
      <c r="D223" s="6">
        <v>0.13006349511172449</v>
      </c>
      <c r="E223" s="6">
        <v>8.7652280965242232E-2</v>
      </c>
      <c r="F223" s="6">
        <v>9.849737559071356E-2</v>
      </c>
      <c r="G223" s="6">
        <v>5.8015604533550869E-2</v>
      </c>
      <c r="H223" s="6">
        <v>0.17459632341031892</v>
      </c>
      <c r="I223" s="1"/>
      <c r="J223" s="1"/>
      <c r="K223" s="1"/>
      <c r="L223" s="1"/>
      <c r="M223" s="1"/>
      <c r="N223" s="1"/>
      <c r="O223" s="1"/>
      <c r="P223" s="1"/>
    </row>
    <row r="224" spans="1:16" ht="12.75" customHeight="1" x14ac:dyDescent="0.2">
      <c r="A224" s="5">
        <v>4</v>
      </c>
      <c r="B224" s="6">
        <v>0.22246188370801812</v>
      </c>
      <c r="C224" s="6">
        <v>0.21184375253987384</v>
      </c>
      <c r="D224" s="6">
        <v>0.17068872310556754</v>
      </c>
      <c r="E224" s="6">
        <v>0.11503040036249931</v>
      </c>
      <c r="F224" s="6">
        <v>0.1292629515636694</v>
      </c>
      <c r="G224" s="6">
        <v>7.6136731905620675E-2</v>
      </c>
      <c r="H224" s="6">
        <v>0.22913134447320876</v>
      </c>
    </row>
    <row r="225" spans="1:16" ht="12.75" customHeight="1" x14ac:dyDescent="0.2">
      <c r="A225" s="5">
        <v>5</v>
      </c>
      <c r="B225" s="6">
        <v>0.27919843863237359</v>
      </c>
      <c r="C225" s="6">
        <v>0.26587226520470175</v>
      </c>
      <c r="D225" s="6">
        <v>0.21422107998409601</v>
      </c>
      <c r="E225" s="6">
        <v>0.14436768960663565</v>
      </c>
      <c r="F225" s="6">
        <v>0.16223010273956365</v>
      </c>
      <c r="G225" s="6">
        <v>9.5554601607712397E-2</v>
      </c>
      <c r="H225" s="6">
        <v>0.28756887495667049</v>
      </c>
    </row>
    <row r="226" spans="1:16" s="18" customFormat="1" ht="19.5" customHeight="1" x14ac:dyDescent="0.2">
      <c r="A226" s="17">
        <v>6</v>
      </c>
      <c r="B226" s="6">
        <v>0.3398672843754838</v>
      </c>
      <c r="C226" s="6">
        <v>0.32364537999748988</v>
      </c>
      <c r="D226" s="6">
        <v>0.26077057259637526</v>
      </c>
      <c r="E226" s="6">
        <v>0.17573828442062334</v>
      </c>
      <c r="F226" s="6">
        <v>0.19748213755110167</v>
      </c>
      <c r="G226" s="6">
        <v>0.116318282856718</v>
      </c>
      <c r="H226" s="6">
        <v>0.35005658728316424</v>
      </c>
      <c r="I226" s="1"/>
      <c r="J226" s="1"/>
      <c r="K226" s="1"/>
      <c r="L226" s="1"/>
      <c r="M226" s="1"/>
      <c r="N226" s="1"/>
      <c r="O226" s="1"/>
      <c r="P226" s="1"/>
    </row>
    <row r="227" spans="1:16" ht="12.75" customHeight="1" x14ac:dyDescent="0.2">
      <c r="A227" s="5">
        <v>7</v>
      </c>
      <c r="B227" s="6">
        <v>0.40462873317105164</v>
      </c>
      <c r="C227" s="6">
        <v>0.38531575743068014</v>
      </c>
      <c r="D227" s="6">
        <v>0.3104602039935927</v>
      </c>
      <c r="E227" s="6">
        <v>0.20922507891701086</v>
      </c>
      <c r="F227" s="6">
        <v>0.23511220648390746</v>
      </c>
      <c r="G227" s="6">
        <v>0.13848264190367865</v>
      </c>
      <c r="H227" s="6">
        <v>0.41675959988570693</v>
      </c>
    </row>
    <row r="228" spans="1:16" ht="12.75" customHeight="1" x14ac:dyDescent="0.2">
      <c r="A228" s="5">
        <v>8</v>
      </c>
      <c r="B228" s="6">
        <v>0.47366178919047863</v>
      </c>
      <c r="C228" s="6">
        <v>0.45105385778608797</v>
      </c>
      <c r="D228" s="6">
        <v>0.36342731902304443</v>
      </c>
      <c r="E228" s="6">
        <v>0.24492063241948853</v>
      </c>
      <c r="F228" s="6">
        <v>0.27522432109785755</v>
      </c>
      <c r="G228" s="6">
        <v>0.16210894224407882</v>
      </c>
      <c r="H228" s="6">
        <v>0.48786228352380079</v>
      </c>
    </row>
    <row r="229" spans="1:16" ht="12.75" customHeight="1" x14ac:dyDescent="0.2">
      <c r="A229" s="5">
        <v>9</v>
      </c>
      <c r="B229" s="6">
        <v>0.54716603048018442</v>
      </c>
      <c r="C229" s="6">
        <v>0.52104973322713721</v>
      </c>
      <c r="D229" s="6">
        <v>0.41982504828551231</v>
      </c>
      <c r="E229" s="6">
        <v>0.28292814257342624</v>
      </c>
      <c r="F229" s="6">
        <v>0.31793444753923072</v>
      </c>
      <c r="G229" s="6">
        <v>0.18726548870372151</v>
      </c>
      <c r="H229" s="6">
        <v>0.5635701996416862</v>
      </c>
    </row>
    <row r="230" spans="1:16" ht="12.75" customHeight="1" x14ac:dyDescent="0.2">
      <c r="A230" s="5">
        <v>10</v>
      </c>
      <c r="B230" s="6">
        <v>0.62536361532473594</v>
      </c>
      <c r="C230" s="6">
        <v>0.59551493839804825</v>
      </c>
      <c r="D230" s="6">
        <v>0.47982384756105168</v>
      </c>
      <c r="E230" s="6">
        <v>0.32336248279440255</v>
      </c>
      <c r="F230" s="6">
        <v>0.36337167235129797</v>
      </c>
      <c r="G230" s="6">
        <v>0.21402831410886325</v>
      </c>
      <c r="H230" s="6">
        <v>0.64411216688272011</v>
      </c>
    </row>
    <row r="231" spans="1:16" ht="19.5" customHeight="1" x14ac:dyDescent="0.2">
      <c r="A231" s="5">
        <v>11</v>
      </c>
      <c r="B231" s="6">
        <v>0.70850140478921309</v>
      </c>
      <c r="C231" s="6">
        <v>0.67468455165701413</v>
      </c>
      <c r="D231" s="6">
        <v>0.54361312637582793</v>
      </c>
      <c r="E231" s="6">
        <v>0.36635129979059389</v>
      </c>
      <c r="F231" s="6">
        <v>0.41167943579162847</v>
      </c>
      <c r="G231" s="6">
        <v>0.24248190571825001</v>
      </c>
      <c r="H231" s="6">
        <v>0.72974244726607207</v>
      </c>
    </row>
    <row r="232" spans="1:16" ht="12.75" customHeight="1" x14ac:dyDescent="0.2">
      <c r="A232" s="5">
        <v>12</v>
      </c>
      <c r="B232" s="6">
        <v>0.79685318738834399</v>
      </c>
      <c r="C232" s="6">
        <v>0.75881929356162225</v>
      </c>
      <c r="D232" s="6">
        <v>0.61140295492793972</v>
      </c>
      <c r="E232" s="6">
        <v>0.4120361638927863</v>
      </c>
      <c r="F232" s="6">
        <v>0.46301682449083104</v>
      </c>
      <c r="G232" s="6">
        <v>0.27271996660765024</v>
      </c>
      <c r="H232" s="6">
        <v>0.82074303755197486</v>
      </c>
    </row>
    <row r="233" spans="1:16" ht="12.75" customHeight="1" x14ac:dyDescent="0.2">
      <c r="A233" s="5">
        <v>13</v>
      </c>
      <c r="B233" s="6">
        <v>0.89072198438018613</v>
      </c>
      <c r="C233" s="6">
        <v>0.84820772213060447</v>
      </c>
      <c r="D233" s="6">
        <v>0.68342583287417991</v>
      </c>
      <c r="E233" s="6">
        <v>0.46057376107365822</v>
      </c>
      <c r="F233" s="6">
        <v>0.51755991095872222</v>
      </c>
      <c r="G233" s="6">
        <v>0.30484620464783185</v>
      </c>
      <c r="H233" s="6">
        <v>0.91742604364866487</v>
      </c>
    </row>
    <row r="234" spans="1:16" ht="12.75" customHeight="1" x14ac:dyDescent="0.2">
      <c r="A234" s="5">
        <v>14</v>
      </c>
      <c r="B234" s="6">
        <v>0.99044240471159029</v>
      </c>
      <c r="C234" s="6">
        <v>0.94316847538748605</v>
      </c>
      <c r="D234" s="6">
        <v>0.75993849621320908</v>
      </c>
      <c r="E234" s="6">
        <v>0.51213711064096534</v>
      </c>
      <c r="F234" s="6">
        <v>0.57550312194099307</v>
      </c>
      <c r="G234" s="6">
        <v>0.33897513847567351</v>
      </c>
      <c r="H234" s="6">
        <v>1.0201361061596774</v>
      </c>
    </row>
    <row r="235" spans="1:16" ht="12.75" customHeight="1" x14ac:dyDescent="0.2">
      <c r="A235" s="5">
        <v>15</v>
      </c>
      <c r="B235" s="6">
        <v>1.0963830066959481</v>
      </c>
      <c r="C235" s="6">
        <v>1.0440525203151823</v>
      </c>
      <c r="D235" s="6">
        <v>0.84122372933421863</v>
      </c>
      <c r="E235" s="6">
        <v>0.56691678641184717</v>
      </c>
      <c r="F235" s="6">
        <v>0.63706061068771103</v>
      </c>
      <c r="G235" s="6">
        <v>0.37523290576937179</v>
      </c>
      <c r="H235" s="6">
        <v>1.1292528328652602</v>
      </c>
    </row>
    <row r="236" spans="1:16" ht="19.5" customHeight="1" x14ac:dyDescent="0.2">
      <c r="A236" s="5">
        <v>16</v>
      </c>
      <c r="B236" s="6">
        <v>1.2089486085314853</v>
      </c>
      <c r="C236" s="6">
        <v>1.1512453530929889</v>
      </c>
      <c r="D236" s="6">
        <v>0.92759213781239036</v>
      </c>
      <c r="E236" s="6">
        <v>0.62512211143364937</v>
      </c>
      <c r="F236" s="6">
        <v>0.70246759949528581</v>
      </c>
      <c r="G236" s="6">
        <v>0.41375805401452381</v>
      </c>
      <c r="H236" s="6">
        <v>1.2451931785105623</v>
      </c>
    </row>
    <row r="237" spans="1:16" ht="12.75" customHeight="1" x14ac:dyDescent="0.2">
      <c r="A237" s="5">
        <v>17</v>
      </c>
      <c r="B237" s="6">
        <v>1.3285824711090388</v>
      </c>
      <c r="C237" s="6">
        <v>1.2651690777186968</v>
      </c>
      <c r="D237" s="6">
        <v>1.0193838232156796</v>
      </c>
      <c r="E237" s="6">
        <v>0.68698228666829864</v>
      </c>
      <c r="F237" s="6">
        <v>0.77198164804139013</v>
      </c>
      <c r="G237" s="6">
        <v>0.45470228756176834</v>
      </c>
      <c r="H237" s="6">
        <v>1.3684136930545103</v>
      </c>
    </row>
    <row r="238" spans="1:16" ht="12.75" customHeight="1" x14ac:dyDescent="0.2">
      <c r="A238" s="5">
        <v>18</v>
      </c>
      <c r="B238" s="6">
        <v>1.455768253416073</v>
      </c>
      <c r="C238" s="6">
        <v>1.3862842680809482</v>
      </c>
      <c r="D238" s="6">
        <v>1.1169698834311172</v>
      </c>
      <c r="E238" s="6">
        <v>0.75274740209093915</v>
      </c>
      <c r="F238" s="6">
        <v>0.84588378958542043</v>
      </c>
      <c r="G238" s="6">
        <v>0.49823113685636</v>
      </c>
      <c r="H238" s="6">
        <v>1.4994125356973105</v>
      </c>
    </row>
    <row r="239" spans="1:16" ht="12.75" customHeight="1" x14ac:dyDescent="0.2">
      <c r="A239" s="5">
        <v>19</v>
      </c>
      <c r="B239" s="6">
        <v>1.5910316122628434</v>
      </c>
      <c r="C239" s="6">
        <v>1.5150914913302882</v>
      </c>
      <c r="D239" s="6">
        <v>1.2207536400895316</v>
      </c>
      <c r="E239" s="6">
        <v>0.82268926387496588</v>
      </c>
      <c r="F239" s="6">
        <v>0.92447946049998397</v>
      </c>
      <c r="G239" s="6">
        <v>0.54452450593835144</v>
      </c>
      <c r="H239" s="6">
        <v>1.6387311225667858</v>
      </c>
    </row>
    <row r="240" spans="1:16" ht="12.75" customHeight="1" x14ac:dyDescent="0.2">
      <c r="A240" s="5">
        <v>20</v>
      </c>
      <c r="B240" s="6">
        <v>1.7349412828902424</v>
      </c>
      <c r="C240" s="6">
        <v>1.6521323369094747</v>
      </c>
      <c r="D240" s="6">
        <v>1.3311714676854425</v>
      </c>
      <c r="E240" s="6">
        <v>0.89710195315180519</v>
      </c>
      <c r="F240" s="6">
        <v>1.0080991281652483</v>
      </c>
      <c r="G240" s="6">
        <v>0.59377704227651029</v>
      </c>
      <c r="H240" s="6">
        <v>1.7869552397231043</v>
      </c>
    </row>
    <row r="241" spans="1:13" ht="19.5" customHeight="1" x14ac:dyDescent="0.2">
      <c r="A241" s="5">
        <v>21</v>
      </c>
      <c r="B241" s="6">
        <v>1.8881094338926296</v>
      </c>
      <c r="C241" s="6">
        <v>1.7979897545358015</v>
      </c>
      <c r="D241" s="6">
        <v>1.44869306589933</v>
      </c>
      <c r="E241" s="6">
        <v>0.97630200953410817</v>
      </c>
      <c r="F241" s="6">
        <v>1.0970984971992017</v>
      </c>
      <c r="G241" s="6">
        <v>0.64619825823930621</v>
      </c>
      <c r="H241" s="6">
        <v>1.9447154087222824</v>
      </c>
    </row>
    <row r="242" spans="1:13" ht="12.75" customHeight="1" x14ac:dyDescent="0.2">
      <c r="A242" s="5">
        <v>22</v>
      </c>
      <c r="B242" s="6">
        <v>2.0511910371574538</v>
      </c>
      <c r="C242" s="6">
        <v>1.9532874542135739</v>
      </c>
      <c r="D242" s="6">
        <v>1.5738209761700921</v>
      </c>
      <c r="E242" s="6">
        <v>1.0606281053246693</v>
      </c>
      <c r="F242" s="6">
        <v>1.1918581433568987</v>
      </c>
      <c r="G242" s="6">
        <v>0.70201231545914611</v>
      </c>
      <c r="H242" s="6">
        <v>2.1126862376664439</v>
      </c>
    </row>
    <row r="243" spans="1:13" ht="12.75" customHeight="1" x14ac:dyDescent="0.2">
      <c r="A243" s="5">
        <v>23</v>
      </c>
      <c r="B243" s="6">
        <v>2.2248819292188275</v>
      </c>
      <c r="C243" s="6">
        <v>2.1186880601194984</v>
      </c>
      <c r="D243" s="6">
        <v>1.707089094226373</v>
      </c>
      <c r="E243" s="6">
        <v>1.150440043082793</v>
      </c>
      <c r="F243" s="6">
        <v>1.2927823870671062</v>
      </c>
      <c r="G243" s="6">
        <v>0.76145736133802466</v>
      </c>
      <c r="H243" s="6">
        <v>2.2915844244363122</v>
      </c>
    </row>
    <row r="244" spans="1:13" ht="12.75" customHeight="1" x14ac:dyDescent="0.2">
      <c r="A244" s="5">
        <v>24</v>
      </c>
      <c r="B244" s="6">
        <v>2.4099151621930028</v>
      </c>
      <c r="C244" s="6">
        <v>2.2948896357084281</v>
      </c>
      <c r="D244" s="6">
        <v>1.84905987026237</v>
      </c>
      <c r="E244" s="6">
        <v>1.2461168687691333</v>
      </c>
      <c r="F244" s="6">
        <v>1.4002971731191851</v>
      </c>
      <c r="G244" s="6">
        <v>0.82478428016909677</v>
      </c>
      <c r="H244" s="6">
        <v>2.4821649982268461</v>
      </c>
    </row>
    <row r="245" spans="1:13" ht="12.75" customHeight="1" x14ac:dyDescent="0.2">
      <c r="A245" s="5">
        <v>25</v>
      </c>
      <c r="B245" s="6">
        <v>2.6070551475026118</v>
      </c>
      <c r="C245" s="6">
        <v>2.4826201069583123</v>
      </c>
      <c r="D245" s="6">
        <v>2.0003198155827677</v>
      </c>
      <c r="E245" s="6">
        <v>1.348053843587639</v>
      </c>
      <c r="F245" s="6">
        <v>1.5148466678352541</v>
      </c>
      <c r="G245" s="6">
        <v>0.89225468884861625</v>
      </c>
      <c r="H245" s="6">
        <v>2.6852152876989352</v>
      </c>
    </row>
    <row r="246" spans="1:13" ht="18" customHeight="1" x14ac:dyDescent="0.2">
      <c r="A246" s="59" t="s">
        <v>70</v>
      </c>
      <c r="B246" s="12"/>
      <c r="C246" s="12"/>
      <c r="D246" s="12"/>
      <c r="E246" s="12"/>
      <c r="F246" s="12"/>
      <c r="G246" s="12"/>
    </row>
    <row r="247" spans="1:13" ht="18" customHeight="1" x14ac:dyDescent="0.2">
      <c r="A247" s="2" t="s">
        <v>66</v>
      </c>
      <c r="B247" s="12"/>
      <c r="C247" s="12"/>
      <c r="D247" s="12"/>
      <c r="E247" s="12"/>
      <c r="F247" s="12"/>
      <c r="G247" s="12"/>
    </row>
    <row r="248" spans="1:13" ht="18" customHeight="1" x14ac:dyDescent="0.2">
      <c r="A248" s="52" t="s">
        <v>8</v>
      </c>
      <c r="D248" s="12"/>
      <c r="E248" s="12"/>
      <c r="F248" s="13"/>
      <c r="G248" s="13"/>
      <c r="H248" s="14"/>
    </row>
    <row r="249" spans="1:13" ht="18" customHeight="1" x14ac:dyDescent="0.2">
      <c r="A249" s="53" t="s">
        <v>0</v>
      </c>
      <c r="B249" s="12"/>
      <c r="C249" s="20">
        <v>0.75</v>
      </c>
      <c r="D249" s="12"/>
      <c r="E249" s="12"/>
      <c r="H249" s="14" t="s">
        <v>46</v>
      </c>
    </row>
    <row r="250" spans="1:13" ht="18" customHeight="1" x14ac:dyDescent="0.2">
      <c r="A250" s="53" t="s">
        <v>19</v>
      </c>
      <c r="B250" s="12"/>
      <c r="H250" s="24" t="s">
        <v>46</v>
      </c>
    </row>
    <row r="251" spans="1:13" ht="14.25" customHeight="1" x14ac:dyDescent="0.2">
      <c r="A251" s="52"/>
      <c r="B251" s="15"/>
      <c r="C251" s="8"/>
      <c r="D251" s="15"/>
      <c r="E251" s="15"/>
      <c r="H251" s="24"/>
    </row>
    <row r="252" spans="1:13" ht="14.25" customHeight="1" x14ac:dyDescent="0.2">
      <c r="A252" s="2"/>
      <c r="B252" s="9"/>
      <c r="C252" s="10"/>
      <c r="D252" s="10"/>
      <c r="E252" s="10"/>
      <c r="F252" s="3"/>
      <c r="G252" s="3"/>
    </row>
    <row r="253" spans="1:13" s="2" customFormat="1" ht="14.25" customHeight="1" x14ac:dyDescent="0.2">
      <c r="D253" s="5"/>
      <c r="E253" s="5"/>
      <c r="F253" s="5"/>
      <c r="G253" s="5"/>
      <c r="H253" s="1"/>
      <c r="M253" s="1"/>
    </row>
    <row r="254" spans="1:13" s="2" customFormat="1" ht="14.25" customHeight="1" x14ac:dyDescent="0.2">
      <c r="A254" s="3"/>
      <c r="B254" s="3"/>
      <c r="D254" s="5"/>
      <c r="E254" s="5"/>
      <c r="F254" s="5"/>
      <c r="G254" s="5"/>
      <c r="H254" s="3"/>
      <c r="M254" s="1"/>
    </row>
    <row r="255" spans="1:13" s="2" customFormat="1" ht="39" customHeight="1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  <c r="M255" s="1"/>
    </row>
    <row r="256" spans="1:13" ht="19.5" customHeight="1" x14ac:dyDescent="0.2">
      <c r="A256" s="5">
        <v>1</v>
      </c>
      <c r="B256" s="6">
        <v>6.6061802799749492E-2</v>
      </c>
      <c r="C256" s="6">
        <v>6.2908665391938623E-2</v>
      </c>
      <c r="D256" s="6">
        <v>5.0687356314670237E-2</v>
      </c>
      <c r="E256" s="6">
        <v>3.4159180431545422E-2</v>
      </c>
      <c r="F256" s="6">
        <v>3.8385648243096843E-2</v>
      </c>
      <c r="G256" s="6">
        <v>2.2609400249294143E-2</v>
      </c>
      <c r="H256" s="6">
        <v>6.8042351532443743E-2</v>
      </c>
    </row>
    <row r="257" spans="1:16" ht="12.75" customHeight="1" x14ac:dyDescent="0.2">
      <c r="A257" s="5">
        <v>2</v>
      </c>
      <c r="B257" s="6">
        <v>0.1101728239968032</v>
      </c>
      <c r="C257" s="6">
        <v>0.10491426249914756</v>
      </c>
      <c r="D257" s="6">
        <v>8.4532497592399808E-2</v>
      </c>
      <c r="E257" s="6">
        <v>5.6968069505574676E-2</v>
      </c>
      <c r="F257" s="6">
        <v>6.4016649389803545E-2</v>
      </c>
      <c r="G257" s="6">
        <v>3.770622914862698E-2</v>
      </c>
      <c r="H257" s="6">
        <v>0.11347583175161188</v>
      </c>
    </row>
    <row r="258" spans="1:16" s="18" customFormat="1" ht="12.75" customHeight="1" x14ac:dyDescent="0.2">
      <c r="A258" s="17">
        <v>3</v>
      </c>
      <c r="B258" s="6">
        <v>0.15533774599292915</v>
      </c>
      <c r="C258" s="6">
        <v>0.14792345759967954</v>
      </c>
      <c r="D258" s="6">
        <v>0.11918626720085809</v>
      </c>
      <c r="E258" s="6">
        <v>8.0321908702469719E-2</v>
      </c>
      <c r="F258" s="6">
        <v>9.0260026578970615E-2</v>
      </c>
      <c r="G258" s="6">
        <v>5.3163751580068003E-2</v>
      </c>
      <c r="H258" s="6">
        <v>0.15999480896922205</v>
      </c>
      <c r="I258" s="1"/>
      <c r="J258" s="1"/>
      <c r="K258" s="1"/>
      <c r="L258" s="1"/>
      <c r="M258" s="1"/>
      <c r="N258" s="1"/>
      <c r="O258" s="1"/>
      <c r="P258" s="1"/>
    </row>
    <row r="259" spans="1:16" ht="12.75" customHeight="1" x14ac:dyDescent="0.2">
      <c r="A259" s="5">
        <v>4</v>
      </c>
      <c r="B259" s="6">
        <v>0.20385736590312456</v>
      </c>
      <c r="C259" s="6">
        <v>0.19412723049892744</v>
      </c>
      <c r="D259" s="6">
        <v>0.15641400181317733</v>
      </c>
      <c r="E259" s="6">
        <v>0.10541039222457929</v>
      </c>
      <c r="F259" s="6">
        <v>0.11845267321937658</v>
      </c>
      <c r="G259" s="6">
        <v>6.9769406587978075E-2</v>
      </c>
      <c r="H259" s="6">
        <v>0.20996905875101263</v>
      </c>
    </row>
    <row r="260" spans="1:16" ht="12.75" customHeight="1" x14ac:dyDescent="0.2">
      <c r="A260" s="5">
        <v>5</v>
      </c>
      <c r="B260" s="6">
        <v>0.25584903496800437</v>
      </c>
      <c r="C260" s="6">
        <v>0.24363733124936199</v>
      </c>
      <c r="D260" s="6">
        <v>0.19630574172336906</v>
      </c>
      <c r="E260" s="6">
        <v>0.13229419995092795</v>
      </c>
      <c r="F260" s="6">
        <v>0.14866277702695149</v>
      </c>
      <c r="G260" s="6">
        <v>8.7563357187236776E-2</v>
      </c>
      <c r="H260" s="6">
        <v>0.26351945055600967</v>
      </c>
    </row>
    <row r="261" spans="1:16" s="18" customFormat="1" ht="19.5" customHeight="1" x14ac:dyDescent="0.2">
      <c r="A261" s="17">
        <v>6</v>
      </c>
      <c r="B261" s="6">
        <v>0.31144413683186439</v>
      </c>
      <c r="C261" s="6">
        <v>0.29657887253890081</v>
      </c>
      <c r="D261" s="6">
        <v>0.23896229389264384</v>
      </c>
      <c r="E261" s="6">
        <v>0.16104126762382143</v>
      </c>
      <c r="F261" s="6">
        <v>0.18096667933876306</v>
      </c>
      <c r="G261" s="6">
        <v>0.10659056892940641</v>
      </c>
      <c r="H261" s="6">
        <v>0.32078130694175638</v>
      </c>
      <c r="I261" s="1"/>
      <c r="J261" s="1"/>
      <c r="K261" s="1"/>
      <c r="L261" s="1"/>
      <c r="M261" s="1"/>
      <c r="N261" s="1"/>
      <c r="O261" s="1"/>
      <c r="P261" s="1"/>
    </row>
    <row r="262" spans="1:16" ht="12.75" customHeight="1" x14ac:dyDescent="0.2">
      <c r="A262" s="5">
        <v>7</v>
      </c>
      <c r="B262" s="6">
        <v>0.37078957679434499</v>
      </c>
      <c r="C262" s="6">
        <v>0.35309174786042063</v>
      </c>
      <c r="D262" s="6">
        <v>0.28449637461017052</v>
      </c>
      <c r="E262" s="6">
        <v>0.19172755690982174</v>
      </c>
      <c r="F262" s="6">
        <v>0.2154497404525636</v>
      </c>
      <c r="G262" s="6">
        <v>0.12690131959343864</v>
      </c>
      <c r="H262" s="6">
        <v>0.3819059374641004</v>
      </c>
    </row>
    <row r="263" spans="1:16" ht="12.75" customHeight="1" x14ac:dyDescent="0.2">
      <c r="A263" s="5">
        <v>8</v>
      </c>
      <c r="B263" s="6">
        <v>0.43404938888347544</v>
      </c>
      <c r="C263" s="6">
        <v>0.41333216187902078</v>
      </c>
      <c r="D263" s="6">
        <v>0.33303384255485402</v>
      </c>
      <c r="E263" s="6">
        <v>0.2244378863837013</v>
      </c>
      <c r="F263" s="6">
        <v>0.25220727342723104</v>
      </c>
      <c r="G263" s="6">
        <v>0.14855174920029934</v>
      </c>
      <c r="H263" s="6">
        <v>0.44706229393067376</v>
      </c>
    </row>
    <row r="264" spans="1:16" ht="12.75" customHeight="1" x14ac:dyDescent="0.2">
      <c r="A264" s="5">
        <v>9</v>
      </c>
      <c r="B264" s="6">
        <v>0.50140646040631731</v>
      </c>
      <c r="C264" s="6">
        <v>0.47747427266966669</v>
      </c>
      <c r="D264" s="6">
        <v>0.38471502199435847</v>
      </c>
      <c r="E264" s="6">
        <v>0.2592668232576128</v>
      </c>
      <c r="F264" s="6">
        <v>0.29134554614434682</v>
      </c>
      <c r="G264" s="6">
        <v>0.1716044502338539</v>
      </c>
      <c r="H264" s="6">
        <v>0.51643874665397949</v>
      </c>
    </row>
    <row r="265" spans="1:16" ht="12.75" customHeight="1" x14ac:dyDescent="0.2">
      <c r="A265" s="5">
        <v>10</v>
      </c>
      <c r="B265" s="6">
        <v>0.5730643705196703</v>
      </c>
      <c r="C265" s="6">
        <v>0.5457119425327065</v>
      </c>
      <c r="D265" s="6">
        <v>0.43969611346850623</v>
      </c>
      <c r="E265" s="6">
        <v>0.29631963406765582</v>
      </c>
      <c r="F265" s="6">
        <v>0.33298284962188762</v>
      </c>
      <c r="G265" s="6">
        <v>0.19612909688468499</v>
      </c>
      <c r="H265" s="6">
        <v>0.59024497814288923</v>
      </c>
    </row>
    <row r="266" spans="1:16" ht="19.5" customHeight="1" x14ac:dyDescent="0.2">
      <c r="A266" s="5">
        <v>11</v>
      </c>
      <c r="B266" s="6">
        <v>0.64924933526392969</v>
      </c>
      <c r="C266" s="6">
        <v>0.61826059019103863</v>
      </c>
      <c r="D266" s="6">
        <v>0.49815068615884617</v>
      </c>
      <c r="E266" s="6">
        <v>0.33571329041031839</v>
      </c>
      <c r="F266" s="6">
        <v>0.37725062818903499</v>
      </c>
      <c r="G266" s="6">
        <v>0.22220311073051746</v>
      </c>
      <c r="H266" s="6">
        <v>0.66871398644908364</v>
      </c>
    </row>
    <row r="267" spans="1:16" ht="12.75" customHeight="1" x14ac:dyDescent="0.2">
      <c r="A267" s="5">
        <v>12</v>
      </c>
      <c r="B267" s="6">
        <v>0.73021224618283576</v>
      </c>
      <c r="C267" s="6">
        <v>0.69535913210630906</v>
      </c>
      <c r="D267" s="6">
        <v>0.56027124206403667</v>
      </c>
      <c r="E267" s="6">
        <v>0.37757752307023229</v>
      </c>
      <c r="F267" s="6">
        <v>0.42429466403969013</v>
      </c>
      <c r="G267" s="6">
        <v>0.24991235844605875</v>
      </c>
      <c r="H267" s="6">
        <v>0.75210418490511244</v>
      </c>
    </row>
    <row r="268" spans="1:16" ht="12.75" customHeight="1" x14ac:dyDescent="0.2">
      <c r="A268" s="5">
        <v>13</v>
      </c>
      <c r="B268" s="6">
        <v>0.81623078282513051</v>
      </c>
      <c r="C268" s="6">
        <v>0.77727199415061943</v>
      </c>
      <c r="D268" s="6">
        <v>0.62627083686272778</v>
      </c>
      <c r="E268" s="6">
        <v>0.42205591435071949</v>
      </c>
      <c r="F268" s="6">
        <v>0.47427630471555698</v>
      </c>
      <c r="G268" s="6">
        <v>0.27935187479863988</v>
      </c>
      <c r="H268" s="6">
        <v>0.84070157795935696</v>
      </c>
    </row>
    <row r="269" spans="1:16" ht="12.75" customHeight="1" x14ac:dyDescent="0.2">
      <c r="A269" s="5">
        <v>14</v>
      </c>
      <c r="B269" s="6">
        <v>0.90761157074560861</v>
      </c>
      <c r="C269" s="6">
        <v>0.86429116660594429</v>
      </c>
      <c r="D269" s="6">
        <v>0.69638473568684756</v>
      </c>
      <c r="E269" s="6">
        <v>0.46930701393112983</v>
      </c>
      <c r="F269" s="6">
        <v>0.52737371702695413</v>
      </c>
      <c r="G269" s="6">
        <v>0.31062660121585151</v>
      </c>
      <c r="H269" s="6">
        <v>0.93482198387447446</v>
      </c>
    </row>
    <row r="270" spans="1:16" ht="12.75" customHeight="1" x14ac:dyDescent="0.2">
      <c r="A270" s="5">
        <v>15</v>
      </c>
      <c r="B270" s="6">
        <v>1.0046923456754313</v>
      </c>
      <c r="C270" s="6">
        <v>0.95673826503834547</v>
      </c>
      <c r="D270" s="6">
        <v>0.77087207362838628</v>
      </c>
      <c r="E270" s="6">
        <v>0.51950545791417291</v>
      </c>
      <c r="F270" s="6">
        <v>0.58378314455831359</v>
      </c>
      <c r="G270" s="6">
        <v>0.34385212646458607</v>
      </c>
      <c r="H270" s="6">
        <v>1.0348132637800553</v>
      </c>
    </row>
    <row r="271" spans="1:16" ht="19.5" customHeight="1" x14ac:dyDescent="0.2">
      <c r="A271" s="5">
        <v>16</v>
      </c>
      <c r="B271" s="6">
        <v>1.1078440708114599</v>
      </c>
      <c r="C271" s="6">
        <v>1.0549665465288445</v>
      </c>
      <c r="D271" s="6">
        <v>0.85001748027572988</v>
      </c>
      <c r="E271" s="6">
        <v>0.57284306363207382</v>
      </c>
      <c r="F271" s="6">
        <v>0.64372013793317806</v>
      </c>
      <c r="G271" s="6">
        <v>0.37915541128524322</v>
      </c>
      <c r="H271" s="6">
        <v>1.1410575024388021</v>
      </c>
    </row>
    <row r="272" spans="1:16" ht="12.75" customHeight="1" x14ac:dyDescent="0.2">
      <c r="A272" s="5">
        <v>17</v>
      </c>
      <c r="B272" s="6">
        <v>1.2174729370755162</v>
      </c>
      <c r="C272" s="6">
        <v>1.1593628144600805</v>
      </c>
      <c r="D272" s="6">
        <v>0.93413261445612239</v>
      </c>
      <c r="E272" s="6">
        <v>0.6295298639389203</v>
      </c>
      <c r="F272" s="6">
        <v>0.70742071707809862</v>
      </c>
      <c r="G272" s="6">
        <v>0.41667547297283902</v>
      </c>
      <c r="H272" s="6">
        <v>1.2539730684740436</v>
      </c>
    </row>
    <row r="273" spans="1:13" ht="12.75" customHeight="1" x14ac:dyDescent="0.2">
      <c r="A273" s="5">
        <v>18</v>
      </c>
      <c r="B273" s="6">
        <v>1.3340221549876978</v>
      </c>
      <c r="C273" s="6">
        <v>1.270349124863305</v>
      </c>
      <c r="D273" s="6">
        <v>1.0235575390894736</v>
      </c>
      <c r="E273" s="6">
        <v>0.68979503375098028</v>
      </c>
      <c r="F273" s="6">
        <v>0.77514241240249593</v>
      </c>
      <c r="G273" s="6">
        <v>0.45656399863881902</v>
      </c>
      <c r="H273" s="6">
        <v>1.3740164599638396</v>
      </c>
    </row>
    <row r="274" spans="1:13" ht="12.75" customHeight="1" x14ac:dyDescent="0.2">
      <c r="A274" s="5">
        <v>19</v>
      </c>
      <c r="B274" s="6">
        <v>1.4579734206072197</v>
      </c>
      <c r="C274" s="6">
        <v>1.3883841823897001</v>
      </c>
      <c r="D274" s="6">
        <v>1.1186618459633826</v>
      </c>
      <c r="E274" s="6">
        <v>0.75388764805413877</v>
      </c>
      <c r="F274" s="6">
        <v>0.8471651165933004</v>
      </c>
      <c r="G274" s="6">
        <v>0.49898584692372494</v>
      </c>
      <c r="H274" s="6">
        <v>1.5016838143310869</v>
      </c>
    </row>
    <row r="275" spans="1:13" ht="12.75" customHeight="1" x14ac:dyDescent="0.2">
      <c r="A275" s="5">
        <v>20</v>
      </c>
      <c r="B275" s="6">
        <v>1.5898479057688786</v>
      </c>
      <c r="C275" s="6">
        <v>1.5139642832827449</v>
      </c>
      <c r="D275" s="6">
        <v>1.2198454155136229</v>
      </c>
      <c r="E275" s="6">
        <v>0.82207719393452094</v>
      </c>
      <c r="F275" s="6">
        <v>0.9237916599984124</v>
      </c>
      <c r="G275" s="6">
        <v>0.54411938690185069</v>
      </c>
      <c r="H275" s="6">
        <v>1.6375119282675064</v>
      </c>
    </row>
    <row r="276" spans="1:13" ht="19.5" customHeight="1" x14ac:dyDescent="0.2">
      <c r="A276" s="5">
        <v>21</v>
      </c>
      <c r="B276" s="6">
        <v>1.7302065833236409</v>
      </c>
      <c r="C276" s="6">
        <v>1.6476236250950307</v>
      </c>
      <c r="D276" s="6">
        <v>1.3275386663720616</v>
      </c>
      <c r="E276" s="6">
        <v>0.89465373875361576</v>
      </c>
      <c r="F276" s="6">
        <v>1.005347999609898</v>
      </c>
      <c r="G276" s="6">
        <v>0.59215660939359394</v>
      </c>
      <c r="H276" s="6">
        <v>1.7820785927250231</v>
      </c>
    </row>
    <row r="277" spans="1:13" ht="12.75" customHeight="1" x14ac:dyDescent="0.2">
      <c r="A277" s="5">
        <v>22</v>
      </c>
      <c r="B277" s="6">
        <v>1.8796496497702964</v>
      </c>
      <c r="C277" s="6">
        <v>1.7899337568777731</v>
      </c>
      <c r="D277" s="6">
        <v>1.4422021123682294</v>
      </c>
      <c r="E277" s="6">
        <v>0.97192763160314732</v>
      </c>
      <c r="F277" s="6">
        <v>1.0921828835802883</v>
      </c>
      <c r="G277" s="6">
        <v>0.64330292936334055</v>
      </c>
      <c r="H277" s="6">
        <v>1.9360019982377812</v>
      </c>
    </row>
    <row r="278" spans="1:13" ht="12.75" customHeight="1" x14ac:dyDescent="0.2">
      <c r="A278" s="5">
        <v>23</v>
      </c>
      <c r="B278" s="6">
        <v>2.0388147487383015</v>
      </c>
      <c r="C278" s="6">
        <v>1.9415018874570222</v>
      </c>
      <c r="D278" s="6">
        <v>1.5643249994578567</v>
      </c>
      <c r="E278" s="6">
        <v>1.0542285847051036</v>
      </c>
      <c r="F278" s="6">
        <v>1.1846668189655136</v>
      </c>
      <c r="G278" s="6">
        <v>0.69777657791323744</v>
      </c>
      <c r="H278" s="6">
        <v>2.0999389051445703</v>
      </c>
    </row>
    <row r="279" spans="1:13" ht="12.75" customHeight="1" x14ac:dyDescent="0.2">
      <c r="A279" s="5">
        <v>24</v>
      </c>
      <c r="B279" s="6">
        <v>2.2083736270950207</v>
      </c>
      <c r="C279" s="6">
        <v>2.1029677011452876</v>
      </c>
      <c r="D279" s="6">
        <v>1.6944227400483611</v>
      </c>
      <c r="E279" s="6">
        <v>1.141903944354532</v>
      </c>
      <c r="F279" s="6">
        <v>1.2831901287338594</v>
      </c>
      <c r="G279" s="6">
        <v>0.75580745784863901</v>
      </c>
      <c r="H279" s="6">
        <v>2.2745811994453633</v>
      </c>
    </row>
    <row r="280" spans="1:13" ht="12.75" customHeight="1" x14ac:dyDescent="0.2">
      <c r="A280" s="5">
        <v>25</v>
      </c>
      <c r="B280" s="6">
        <v>2.3890267684311119</v>
      </c>
      <c r="C280" s="6">
        <v>2.2749982473712809</v>
      </c>
      <c r="D280" s="6">
        <v>1.8330327954236836</v>
      </c>
      <c r="E280" s="6">
        <v>1.2353159160067555</v>
      </c>
      <c r="F280" s="6">
        <v>1.388159833517089</v>
      </c>
      <c r="G280" s="6">
        <v>0.81763530700893272</v>
      </c>
      <c r="H280" s="6">
        <v>2.4606503653972966</v>
      </c>
    </row>
    <row r="281" spans="1:13" ht="18" customHeight="1" x14ac:dyDescent="0.2">
      <c r="A281" s="59" t="s">
        <v>70</v>
      </c>
      <c r="B281" s="12"/>
      <c r="C281" s="12"/>
      <c r="D281" s="12"/>
      <c r="E281" s="12"/>
      <c r="F281" s="12"/>
      <c r="G281" s="12"/>
    </row>
    <row r="282" spans="1:13" ht="18" customHeight="1" x14ac:dyDescent="0.2">
      <c r="A282" s="2" t="s">
        <v>66</v>
      </c>
      <c r="B282" s="12"/>
      <c r="C282" s="12"/>
      <c r="D282" s="12"/>
      <c r="E282" s="12"/>
      <c r="F282" s="12"/>
      <c r="G282" s="12"/>
    </row>
    <row r="283" spans="1:13" ht="18" customHeight="1" x14ac:dyDescent="0.2">
      <c r="A283" s="52" t="s">
        <v>8</v>
      </c>
      <c r="D283" s="12"/>
      <c r="E283" s="12"/>
      <c r="F283" s="13"/>
      <c r="G283" s="13"/>
      <c r="H283" s="14"/>
    </row>
    <row r="284" spans="1:13" ht="18" customHeight="1" x14ac:dyDescent="0.2">
      <c r="A284" s="53" t="s">
        <v>0</v>
      </c>
      <c r="B284" s="12"/>
      <c r="C284" s="20">
        <v>0.75</v>
      </c>
      <c r="D284" s="12"/>
      <c r="E284" s="12"/>
      <c r="H284" s="14" t="s">
        <v>46</v>
      </c>
    </row>
    <row r="285" spans="1:13" ht="18" customHeight="1" x14ac:dyDescent="0.2">
      <c r="A285" s="53" t="s">
        <v>20</v>
      </c>
      <c r="B285" s="12"/>
      <c r="H285" s="24" t="s">
        <v>46</v>
      </c>
    </row>
    <row r="286" spans="1:13" ht="14.25" customHeight="1" x14ac:dyDescent="0.2">
      <c r="A286" s="52"/>
      <c r="B286" s="15"/>
      <c r="C286" s="8"/>
      <c r="D286" s="15"/>
      <c r="E286" s="15"/>
      <c r="H286" s="24"/>
    </row>
    <row r="287" spans="1:13" ht="14.25" customHeight="1" x14ac:dyDescent="0.2">
      <c r="A287" s="2"/>
      <c r="B287" s="9"/>
      <c r="C287" s="10"/>
      <c r="D287" s="10"/>
      <c r="E287" s="10"/>
      <c r="F287" s="3"/>
      <c r="G287" s="3"/>
    </row>
    <row r="288" spans="1:13" s="2" customFormat="1" ht="14.25" customHeight="1" x14ac:dyDescent="0.2">
      <c r="D288" s="5"/>
      <c r="E288" s="5"/>
      <c r="F288" s="5"/>
      <c r="G288" s="5"/>
      <c r="H288" s="1"/>
      <c r="M288" s="1"/>
    </row>
    <row r="289" spans="1:16" s="2" customFormat="1" ht="14.25" customHeight="1" x14ac:dyDescent="0.2">
      <c r="A289" s="3"/>
      <c r="B289" s="3"/>
      <c r="D289" s="5"/>
      <c r="E289" s="5"/>
      <c r="F289" s="5"/>
      <c r="G289" s="5"/>
      <c r="H289" s="3"/>
      <c r="M289" s="1"/>
    </row>
    <row r="290" spans="1:16" s="2" customFormat="1" ht="39" customHeight="1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  <c r="M290" s="1"/>
    </row>
    <row r="291" spans="1:16" ht="19.5" customHeight="1" x14ac:dyDescent="0.2">
      <c r="A291" s="5">
        <v>1</v>
      </c>
      <c r="B291" s="6">
        <v>6.0963423354509882E-2</v>
      </c>
      <c r="C291" s="6">
        <v>5.8053632181083947E-2</v>
      </c>
      <c r="D291" s="6">
        <v>4.6775513697362332E-2</v>
      </c>
      <c r="E291" s="6">
        <v>3.1522914753081624E-2</v>
      </c>
      <c r="F291" s="6">
        <v>3.5423201084516652E-2</v>
      </c>
      <c r="G291" s="6">
        <v>2.0864499313883497E-2</v>
      </c>
      <c r="H291" s="6">
        <v>6.2791121445515269E-2</v>
      </c>
    </row>
    <row r="292" spans="1:16" ht="12.75" customHeight="1" x14ac:dyDescent="0.2">
      <c r="A292" s="5">
        <v>2</v>
      </c>
      <c r="B292" s="6">
        <v>0.10167013655135199</v>
      </c>
      <c r="C292" s="6">
        <v>9.6817409298523782E-2</v>
      </c>
      <c r="D292" s="6">
        <v>7.800862555266351E-2</v>
      </c>
      <c r="E292" s="6">
        <v>5.2571507161028638E-2</v>
      </c>
      <c r="F292" s="6">
        <v>5.9076106510714523E-2</v>
      </c>
      <c r="G292" s="6">
        <v>3.4796216773827188E-2</v>
      </c>
      <c r="H292" s="6">
        <v>0.10471823169204947</v>
      </c>
    </row>
    <row r="293" spans="1:16" s="18" customFormat="1" ht="12.75" customHeight="1" x14ac:dyDescent="0.2">
      <c r="A293" s="17">
        <v>3</v>
      </c>
      <c r="B293" s="6">
        <v>0.14334941479886726</v>
      </c>
      <c r="C293" s="6">
        <v>0.13650733082546684</v>
      </c>
      <c r="D293" s="6">
        <v>0.10998795911511518</v>
      </c>
      <c r="E293" s="6">
        <v>7.4122992672696508E-2</v>
      </c>
      <c r="F293" s="6">
        <v>8.3294127303833815E-2</v>
      </c>
      <c r="G293" s="6">
        <v>4.906079091595679E-2</v>
      </c>
      <c r="H293" s="6">
        <v>0.14764706472333217</v>
      </c>
      <c r="I293" s="1"/>
      <c r="J293" s="1"/>
      <c r="K293" s="1"/>
      <c r="L293" s="1"/>
      <c r="M293" s="1"/>
      <c r="N293" s="1"/>
      <c r="O293" s="1"/>
      <c r="P293" s="1"/>
    </row>
    <row r="294" spans="1:16" ht="12.75" customHeight="1" x14ac:dyDescent="0.2">
      <c r="A294" s="5">
        <v>4</v>
      </c>
      <c r="B294" s="6">
        <v>0.18812448911149809</v>
      </c>
      <c r="C294" s="6">
        <v>0.17914528571705152</v>
      </c>
      <c r="D294" s="6">
        <v>0.14434260960171624</v>
      </c>
      <c r="E294" s="6">
        <v>9.7275249763185884E-2</v>
      </c>
      <c r="F294" s="6">
        <v>0.10931098091337059</v>
      </c>
      <c r="G294" s="6">
        <v>6.4384889463415723E-2</v>
      </c>
      <c r="H294" s="6">
        <v>0.19376450653015601</v>
      </c>
    </row>
    <row r="295" spans="1:16" ht="12.75" customHeight="1" x14ac:dyDescent="0.2">
      <c r="A295" s="5">
        <v>5</v>
      </c>
      <c r="B295" s="6">
        <v>0.23610365404161204</v>
      </c>
      <c r="C295" s="6">
        <v>0.22483439961426754</v>
      </c>
      <c r="D295" s="6">
        <v>0.18115566836526301</v>
      </c>
      <c r="E295" s="6">
        <v>0.12208427528691643</v>
      </c>
      <c r="F295" s="6">
        <v>0.13718959260653898</v>
      </c>
      <c r="G295" s="6">
        <v>8.0805575814045502E-2</v>
      </c>
      <c r="H295" s="6">
        <v>0.24318209836160828</v>
      </c>
    </row>
    <row r="296" spans="1:16" s="18" customFormat="1" ht="19.5" customHeight="1" x14ac:dyDescent="0.2">
      <c r="A296" s="17">
        <v>6</v>
      </c>
      <c r="B296" s="6">
        <v>0.28740815358179794</v>
      </c>
      <c r="C296" s="6">
        <v>0.273690129520062</v>
      </c>
      <c r="D296" s="6">
        <v>0.22052016249846124</v>
      </c>
      <c r="E296" s="6">
        <v>0.14861276198377046</v>
      </c>
      <c r="F296" s="6">
        <v>0.16700041200859694</v>
      </c>
      <c r="G296" s="6">
        <v>9.83643452622536E-2</v>
      </c>
      <c r="H296" s="6">
        <v>0.29602471913432904</v>
      </c>
      <c r="I296" s="1"/>
      <c r="J296" s="1"/>
      <c r="K296" s="1"/>
      <c r="L296" s="1"/>
      <c r="M296" s="1"/>
      <c r="N296" s="1"/>
      <c r="O296" s="1"/>
      <c r="P296" s="1"/>
    </row>
    <row r="297" spans="1:16" ht="12.75" customHeight="1" x14ac:dyDescent="0.2">
      <c r="A297" s="5">
        <v>7</v>
      </c>
      <c r="B297" s="6">
        <v>0.34217355548218437</v>
      </c>
      <c r="C297" s="6">
        <v>0.32584157252033563</v>
      </c>
      <c r="D297" s="6">
        <v>0.26254010930880667</v>
      </c>
      <c r="E297" s="6">
        <v>0.17693080910991538</v>
      </c>
      <c r="F297" s="6">
        <v>0.19882221165903022</v>
      </c>
      <c r="G297" s="6">
        <v>0.11710759535387819</v>
      </c>
      <c r="H297" s="6">
        <v>0.3524320009521934</v>
      </c>
    </row>
    <row r="298" spans="1:16" ht="12.75" customHeight="1" x14ac:dyDescent="0.2">
      <c r="A298" s="5">
        <v>8</v>
      </c>
      <c r="B298" s="6">
        <v>0.40055123429616646</v>
      </c>
      <c r="C298" s="6">
        <v>0.38143287804372639</v>
      </c>
      <c r="D298" s="6">
        <v>0.30733165421770392</v>
      </c>
      <c r="E298" s="6">
        <v>0.20711668928981841</v>
      </c>
      <c r="F298" s="6">
        <v>0.23274294874509865</v>
      </c>
      <c r="G298" s="6">
        <v>0.13708713345293635</v>
      </c>
      <c r="H298" s="6">
        <v>0.41255985661410594</v>
      </c>
    </row>
    <row r="299" spans="1:16" ht="12.75" customHeight="1" x14ac:dyDescent="0.2">
      <c r="A299" s="5">
        <v>9</v>
      </c>
      <c r="B299" s="6">
        <v>0.46270996283729227</v>
      </c>
      <c r="C299" s="6">
        <v>0.4406247633580771</v>
      </c>
      <c r="D299" s="6">
        <v>0.35502429184040663</v>
      </c>
      <c r="E299" s="6">
        <v>0.23925767142541066</v>
      </c>
      <c r="F299" s="6">
        <v>0.26886068982840511</v>
      </c>
      <c r="G299" s="6">
        <v>0.15836072141167828</v>
      </c>
      <c r="H299" s="6">
        <v>0.4765821187831466</v>
      </c>
    </row>
    <row r="300" spans="1:16" ht="12.75" customHeight="1" x14ac:dyDescent="0.2">
      <c r="A300" s="5">
        <v>10</v>
      </c>
      <c r="B300" s="6">
        <v>0.52883760885660924</v>
      </c>
      <c r="C300" s="6">
        <v>0.50359612926517816</v>
      </c>
      <c r="D300" s="6">
        <v>0.40576216779864815</v>
      </c>
      <c r="E300" s="6">
        <v>0.27345089801255695</v>
      </c>
      <c r="F300" s="6">
        <v>0.30728459671050956</v>
      </c>
      <c r="G300" s="6">
        <v>0.1809926562519435</v>
      </c>
      <c r="H300" s="6">
        <v>0.54469228753071253</v>
      </c>
    </row>
    <row r="301" spans="1:16" ht="19.5" customHeight="1" x14ac:dyDescent="0.2">
      <c r="A301" s="5">
        <v>11</v>
      </c>
      <c r="B301" s="6">
        <v>0.59914292996677276</v>
      </c>
      <c r="C301" s="6">
        <v>0.57054576935294232</v>
      </c>
      <c r="D301" s="6">
        <v>0.45970545591523704</v>
      </c>
      <c r="E301" s="6">
        <v>0.30980431325887725</v>
      </c>
      <c r="F301" s="6">
        <v>0.34813596938547597</v>
      </c>
      <c r="G301" s="6">
        <v>0.2050543844710962</v>
      </c>
      <c r="H301" s="6">
        <v>0.61710537907288321</v>
      </c>
    </row>
    <row r="302" spans="1:16" ht="12.75" customHeight="1" x14ac:dyDescent="0.2">
      <c r="A302" s="5">
        <v>12</v>
      </c>
      <c r="B302" s="6">
        <v>0.67385745492947124</v>
      </c>
      <c r="C302" s="6">
        <v>0.64169416148876623</v>
      </c>
      <c r="D302" s="6">
        <v>0.5170318016727885</v>
      </c>
      <c r="E302" s="6">
        <v>0.34843763585823723</v>
      </c>
      <c r="F302" s="6">
        <v>0.39154933917439577</v>
      </c>
      <c r="G302" s="6">
        <v>0.23062514590547736</v>
      </c>
      <c r="H302" s="6">
        <v>0.69405986345929416</v>
      </c>
    </row>
    <row r="303" spans="1:16" ht="12.75" customHeight="1" x14ac:dyDescent="0.2">
      <c r="A303" s="5">
        <v>13</v>
      </c>
      <c r="B303" s="6">
        <v>0.75323743312285341</v>
      </c>
      <c r="C303" s="6">
        <v>0.7172853242386541</v>
      </c>
      <c r="D303" s="6">
        <v>0.57793781798504662</v>
      </c>
      <c r="E303" s="6">
        <v>0.38948336701969682</v>
      </c>
      <c r="F303" s="6">
        <v>0.43767360147635381</v>
      </c>
      <c r="G303" s="6">
        <v>0.25779264092820214</v>
      </c>
      <c r="H303" s="6">
        <v>0.77581967248606665</v>
      </c>
    </row>
    <row r="304" spans="1:16" ht="12.75" customHeight="1" x14ac:dyDescent="0.2">
      <c r="A304" s="5">
        <v>14</v>
      </c>
      <c r="B304" s="6">
        <v>0.83756582599689589</v>
      </c>
      <c r="C304" s="6">
        <v>0.79758871327019287</v>
      </c>
      <c r="D304" s="6">
        <v>0.64264061318436705</v>
      </c>
      <c r="E304" s="6">
        <v>0.43308782020754699</v>
      </c>
      <c r="F304" s="6">
        <v>0.48667317291676465</v>
      </c>
      <c r="G304" s="6">
        <v>0.2866537120171701</v>
      </c>
      <c r="H304" s="6">
        <v>0.86267625085548683</v>
      </c>
    </row>
    <row r="305" spans="1:8" ht="12.75" customHeight="1" x14ac:dyDescent="0.2">
      <c r="A305" s="5">
        <v>15</v>
      </c>
      <c r="B305" s="6">
        <v>0.92715430422191214</v>
      </c>
      <c r="C305" s="6">
        <v>0.88290112317693381</v>
      </c>
      <c r="D305" s="6">
        <v>0.71137932337738796</v>
      </c>
      <c r="E305" s="6">
        <v>0.47941215382515023</v>
      </c>
      <c r="F305" s="6">
        <v>0.53872915180374803</v>
      </c>
      <c r="G305" s="6">
        <v>0.31731502727153132</v>
      </c>
      <c r="H305" s="6">
        <v>0.95495061319950603</v>
      </c>
    </row>
    <row r="306" spans="1:8" ht="19.5" customHeight="1" x14ac:dyDescent="0.2">
      <c r="A306" s="5">
        <v>16</v>
      </c>
      <c r="B306" s="6">
        <v>1.0223452015741648</v>
      </c>
      <c r="C306" s="6">
        <v>0.97354854810482228</v>
      </c>
      <c r="D306" s="6">
        <v>0.78441661160629972</v>
      </c>
      <c r="E306" s="6">
        <v>0.5286333815284403</v>
      </c>
      <c r="F306" s="6">
        <v>0.59404045344630885</v>
      </c>
      <c r="G306" s="6">
        <v>0.34989374912159132</v>
      </c>
      <c r="H306" s="6">
        <v>1.052995356543315</v>
      </c>
    </row>
    <row r="307" spans="1:8" ht="12.75" customHeight="1" x14ac:dyDescent="0.2">
      <c r="A307" s="5">
        <v>17</v>
      </c>
      <c r="B307" s="6">
        <v>1.1235133608233092</v>
      </c>
      <c r="C307" s="6">
        <v>1.0698879395352194</v>
      </c>
      <c r="D307" s="6">
        <v>0.86204008414617017</v>
      </c>
      <c r="E307" s="6">
        <v>0.58094532669582155</v>
      </c>
      <c r="F307" s="6">
        <v>0.65282488271946804</v>
      </c>
      <c r="G307" s="6">
        <v>0.38451816607675365</v>
      </c>
      <c r="H307" s="6">
        <v>1.1571965615329347</v>
      </c>
    </row>
    <row r="308" spans="1:8" ht="12.75" customHeight="1" x14ac:dyDescent="0.2">
      <c r="A308" s="5">
        <v>18</v>
      </c>
      <c r="B308" s="6">
        <v>1.2310677873162583</v>
      </c>
      <c r="C308" s="6">
        <v>1.1723087809430239</v>
      </c>
      <c r="D308" s="6">
        <v>0.94456355925316182</v>
      </c>
      <c r="E308" s="6">
        <v>0.63655947746189734</v>
      </c>
      <c r="F308" s="6">
        <v>0.71532009489012371</v>
      </c>
      <c r="G308" s="6">
        <v>0.42132825865829604</v>
      </c>
      <c r="H308" s="6">
        <v>1.2679754955939257</v>
      </c>
    </row>
    <row r="309" spans="1:8" ht="12.75" customHeight="1" x14ac:dyDescent="0.2">
      <c r="A309" s="5">
        <v>19</v>
      </c>
      <c r="B309" s="6">
        <v>1.3454530017827169</v>
      </c>
      <c r="C309" s="6">
        <v>1.2812343760326397</v>
      </c>
      <c r="D309" s="6">
        <v>1.0323281051340278</v>
      </c>
      <c r="E309" s="6">
        <v>0.69570568622499795</v>
      </c>
      <c r="F309" s="6">
        <v>0.78178438167367048</v>
      </c>
      <c r="G309" s="6">
        <v>0.46047616239190881</v>
      </c>
      <c r="H309" s="6">
        <v>1.3857900062943544</v>
      </c>
    </row>
    <row r="310" spans="1:8" ht="12.75" customHeight="1" x14ac:dyDescent="0.2">
      <c r="A310" s="5">
        <v>20</v>
      </c>
      <c r="B310" s="6">
        <v>1.4671499541492474</v>
      </c>
      <c r="C310" s="6">
        <v>1.397122718935595</v>
      </c>
      <c r="D310" s="6">
        <v>1.1257027410898481</v>
      </c>
      <c r="E310" s="6">
        <v>0.7586326421613756</v>
      </c>
      <c r="F310" s="6">
        <v>0.85249720221171787</v>
      </c>
      <c r="G310" s="6">
        <v>0.5021264805570772</v>
      </c>
      <c r="H310" s="6">
        <v>1.5111354625552296</v>
      </c>
    </row>
    <row r="311" spans="1:8" ht="19.5" customHeight="1" x14ac:dyDescent="0.2">
      <c r="A311" s="5">
        <v>21</v>
      </c>
      <c r="B311" s="6">
        <v>1.5966763236791228</v>
      </c>
      <c r="C311" s="6">
        <v>1.5204667800246818</v>
      </c>
      <c r="D311" s="6">
        <v>1.2250846678048624</v>
      </c>
      <c r="E311" s="6">
        <v>0.82560802642126174</v>
      </c>
      <c r="F311" s="6">
        <v>0.92775935747033911</v>
      </c>
      <c r="G311" s="6">
        <v>0.54645638690880083</v>
      </c>
      <c r="H311" s="6">
        <v>1.6445450637886128</v>
      </c>
    </row>
    <row r="312" spans="1:8" ht="12.75" customHeight="1" x14ac:dyDescent="0.2">
      <c r="A312" s="5">
        <v>22</v>
      </c>
      <c r="B312" s="6">
        <v>1.7345859861629047</v>
      </c>
      <c r="C312" s="6">
        <v>1.6517939985355932</v>
      </c>
      <c r="D312" s="6">
        <v>1.3308988585368455</v>
      </c>
      <c r="E312" s="6">
        <v>0.89691823662422787</v>
      </c>
      <c r="F312" s="6">
        <v>1.0078926806476278</v>
      </c>
      <c r="G312" s="6">
        <v>0.59365544332560072</v>
      </c>
      <c r="H312" s="6">
        <v>1.7865892911144483</v>
      </c>
    </row>
    <row r="313" spans="1:8" ht="12.75" customHeight="1" x14ac:dyDescent="0.2">
      <c r="A313" s="5">
        <v>23</v>
      </c>
      <c r="B313" s="6">
        <v>1.8814673745056063</v>
      </c>
      <c r="C313" s="6">
        <v>1.791664721403444</v>
      </c>
      <c r="D313" s="6">
        <v>1.443596801241918</v>
      </c>
      <c r="E313" s="6">
        <v>0.97286753915299951</v>
      </c>
      <c r="F313" s="6">
        <v>1.0932390845820059</v>
      </c>
      <c r="G313" s="6">
        <v>0.64392503872672313</v>
      </c>
      <c r="H313" s="6">
        <v>1.9378742187977327</v>
      </c>
    </row>
    <row r="314" spans="1:8" ht="12.75" customHeight="1" x14ac:dyDescent="0.2">
      <c r="A314" s="5">
        <v>24</v>
      </c>
      <c r="B314" s="6">
        <v>2.0379403929018847</v>
      </c>
      <c r="C314" s="6">
        <v>1.9406692647247399</v>
      </c>
      <c r="D314" s="6">
        <v>1.5636541309082865</v>
      </c>
      <c r="E314" s="6">
        <v>1.0537764735378066</v>
      </c>
      <c r="F314" s="6">
        <v>1.1841587687132715</v>
      </c>
      <c r="G314" s="6">
        <v>0.69747733296035919</v>
      </c>
      <c r="H314" s="6">
        <v>2.099038335909936</v>
      </c>
    </row>
    <row r="315" spans="1:8" ht="12.75" customHeight="1" x14ac:dyDescent="0.2">
      <c r="A315" s="5">
        <v>25</v>
      </c>
      <c r="B315" s="6">
        <v>2.2046514644870512</v>
      </c>
      <c r="C315" s="6">
        <v>2.099423197784565</v>
      </c>
      <c r="D315" s="6">
        <v>1.691566829758671</v>
      </c>
      <c r="E315" s="6">
        <v>1.1399792917000078</v>
      </c>
      <c r="F315" s="6">
        <v>1.2810273414874045</v>
      </c>
      <c r="G315" s="6">
        <v>0.75453356188107612</v>
      </c>
      <c r="H315" s="6">
        <v>2.2707474455074013</v>
      </c>
    </row>
    <row r="316" spans="1:8" ht="18" customHeight="1" x14ac:dyDescent="0.2">
      <c r="A316" s="59" t="s">
        <v>70</v>
      </c>
      <c r="B316" s="12"/>
      <c r="C316" s="12"/>
      <c r="D316" s="12"/>
      <c r="E316" s="12"/>
      <c r="F316" s="12"/>
      <c r="G316" s="12"/>
    </row>
    <row r="317" spans="1:8" ht="18" customHeight="1" x14ac:dyDescent="0.2">
      <c r="A317" s="2" t="s">
        <v>67</v>
      </c>
      <c r="B317" s="12"/>
      <c r="C317" s="12"/>
      <c r="D317" s="12"/>
      <c r="E317" s="12"/>
      <c r="F317" s="12"/>
      <c r="G317" s="12"/>
    </row>
    <row r="318" spans="1:8" ht="18" customHeight="1" x14ac:dyDescent="0.2">
      <c r="A318" s="52" t="s">
        <v>8</v>
      </c>
      <c r="D318" s="12"/>
      <c r="E318" s="12"/>
      <c r="F318" s="13"/>
      <c r="G318" s="13"/>
      <c r="H318" s="14"/>
    </row>
    <row r="319" spans="1:8" ht="18" customHeight="1" x14ac:dyDescent="0.2">
      <c r="A319" s="53" t="s">
        <v>0</v>
      </c>
      <c r="B319" s="12"/>
      <c r="C319" s="20">
        <v>0.75</v>
      </c>
      <c r="D319" s="12"/>
      <c r="E319" s="12"/>
      <c r="H319" s="14" t="s">
        <v>46</v>
      </c>
    </row>
    <row r="320" spans="1:8" ht="18" customHeight="1" x14ac:dyDescent="0.2">
      <c r="A320" s="53" t="s">
        <v>21</v>
      </c>
      <c r="B320" s="12"/>
      <c r="H320" s="24" t="s">
        <v>46</v>
      </c>
    </row>
    <row r="321" spans="1:16" ht="14.25" customHeight="1" x14ac:dyDescent="0.2">
      <c r="A321" s="52"/>
      <c r="B321" s="15"/>
      <c r="C321" s="8"/>
      <c r="D321" s="15"/>
      <c r="E321" s="15"/>
      <c r="H321" s="24"/>
    </row>
    <row r="322" spans="1:16" ht="14.25" customHeight="1" x14ac:dyDescent="0.2">
      <c r="A322" s="2"/>
      <c r="B322" s="9"/>
      <c r="C322" s="10"/>
      <c r="D322" s="10"/>
      <c r="E322" s="10"/>
      <c r="F322" s="3"/>
      <c r="G322" s="3"/>
    </row>
    <row r="323" spans="1:16" s="2" customFormat="1" ht="14.25" customHeight="1" x14ac:dyDescent="0.2">
      <c r="D323" s="5"/>
      <c r="E323" s="5"/>
      <c r="F323" s="5"/>
      <c r="G323" s="5"/>
      <c r="H323" s="1"/>
      <c r="M323" s="1"/>
    </row>
    <row r="324" spans="1:16" s="2" customFormat="1" ht="14.25" customHeight="1" x14ac:dyDescent="0.2">
      <c r="A324" s="3"/>
      <c r="B324" s="3"/>
      <c r="D324" s="5"/>
      <c r="E324" s="5"/>
      <c r="F324" s="5"/>
      <c r="G324" s="5"/>
      <c r="H324" s="3"/>
      <c r="M324" s="1"/>
    </row>
    <row r="325" spans="1:16" s="2" customFormat="1" ht="39" customHeight="1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  <c r="M325" s="1"/>
    </row>
    <row r="326" spans="1:16" ht="19.5" customHeight="1" x14ac:dyDescent="0.2">
      <c r="A326" s="5">
        <v>1</v>
      </c>
      <c r="B326" s="6">
        <v>5.6595606202608756E-2</v>
      </c>
      <c r="C326" s="6">
        <v>5.3894291441700437E-2</v>
      </c>
      <c r="D326" s="6">
        <v>4.34242109034189E-2</v>
      </c>
      <c r="E326" s="6">
        <v>2.926440759977162E-2</v>
      </c>
      <c r="F326" s="6">
        <v>3.2885251987195351E-2</v>
      </c>
      <c r="G326" s="6">
        <v>1.9369630539223911E-2</v>
      </c>
      <c r="H326" s="6">
        <v>5.8292356085145478E-2</v>
      </c>
    </row>
    <row r="327" spans="1:16" ht="12.75" customHeight="1" x14ac:dyDescent="0.2">
      <c r="A327" s="5">
        <v>2</v>
      </c>
      <c r="B327" s="6">
        <v>9.4385825044060734E-2</v>
      </c>
      <c r="C327" s="6">
        <v>8.9880778813099443E-2</v>
      </c>
      <c r="D327" s="6">
        <v>7.2419578974623047E-2</v>
      </c>
      <c r="E327" s="6">
        <v>4.8804941603449163E-2</v>
      </c>
      <c r="F327" s="6">
        <v>5.4843509043467006E-2</v>
      </c>
      <c r="G327" s="6">
        <v>3.2303188920680077E-2</v>
      </c>
      <c r="H327" s="6">
        <v>9.7215534774235154E-2</v>
      </c>
    </row>
    <row r="328" spans="1:16" s="18" customFormat="1" ht="12.75" customHeight="1" x14ac:dyDescent="0.2">
      <c r="A328" s="17">
        <v>3</v>
      </c>
      <c r="B328" s="6">
        <v>0.13307892803449231</v>
      </c>
      <c r="C328" s="6">
        <v>0.1267270555697203</v>
      </c>
      <c r="D328" s="6">
        <v>0.10210770456425161</v>
      </c>
      <c r="E328" s="6">
        <v>6.8812338169858558E-2</v>
      </c>
      <c r="F328" s="6">
        <v>7.7326392917024533E-2</v>
      </c>
      <c r="G328" s="6">
        <v>4.5545755961268697E-2</v>
      </c>
      <c r="H328" s="6">
        <v>0.13706866629619202</v>
      </c>
      <c r="I328" s="1"/>
      <c r="J328" s="1"/>
      <c r="K328" s="1"/>
      <c r="L328" s="1"/>
      <c r="M328" s="1"/>
      <c r="N328" s="1"/>
      <c r="O328" s="1"/>
      <c r="P328" s="1"/>
    </row>
    <row r="329" spans="1:16" ht="12.75" customHeight="1" x14ac:dyDescent="0.2">
      <c r="A329" s="5">
        <v>4</v>
      </c>
      <c r="B329" s="6">
        <v>0.17464602407426441</v>
      </c>
      <c r="C329" s="6">
        <v>0.16631014935853403</v>
      </c>
      <c r="D329" s="6">
        <v>0.13400096388568863</v>
      </c>
      <c r="E329" s="6">
        <v>9.0305816601593619E-2</v>
      </c>
      <c r="F329" s="6">
        <v>0.10147922949501399</v>
      </c>
      <c r="G329" s="6">
        <v>5.9771936170320158E-2</v>
      </c>
      <c r="H329" s="6">
        <v>0.17988195387016886</v>
      </c>
    </row>
    <row r="330" spans="1:16" ht="12.75" customHeight="1" x14ac:dyDescent="0.2">
      <c r="A330" s="5">
        <v>5</v>
      </c>
      <c r="B330" s="6">
        <v>0.21918764878789482</v>
      </c>
      <c r="C330" s="6">
        <v>0.2087257972271947</v>
      </c>
      <c r="D330" s="6">
        <v>0.16817649508543159</v>
      </c>
      <c r="E330" s="6">
        <v>0.11333736177330445</v>
      </c>
      <c r="F330" s="6">
        <v>0.12736043566821165</v>
      </c>
      <c r="G330" s="6">
        <v>7.5016137482188369E-2</v>
      </c>
      <c r="H330" s="6">
        <v>0.22575894720288053</v>
      </c>
    </row>
    <row r="331" spans="1:16" s="18" customFormat="1" ht="19.5" customHeight="1" x14ac:dyDescent="0.2">
      <c r="A331" s="17">
        <v>6</v>
      </c>
      <c r="B331" s="6">
        <v>0.26681635945778992</v>
      </c>
      <c r="C331" s="6">
        <v>0.25408118408613845</v>
      </c>
      <c r="D331" s="6">
        <v>0.20472066018869553</v>
      </c>
      <c r="E331" s="6">
        <v>0.13796517470820951</v>
      </c>
      <c r="F331" s="6">
        <v>0.15503541359136574</v>
      </c>
      <c r="G331" s="6">
        <v>9.1316882197825605E-2</v>
      </c>
      <c r="H331" s="6">
        <v>0.27481557807112483</v>
      </c>
      <c r="I331" s="1"/>
      <c r="J331" s="1"/>
      <c r="K331" s="1"/>
      <c r="L331" s="1"/>
      <c r="M331" s="1"/>
      <c r="N331" s="1"/>
      <c r="O331" s="1"/>
      <c r="P331" s="1"/>
    </row>
    <row r="332" spans="1:16" ht="12.75" customHeight="1" x14ac:dyDescent="0.2">
      <c r="A332" s="5">
        <v>7</v>
      </c>
      <c r="B332" s="6">
        <v>0.31765801087651035</v>
      </c>
      <c r="C332" s="6">
        <v>0.30249615766427385</v>
      </c>
      <c r="D332" s="6">
        <v>0.24373002402483829</v>
      </c>
      <c r="E332" s="6">
        <v>0.16425433229469297</v>
      </c>
      <c r="F332" s="6">
        <v>0.18457729202560902</v>
      </c>
      <c r="G332" s="6">
        <v>0.10871724364035806</v>
      </c>
      <c r="H332" s="6">
        <v>0.32718147442440548</v>
      </c>
    </row>
    <row r="333" spans="1:16" ht="12.75" customHeight="1" x14ac:dyDescent="0.2">
      <c r="A333" s="5">
        <v>8</v>
      </c>
      <c r="B333" s="6">
        <v>0.37185313213743115</v>
      </c>
      <c r="C333" s="6">
        <v>0.35410453958526694</v>
      </c>
      <c r="D333" s="6">
        <v>0.2853124105999662</v>
      </c>
      <c r="E333" s="6">
        <v>0.19227749919604031</v>
      </c>
      <c r="F333" s="6">
        <v>0.21606772633179436</v>
      </c>
      <c r="G333" s="6">
        <v>0.1272653173564425</v>
      </c>
      <c r="H333" s="6">
        <v>0.38300137845210735</v>
      </c>
    </row>
    <row r="334" spans="1:16" ht="12.75" customHeight="1" x14ac:dyDescent="0.2">
      <c r="A334" s="5">
        <v>9</v>
      </c>
      <c r="B334" s="6">
        <v>0.4295584040692797</v>
      </c>
      <c r="C334" s="6">
        <v>0.40905553228395941</v>
      </c>
      <c r="D334" s="6">
        <v>0.32958803669074621</v>
      </c>
      <c r="E334" s="6">
        <v>0.22211569180102453</v>
      </c>
      <c r="F334" s="6">
        <v>0.24959775694362307</v>
      </c>
      <c r="G334" s="6">
        <v>0.14701472676260655</v>
      </c>
      <c r="H334" s="6">
        <v>0.44243666831187778</v>
      </c>
    </row>
    <row r="335" spans="1:16" ht="12.75" customHeight="1" x14ac:dyDescent="0.2">
      <c r="A335" s="5">
        <v>10</v>
      </c>
      <c r="B335" s="6">
        <v>0.49094823435245588</v>
      </c>
      <c r="C335" s="6">
        <v>0.46751521894220593</v>
      </c>
      <c r="D335" s="6">
        <v>0.37669072038669105</v>
      </c>
      <c r="E335" s="6">
        <v>0.25385909268370399</v>
      </c>
      <c r="F335" s="6">
        <v>0.28526872459941865</v>
      </c>
      <c r="G335" s="6">
        <v>0.16802516222280606</v>
      </c>
      <c r="H335" s="6">
        <v>0.5056669804683116</v>
      </c>
    </row>
    <row r="336" spans="1:16" ht="19.5" customHeight="1" x14ac:dyDescent="0.2">
      <c r="A336" s="5">
        <v>11</v>
      </c>
      <c r="B336" s="6">
        <v>0.55621642384307135</v>
      </c>
      <c r="C336" s="6">
        <v>0.52966815027907743</v>
      </c>
      <c r="D336" s="6">
        <v>0.42676915961355377</v>
      </c>
      <c r="E336" s="6">
        <v>0.28760791222483051</v>
      </c>
      <c r="F336" s="6">
        <v>0.32319323857075183</v>
      </c>
      <c r="G336" s="6">
        <v>0.19036295134147807</v>
      </c>
      <c r="H336" s="6">
        <v>0.5728919259737868</v>
      </c>
    </row>
    <row r="337" spans="1:8" ht="12.75" customHeight="1" x14ac:dyDescent="0.2">
      <c r="A337" s="5">
        <v>12</v>
      </c>
      <c r="B337" s="6">
        <v>0.62557791307267951</v>
      </c>
      <c r="C337" s="6">
        <v>0.595719007689958</v>
      </c>
      <c r="D337" s="6">
        <v>0.47998827217326479</v>
      </c>
      <c r="E337" s="6">
        <v>0.32347329169043382</v>
      </c>
      <c r="F337" s="6">
        <v>0.36349619147768009</v>
      </c>
      <c r="G337" s="6">
        <v>0.2141016566964167</v>
      </c>
      <c r="H337" s="6">
        <v>0.64433288932867572</v>
      </c>
    </row>
    <row r="338" spans="1:8" ht="12.75" customHeight="1" x14ac:dyDescent="0.2">
      <c r="A338" s="5">
        <v>13</v>
      </c>
      <c r="B338" s="6">
        <v>0.69927059204314257</v>
      </c>
      <c r="C338" s="6">
        <v>0.66589432665969706</v>
      </c>
      <c r="D338" s="6">
        <v>0.53653058434844247</v>
      </c>
      <c r="E338" s="6">
        <v>0.36157823903900282</v>
      </c>
      <c r="F338" s="6">
        <v>0.40631581088204766</v>
      </c>
      <c r="G338" s="6">
        <v>0.23932269523417002</v>
      </c>
      <c r="H338" s="6">
        <v>0.72023489253429795</v>
      </c>
    </row>
    <row r="339" spans="1:8" ht="12.75" customHeight="1" x14ac:dyDescent="0.2">
      <c r="A339" s="5">
        <v>14</v>
      </c>
      <c r="B339" s="6">
        <v>0.77755714900115369</v>
      </c>
      <c r="C339" s="6">
        <v>0.74044425729491037</v>
      </c>
      <c r="D339" s="6">
        <v>0.59659764941489102</v>
      </c>
      <c r="E339" s="6">
        <v>0.40205858488423152</v>
      </c>
      <c r="F339" s="6">
        <v>0.45180473353017092</v>
      </c>
      <c r="G339" s="6">
        <v>0.26611597100607409</v>
      </c>
      <c r="H339" s="6">
        <v>0.80086849929414683</v>
      </c>
    </row>
    <row r="340" spans="1:8" ht="12.75" customHeight="1" x14ac:dyDescent="0.2">
      <c r="A340" s="5">
        <v>15</v>
      </c>
      <c r="B340" s="6">
        <v>0.86072692449800337</v>
      </c>
      <c r="C340" s="6">
        <v>0.81964432988926328</v>
      </c>
      <c r="D340" s="6">
        <v>0.66041147020931745</v>
      </c>
      <c r="E340" s="6">
        <v>0.44506394119065668</v>
      </c>
      <c r="F340" s="6">
        <v>0.50013108266655137</v>
      </c>
      <c r="G340" s="6">
        <v>0.29458050971314298</v>
      </c>
      <c r="H340" s="6">
        <v>0.88653172465881291</v>
      </c>
    </row>
    <row r="341" spans="1:8" ht="19.5" customHeight="1" x14ac:dyDescent="0.2">
      <c r="A341" s="5">
        <v>16</v>
      </c>
      <c r="B341" s="6">
        <v>0.94909772528608793</v>
      </c>
      <c r="C341" s="6">
        <v>0.90379718224248973</v>
      </c>
      <c r="D341" s="6">
        <v>0.72821589088091576</v>
      </c>
      <c r="E341" s="6">
        <v>0.49075863920171037</v>
      </c>
      <c r="F341" s="6">
        <v>0.55147952201046024</v>
      </c>
      <c r="G341" s="6">
        <v>0.32482507950523498</v>
      </c>
      <c r="H341" s="6">
        <v>0.97755190330354735</v>
      </c>
    </row>
    <row r="342" spans="1:8" ht="12.75" customHeight="1" x14ac:dyDescent="0.2">
      <c r="A342" s="5">
        <v>17</v>
      </c>
      <c r="B342" s="6">
        <v>1.0430175379549385</v>
      </c>
      <c r="C342" s="6">
        <v>0.99323419150437853</v>
      </c>
      <c r="D342" s="6">
        <v>0.80027791171591423</v>
      </c>
      <c r="E342" s="6">
        <v>0.53932261552517169</v>
      </c>
      <c r="F342" s="6">
        <v>0.60605225147550756</v>
      </c>
      <c r="G342" s="6">
        <v>0.35696877746645406</v>
      </c>
      <c r="H342" s="6">
        <v>1.0742874545395094</v>
      </c>
    </row>
    <row r="343" spans="1:8" ht="12.75" customHeight="1" x14ac:dyDescent="0.2">
      <c r="A343" s="5">
        <v>18</v>
      </c>
      <c r="B343" s="6">
        <v>1.1428660640415576</v>
      </c>
      <c r="C343" s="6">
        <v>1.0883169360141181</v>
      </c>
      <c r="D343" s="6">
        <v>0.87688886698439961</v>
      </c>
      <c r="E343" s="6">
        <v>0.59095220590670483</v>
      </c>
      <c r="F343" s="6">
        <v>0.66406989915567627</v>
      </c>
      <c r="G343" s="6">
        <v>0.39114155500081194</v>
      </c>
      <c r="H343" s="6">
        <v>1.1771294634470815</v>
      </c>
    </row>
    <row r="344" spans="1:8" ht="12.75" customHeight="1" x14ac:dyDescent="0.2">
      <c r="A344" s="5">
        <v>19</v>
      </c>
      <c r="B344" s="6">
        <v>1.2490559759121433</v>
      </c>
      <c r="C344" s="6">
        <v>1.189438391238641</v>
      </c>
      <c r="D344" s="6">
        <v>0.95836538854290909</v>
      </c>
      <c r="E344" s="6">
        <v>0.64586079462010593</v>
      </c>
      <c r="F344" s="6">
        <v>0.72577225106371734</v>
      </c>
      <c r="G344" s="6">
        <v>0.42748464765296174</v>
      </c>
      <c r="H344" s="6">
        <v>1.2865029744092289</v>
      </c>
    </row>
    <row r="345" spans="1:8" ht="12.75" customHeight="1" x14ac:dyDescent="0.2">
      <c r="A345" s="5">
        <v>20</v>
      </c>
      <c r="B345" s="6">
        <v>1.3620337651045591</v>
      </c>
      <c r="C345" s="6">
        <v>1.2970237376236113</v>
      </c>
      <c r="D345" s="6">
        <v>1.0450500567436596</v>
      </c>
      <c r="E345" s="6">
        <v>0.70427925312750017</v>
      </c>
      <c r="F345" s="6">
        <v>0.79141874406616464</v>
      </c>
      <c r="G345" s="6">
        <v>0.46615086545017548</v>
      </c>
      <c r="H345" s="6">
        <v>1.4028678648874797</v>
      </c>
    </row>
    <row r="346" spans="1:8" ht="19.5" customHeight="1" x14ac:dyDescent="0.2">
      <c r="A346" s="5">
        <v>21</v>
      </c>
      <c r="B346" s="6">
        <v>1.4822800209642066</v>
      </c>
      <c r="C346" s="6">
        <v>1.4115306259299762</v>
      </c>
      <c r="D346" s="6">
        <v>1.1373116142239841</v>
      </c>
      <c r="E346" s="6">
        <v>0.76645608415614186</v>
      </c>
      <c r="F346" s="6">
        <v>0.86128862778655502</v>
      </c>
      <c r="G346" s="6">
        <v>0.50730468826441022</v>
      </c>
      <c r="H346" s="6">
        <v>1.5267191324113709</v>
      </c>
    </row>
    <row r="347" spans="1:8" ht="12.75" customHeight="1" x14ac:dyDescent="0.2">
      <c r="A347" s="5">
        <v>22</v>
      </c>
      <c r="B347" s="6">
        <v>1.6103089360085483</v>
      </c>
      <c r="C347" s="6">
        <v>1.5334487062074942</v>
      </c>
      <c r="D347" s="6">
        <v>1.2355445863864969</v>
      </c>
      <c r="E347" s="6">
        <v>0.83265716593272421</v>
      </c>
      <c r="F347" s="6">
        <v>0.93568067719420567</v>
      </c>
      <c r="G347" s="6">
        <v>0.55112209652519972</v>
      </c>
      <c r="H347" s="6">
        <v>1.6585863851136768</v>
      </c>
    </row>
    <row r="348" spans="1:8" ht="12.75" customHeight="1" x14ac:dyDescent="0.2">
      <c r="A348" s="5">
        <v>23</v>
      </c>
      <c r="B348" s="6">
        <v>1.746666783972495</v>
      </c>
      <c r="C348" s="6">
        <v>1.6632981784831937</v>
      </c>
      <c r="D348" s="6">
        <v>1.3401681136462829</v>
      </c>
      <c r="E348" s="6">
        <v>0.90316496521239142</v>
      </c>
      <c r="F348" s="6">
        <v>1.0149123082624025</v>
      </c>
      <c r="G348" s="6">
        <v>0.59779005033649002</v>
      </c>
      <c r="H348" s="6">
        <v>1.7990322741472344</v>
      </c>
    </row>
    <row r="349" spans="1:8" ht="12.75" customHeight="1" x14ac:dyDescent="0.2">
      <c r="A349" s="5">
        <v>24</v>
      </c>
      <c r="B349" s="6">
        <v>1.8919290550722074</v>
      </c>
      <c r="C349" s="6">
        <v>1.8016270647593569</v>
      </c>
      <c r="D349" s="6">
        <v>1.4516237533996876</v>
      </c>
      <c r="E349" s="6">
        <v>0.9782770559833982</v>
      </c>
      <c r="F349" s="6">
        <v>1.0993179133944515</v>
      </c>
      <c r="G349" s="6">
        <v>0.64750550903159121</v>
      </c>
      <c r="H349" s="6">
        <v>1.9486495430632633</v>
      </c>
    </row>
    <row r="350" spans="1:8" ht="12.75" customHeight="1" x14ac:dyDescent="0.2">
      <c r="A350" s="5">
        <v>25</v>
      </c>
      <c r="B350" s="6">
        <v>2.0466958584746777</v>
      </c>
      <c r="C350" s="6">
        <v>1.9490068309237594</v>
      </c>
      <c r="D350" s="6">
        <v>1.5703719524690185</v>
      </c>
      <c r="E350" s="6">
        <v>1.0583037421800179</v>
      </c>
      <c r="F350" s="6">
        <v>1.1892461899981637</v>
      </c>
      <c r="G350" s="6">
        <v>0.70047385768591441</v>
      </c>
      <c r="H350" s="6">
        <v>2.1080562924458799</v>
      </c>
    </row>
    <row r="351" spans="1:8" ht="18" customHeight="1" x14ac:dyDescent="0.2">
      <c r="A351" s="59" t="s">
        <v>70</v>
      </c>
      <c r="B351" s="12"/>
      <c r="C351" s="12"/>
      <c r="D351" s="12"/>
      <c r="E351" s="12"/>
      <c r="F351" s="12"/>
      <c r="G351" s="12"/>
    </row>
    <row r="352" spans="1:8" ht="18" customHeight="1" x14ac:dyDescent="0.2">
      <c r="A352" s="2" t="s">
        <v>67</v>
      </c>
      <c r="B352" s="12"/>
      <c r="C352" s="12"/>
      <c r="D352" s="12"/>
      <c r="E352" s="12"/>
      <c r="F352" s="12"/>
      <c r="G352" s="12"/>
    </row>
    <row r="353" spans="1:16" ht="18" customHeight="1" x14ac:dyDescent="0.2">
      <c r="A353" s="52" t="s">
        <v>8</v>
      </c>
      <c r="D353" s="12"/>
      <c r="E353" s="12"/>
      <c r="F353" s="13"/>
      <c r="G353" s="13"/>
      <c r="H353" s="14"/>
    </row>
    <row r="354" spans="1:16" ht="18" customHeight="1" x14ac:dyDescent="0.2">
      <c r="A354" s="53" t="s">
        <v>0</v>
      </c>
      <c r="B354" s="12"/>
      <c r="C354" s="20">
        <v>0.75</v>
      </c>
      <c r="D354" s="12"/>
      <c r="E354" s="12"/>
      <c r="H354" s="14" t="s">
        <v>46</v>
      </c>
    </row>
    <row r="355" spans="1:16" ht="18" customHeight="1" x14ac:dyDescent="0.2">
      <c r="A355" s="53" t="s">
        <v>22</v>
      </c>
      <c r="B355" s="12"/>
      <c r="H355" s="24" t="s">
        <v>46</v>
      </c>
    </row>
    <row r="356" spans="1:16" ht="14.25" customHeight="1" x14ac:dyDescent="0.2">
      <c r="A356" s="52"/>
      <c r="B356" s="15"/>
      <c r="C356" s="8"/>
      <c r="D356" s="15"/>
      <c r="E356" s="15"/>
      <c r="H356" s="24"/>
    </row>
    <row r="357" spans="1:16" ht="14.25" customHeight="1" x14ac:dyDescent="0.2">
      <c r="A357" s="2"/>
      <c r="B357" s="9"/>
      <c r="C357" s="10"/>
      <c r="D357" s="10"/>
      <c r="E357" s="10"/>
      <c r="F357" s="3"/>
      <c r="G357" s="3"/>
    </row>
    <row r="358" spans="1:16" s="2" customFormat="1" ht="14.25" customHeight="1" x14ac:dyDescent="0.2">
      <c r="D358" s="5"/>
      <c r="E358" s="5"/>
      <c r="F358" s="5"/>
      <c r="G358" s="5"/>
      <c r="H358" s="1"/>
      <c r="M358" s="1"/>
    </row>
    <row r="359" spans="1:16" s="2" customFormat="1" ht="14.25" customHeight="1" x14ac:dyDescent="0.2">
      <c r="A359" s="3"/>
      <c r="B359" s="3"/>
      <c r="D359" s="5"/>
      <c r="E359" s="5"/>
      <c r="F359" s="5"/>
      <c r="G359" s="5"/>
      <c r="H359" s="3"/>
      <c r="M359" s="1"/>
    </row>
    <row r="360" spans="1:16" s="2" customFormat="1" ht="39" customHeight="1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  <c r="M360" s="1"/>
    </row>
    <row r="361" spans="1:16" ht="19.5" customHeight="1" x14ac:dyDescent="0.2">
      <c r="A361" s="5">
        <v>1</v>
      </c>
      <c r="B361" s="6">
        <v>5.274691500856396E-2</v>
      </c>
      <c r="C361" s="6">
        <v>5.0229298718795459E-2</v>
      </c>
      <c r="D361" s="6">
        <v>4.0471218801628683E-2</v>
      </c>
      <c r="E361" s="6">
        <v>2.7274329652289767E-2</v>
      </c>
      <c r="F361" s="6">
        <v>3.0648944467421328E-2</v>
      </c>
      <c r="G361" s="6">
        <v>1.8052430645272136E-2</v>
      </c>
      <c r="H361" s="6">
        <v>5.4328280203673925E-2</v>
      </c>
    </row>
    <row r="362" spans="1:16" ht="12.75" customHeight="1" x14ac:dyDescent="0.2">
      <c r="A362" s="5">
        <v>2</v>
      </c>
      <c r="B362" s="6">
        <v>8.7967272119841206E-2</v>
      </c>
      <c r="C362" s="6">
        <v>8.376858415449856E-2</v>
      </c>
      <c r="D362" s="6">
        <v>6.7494804516368065E-2</v>
      </c>
      <c r="E362" s="6">
        <v>4.5486041752767679E-2</v>
      </c>
      <c r="F362" s="6">
        <v>5.1113966337440142E-2</v>
      </c>
      <c r="G362" s="6">
        <v>3.0106463643217514E-2</v>
      </c>
      <c r="H362" s="6">
        <v>9.0604552089987328E-2</v>
      </c>
    </row>
    <row r="363" spans="1:16" s="18" customFormat="1" ht="12.75" customHeight="1" x14ac:dyDescent="0.2">
      <c r="A363" s="17">
        <v>3</v>
      </c>
      <c r="B363" s="6">
        <v>0.1240291142272914</v>
      </c>
      <c r="C363" s="6">
        <v>0.11810919041120684</v>
      </c>
      <c r="D363" s="6">
        <v>9.516403791292681E-2</v>
      </c>
      <c r="E363" s="6">
        <v>6.4132868194612294E-2</v>
      </c>
      <c r="F363" s="6">
        <v>7.2067938640174967E-2</v>
      </c>
      <c r="G363" s="6">
        <v>4.2448491674237018E-2</v>
      </c>
      <c r="H363" s="6">
        <v>0.12774753689499649</v>
      </c>
      <c r="I363" s="1"/>
      <c r="J363" s="1"/>
      <c r="K363" s="1"/>
      <c r="L363" s="1"/>
      <c r="M363" s="1"/>
      <c r="N363" s="1"/>
      <c r="O363" s="1"/>
      <c r="P363" s="1"/>
    </row>
    <row r="364" spans="1:16" ht="12.75" customHeight="1" x14ac:dyDescent="0.2">
      <c r="A364" s="5">
        <v>4</v>
      </c>
      <c r="B364" s="6">
        <v>0.16276950820970643</v>
      </c>
      <c r="C364" s="6">
        <v>0.15500050095535176</v>
      </c>
      <c r="D364" s="6">
        <v>0.12488844854564456</v>
      </c>
      <c r="E364" s="6">
        <v>8.4164717946667328E-2</v>
      </c>
      <c r="F364" s="6">
        <v>9.4578301257975145E-2</v>
      </c>
      <c r="G364" s="6">
        <v>5.5707243876607859E-2</v>
      </c>
      <c r="H364" s="6">
        <v>0.16764937720424775</v>
      </c>
    </row>
    <row r="365" spans="1:16" ht="12.75" customHeight="1" x14ac:dyDescent="0.2">
      <c r="A365" s="5">
        <v>5</v>
      </c>
      <c r="B365" s="6">
        <v>0.20428215293167271</v>
      </c>
      <c r="C365" s="6">
        <v>0.19453174239398996</v>
      </c>
      <c r="D365" s="6">
        <v>0.15673992890813021</v>
      </c>
      <c r="E365" s="6">
        <v>0.10563004073761097</v>
      </c>
      <c r="F365" s="6">
        <v>0.11869949853695845</v>
      </c>
      <c r="G365" s="6">
        <v>6.9914788329652117E-2</v>
      </c>
      <c r="H365" s="6">
        <v>0.21040658099681797</v>
      </c>
    </row>
    <row r="366" spans="1:16" s="18" customFormat="1" ht="19.5" customHeight="1" x14ac:dyDescent="0.2">
      <c r="A366" s="17">
        <v>6</v>
      </c>
      <c r="B366" s="6">
        <v>0.24867195140257667</v>
      </c>
      <c r="C366" s="6">
        <v>0.23680281070386472</v>
      </c>
      <c r="D366" s="6">
        <v>0.19079896811799635</v>
      </c>
      <c r="E366" s="6">
        <v>0.12858307972572192</v>
      </c>
      <c r="F366" s="6">
        <v>0.14449248506581741</v>
      </c>
      <c r="G366" s="6">
        <v>8.5107027688551024E-2</v>
      </c>
      <c r="H366" s="6">
        <v>0.25612719629953923</v>
      </c>
      <c r="I366" s="1"/>
      <c r="J366" s="1"/>
      <c r="K366" s="1"/>
      <c r="L366" s="1"/>
      <c r="M366" s="1"/>
      <c r="N366" s="1"/>
      <c r="O366" s="1"/>
      <c r="P366" s="1"/>
    </row>
    <row r="367" spans="1:16" ht="12.75" customHeight="1" x14ac:dyDescent="0.2">
      <c r="A367" s="5">
        <v>7</v>
      </c>
      <c r="B367" s="6">
        <v>0.29605619986663262</v>
      </c>
      <c r="C367" s="6">
        <v>0.28192540356603046</v>
      </c>
      <c r="D367" s="6">
        <v>0.22715556427206884</v>
      </c>
      <c r="E367" s="6">
        <v>0.15308448635253297</v>
      </c>
      <c r="F367" s="6">
        <v>0.17202541660445914</v>
      </c>
      <c r="G367" s="6">
        <v>0.10132410614587559</v>
      </c>
      <c r="H367" s="6">
        <v>0.30493203592623164</v>
      </c>
    </row>
    <row r="368" spans="1:16" ht="12.75" customHeight="1" x14ac:dyDescent="0.2">
      <c r="A368" s="5">
        <v>8</v>
      </c>
      <c r="B368" s="6">
        <v>0.34656587096715769</v>
      </c>
      <c r="C368" s="6">
        <v>0.33002424228455018</v>
      </c>
      <c r="D368" s="6">
        <v>0.26591020898211032</v>
      </c>
      <c r="E368" s="6">
        <v>0.1792019838403156</v>
      </c>
      <c r="F368" s="6">
        <v>0.20137439567510934</v>
      </c>
      <c r="G368" s="6">
        <v>0.11861084858966957</v>
      </c>
      <c r="H368" s="6">
        <v>0.35695599911155163</v>
      </c>
    </row>
    <row r="369" spans="1:8" ht="12.75" customHeight="1" x14ac:dyDescent="0.2">
      <c r="A369" s="5">
        <v>9</v>
      </c>
      <c r="B369" s="6">
        <v>0.40034699071060154</v>
      </c>
      <c r="C369" s="6">
        <v>0.38123838302787427</v>
      </c>
      <c r="D369" s="6">
        <v>0.30717494388044742</v>
      </c>
      <c r="E369" s="6">
        <v>0.20701107919146178</v>
      </c>
      <c r="F369" s="6">
        <v>0.23262427165638569</v>
      </c>
      <c r="G369" s="6">
        <v>0.13701723186414094</v>
      </c>
      <c r="H369" s="6">
        <v>0.4123494897567348</v>
      </c>
    </row>
    <row r="370" spans="1:8" ht="12.75" customHeight="1" x14ac:dyDescent="0.2">
      <c r="A370" s="5">
        <v>10</v>
      </c>
      <c r="B370" s="6">
        <v>0.45756210646966899</v>
      </c>
      <c r="C370" s="6">
        <v>0.43572261476400631</v>
      </c>
      <c r="D370" s="6">
        <v>0.35107448697732385</v>
      </c>
      <c r="E370" s="6">
        <v>0.23659582226228137</v>
      </c>
      <c r="F370" s="6">
        <v>0.26586949377623914</v>
      </c>
      <c r="G370" s="6">
        <v>0.15659888718813639</v>
      </c>
      <c r="H370" s="6">
        <v>0.47127992844380445</v>
      </c>
    </row>
    <row r="371" spans="1:8" ht="19.5" customHeight="1" x14ac:dyDescent="0.2">
      <c r="A371" s="5">
        <v>11</v>
      </c>
      <c r="B371" s="6">
        <v>0.51839183999173266</v>
      </c>
      <c r="C371" s="6">
        <v>0.4936489381436463</v>
      </c>
      <c r="D371" s="6">
        <v>0.39774742424041304</v>
      </c>
      <c r="E371" s="6">
        <v>0.26804960879126294</v>
      </c>
      <c r="F371" s="6">
        <v>0.3012150134977824</v>
      </c>
      <c r="G371" s="6">
        <v>0.17741763166635183</v>
      </c>
      <c r="H371" s="6">
        <v>0.53393335200355063</v>
      </c>
    </row>
    <row r="372" spans="1:8" ht="12.75" customHeight="1" x14ac:dyDescent="0.2">
      <c r="A372" s="5">
        <v>12</v>
      </c>
      <c r="B372" s="6">
        <v>0.5830365151307173</v>
      </c>
      <c r="C372" s="6">
        <v>0.55520811554024596</v>
      </c>
      <c r="D372" s="6">
        <v>0.44734745850754104</v>
      </c>
      <c r="E372" s="6">
        <v>0.30147602206528273</v>
      </c>
      <c r="F372" s="6">
        <v>0.33877723032368701</v>
      </c>
      <c r="G372" s="6">
        <v>0.19954202537436677</v>
      </c>
      <c r="H372" s="6">
        <v>0.60051609004720741</v>
      </c>
    </row>
    <row r="373" spans="1:8" ht="12.75" customHeight="1" x14ac:dyDescent="0.2">
      <c r="A373" s="5">
        <v>13</v>
      </c>
      <c r="B373" s="6">
        <v>0.65171784456984327</v>
      </c>
      <c r="C373" s="6">
        <v>0.62061127726528231</v>
      </c>
      <c r="D373" s="6">
        <v>0.50004470366142928</v>
      </c>
      <c r="E373" s="6">
        <v>0.33698970508875609</v>
      </c>
      <c r="F373" s="6">
        <v>0.37868497187760858</v>
      </c>
      <c r="G373" s="6">
        <v>0.22304794863307498</v>
      </c>
      <c r="H373" s="6">
        <v>0.67125650225754896</v>
      </c>
    </row>
    <row r="374" spans="1:8" ht="12.75" customHeight="1" x14ac:dyDescent="0.2">
      <c r="A374" s="5">
        <v>14</v>
      </c>
      <c r="B374" s="6">
        <v>0.72468065287327255</v>
      </c>
      <c r="C374" s="6">
        <v>0.69009156237845215</v>
      </c>
      <c r="D374" s="6">
        <v>0.55602700667858107</v>
      </c>
      <c r="E374" s="6">
        <v>0.3747172515377088</v>
      </c>
      <c r="F374" s="6">
        <v>0.42108049509476431</v>
      </c>
      <c r="G374" s="6">
        <v>0.24801919171654421</v>
      </c>
      <c r="H374" s="6">
        <v>0.74640675309804028</v>
      </c>
    </row>
    <row r="375" spans="1:8" ht="12.75" customHeight="1" x14ac:dyDescent="0.2">
      <c r="A375" s="5">
        <v>15</v>
      </c>
      <c r="B375" s="6">
        <v>0.80219460446359014</v>
      </c>
      <c r="C375" s="6">
        <v>0.76390576418858958</v>
      </c>
      <c r="D375" s="6">
        <v>0.61550127345761929</v>
      </c>
      <c r="E375" s="6">
        <v>0.41479809926089217</v>
      </c>
      <c r="F375" s="6">
        <v>0.46612049027469671</v>
      </c>
      <c r="G375" s="6">
        <v>0.27454804624572376</v>
      </c>
      <c r="H375" s="6">
        <v>0.82624459159549668</v>
      </c>
    </row>
    <row r="376" spans="1:8" ht="19.5" customHeight="1" x14ac:dyDescent="0.2">
      <c r="A376" s="5">
        <v>16</v>
      </c>
      <c r="B376" s="6">
        <v>0.8845558941672591</v>
      </c>
      <c r="C376" s="6">
        <v>0.84233594010919421</v>
      </c>
      <c r="D376" s="6">
        <v>0.67869476592709055</v>
      </c>
      <c r="E376" s="6">
        <v>0.45738540442558084</v>
      </c>
      <c r="F376" s="6">
        <v>0.51397706338391291</v>
      </c>
      <c r="G376" s="6">
        <v>0.30273588377118388</v>
      </c>
      <c r="H376" s="6">
        <v>0.91107509256849983</v>
      </c>
    </row>
    <row r="377" spans="1:8" ht="12.75" customHeight="1" x14ac:dyDescent="0.2">
      <c r="A377" s="5">
        <v>17</v>
      </c>
      <c r="B377" s="6">
        <v>0.97208884431764986</v>
      </c>
      <c r="C377" s="6">
        <v>0.92569093253154833</v>
      </c>
      <c r="D377" s="6">
        <v>0.74585632745752983</v>
      </c>
      <c r="E377" s="6">
        <v>0.50264686734623865</v>
      </c>
      <c r="F377" s="6">
        <v>0.56483866406318128</v>
      </c>
      <c r="G377" s="6">
        <v>0.3326937023755408</v>
      </c>
      <c r="H377" s="6">
        <v>1.0012323016119584</v>
      </c>
    </row>
    <row r="378" spans="1:8" ht="12.75" customHeight="1" x14ac:dyDescent="0.2">
      <c r="A378" s="5">
        <v>18</v>
      </c>
      <c r="B378" s="6">
        <v>1.0651473354727197</v>
      </c>
      <c r="C378" s="6">
        <v>1.0143077312540796</v>
      </c>
      <c r="D378" s="6">
        <v>0.81725748061074799</v>
      </c>
      <c r="E378" s="6">
        <v>0.55076547227879202</v>
      </c>
      <c r="F378" s="6">
        <v>0.6189109169555197</v>
      </c>
      <c r="G378" s="6">
        <v>0.36454261633113066</v>
      </c>
      <c r="H378" s="6">
        <v>1.0970807087080492</v>
      </c>
    </row>
    <row r="379" spans="1:8" ht="12.75" customHeight="1" x14ac:dyDescent="0.2">
      <c r="A379" s="5">
        <v>19</v>
      </c>
      <c r="B379" s="6">
        <v>1.1641159768925635</v>
      </c>
      <c r="C379" s="6">
        <v>1.1085525880928839</v>
      </c>
      <c r="D379" s="6">
        <v>0.89319332521421191</v>
      </c>
      <c r="E379" s="6">
        <v>0.60194009265016035</v>
      </c>
      <c r="F379" s="6">
        <v>0.6764173018199322</v>
      </c>
      <c r="G379" s="6">
        <v>0.39841425669149044</v>
      </c>
      <c r="H379" s="6">
        <v>1.1990164537949655</v>
      </c>
    </row>
    <row r="380" spans="1:8" ht="12.75" customHeight="1" x14ac:dyDescent="0.2">
      <c r="A380" s="5">
        <v>20</v>
      </c>
      <c r="B380" s="6">
        <v>1.2694108971917497</v>
      </c>
      <c r="C380" s="6">
        <v>1.2088217697961343</v>
      </c>
      <c r="D380" s="6">
        <v>0.97398314500626104</v>
      </c>
      <c r="E380" s="6">
        <v>0.65638589988808693</v>
      </c>
      <c r="F380" s="6">
        <v>0.73759961294518639</v>
      </c>
      <c r="G380" s="6">
        <v>0.43445104188910622</v>
      </c>
      <c r="H380" s="6">
        <v>1.307468141123199</v>
      </c>
    </row>
    <row r="381" spans="1:8" ht="19.5" customHeight="1" x14ac:dyDescent="0.2">
      <c r="A381" s="5">
        <v>21</v>
      </c>
      <c r="B381" s="6">
        <v>1.3814800040270168</v>
      </c>
      <c r="C381" s="6">
        <v>1.3155418053368528</v>
      </c>
      <c r="D381" s="6">
        <v>1.0599706068871464</v>
      </c>
      <c r="E381" s="6">
        <v>0.7143344977002335</v>
      </c>
      <c r="F381" s="6">
        <v>0.80271811004307225</v>
      </c>
      <c r="G381" s="6">
        <v>0.47280626661253833</v>
      </c>
      <c r="H381" s="6">
        <v>1.4228971067287388</v>
      </c>
    </row>
    <row r="382" spans="1:8" ht="12.75" customHeight="1" x14ac:dyDescent="0.2">
      <c r="A382" s="5">
        <v>22</v>
      </c>
      <c r="B382" s="6">
        <v>1.5008025230986699</v>
      </c>
      <c r="C382" s="6">
        <v>1.4291690469178278</v>
      </c>
      <c r="D382" s="6">
        <v>1.151523407207816</v>
      </c>
      <c r="E382" s="6">
        <v>0.77603368370141501</v>
      </c>
      <c r="F382" s="6">
        <v>0.8720512503821074</v>
      </c>
      <c r="G382" s="6">
        <v>0.51364394403140634</v>
      </c>
      <c r="H382" s="6">
        <v>1.5457969436136163</v>
      </c>
    </row>
    <row r="383" spans="1:8" ht="12.75" customHeight="1" x14ac:dyDescent="0.2">
      <c r="A383" s="5">
        <v>23</v>
      </c>
      <c r="B383" s="6">
        <v>1.6278875796939902</v>
      </c>
      <c r="C383" s="6">
        <v>1.5501883192181121</v>
      </c>
      <c r="D383" s="6">
        <v>1.249032183428217</v>
      </c>
      <c r="E383" s="6">
        <v>0.84174671595928086</v>
      </c>
      <c r="F383" s="6">
        <v>0.94589486458393646</v>
      </c>
      <c r="G383" s="6">
        <v>0.55713832033502553</v>
      </c>
      <c r="H383" s="6">
        <v>1.6766920407636454</v>
      </c>
    </row>
    <row r="384" spans="1:8" ht="12.75" customHeight="1" x14ac:dyDescent="0.2">
      <c r="A384" s="5">
        <v>24</v>
      </c>
      <c r="B384" s="6">
        <v>1.7632715287627128</v>
      </c>
      <c r="C384" s="6">
        <v>1.6791103769043108</v>
      </c>
      <c r="D384" s="6">
        <v>1.3529084655595844</v>
      </c>
      <c r="E384" s="6">
        <v>0.91175093243202909</v>
      </c>
      <c r="F384" s="6">
        <v>1.0245606052459983</v>
      </c>
      <c r="G384" s="6">
        <v>0.60347296096091574</v>
      </c>
      <c r="H384" s="6">
        <v>1.8161348331789235</v>
      </c>
    </row>
    <row r="385" spans="1:16" ht="12.75" customHeight="1" x14ac:dyDescent="0.2">
      <c r="A385" s="5">
        <v>25</v>
      </c>
      <c r="B385" s="6">
        <v>1.9075136700341133</v>
      </c>
      <c r="C385" s="6">
        <v>1.816467824265612</v>
      </c>
      <c r="D385" s="6">
        <v>1.4635813884947451</v>
      </c>
      <c r="E385" s="6">
        <v>0.9863355353448171</v>
      </c>
      <c r="F385" s="6">
        <v>1.1083734571819135</v>
      </c>
      <c r="G385" s="6">
        <v>0.65283928410995173</v>
      </c>
      <c r="H385" s="6">
        <v>1.964701388529094</v>
      </c>
    </row>
    <row r="386" spans="1:16" ht="18" customHeight="1" x14ac:dyDescent="0.2">
      <c r="A386" s="59" t="s">
        <v>70</v>
      </c>
      <c r="B386" s="12"/>
      <c r="C386" s="12"/>
      <c r="D386" s="12"/>
      <c r="E386" s="12"/>
      <c r="F386" s="12"/>
      <c r="G386" s="12"/>
    </row>
    <row r="387" spans="1:16" ht="18" customHeight="1" x14ac:dyDescent="0.2">
      <c r="A387" s="2" t="s">
        <v>67</v>
      </c>
      <c r="B387" s="12"/>
      <c r="C387" s="12"/>
      <c r="D387" s="12"/>
      <c r="E387" s="12"/>
      <c r="F387" s="12"/>
      <c r="G387" s="12"/>
    </row>
    <row r="388" spans="1:16" ht="18" customHeight="1" x14ac:dyDescent="0.2">
      <c r="A388" s="52" t="s">
        <v>8</v>
      </c>
      <c r="D388" s="12"/>
      <c r="E388" s="12"/>
      <c r="F388" s="13"/>
      <c r="G388" s="13"/>
      <c r="H388" s="14"/>
    </row>
    <row r="389" spans="1:16" ht="18" customHeight="1" x14ac:dyDescent="0.2">
      <c r="A389" s="53" t="s">
        <v>0</v>
      </c>
      <c r="B389" s="12"/>
      <c r="C389" s="20">
        <v>0.75</v>
      </c>
      <c r="D389" s="12"/>
      <c r="E389" s="12"/>
      <c r="H389" s="14" t="s">
        <v>46</v>
      </c>
    </row>
    <row r="390" spans="1:16" ht="18" customHeight="1" x14ac:dyDescent="0.2">
      <c r="A390" s="53" t="s">
        <v>23</v>
      </c>
      <c r="B390" s="12"/>
      <c r="H390" s="24" t="s">
        <v>46</v>
      </c>
    </row>
    <row r="391" spans="1:16" ht="14.25" customHeight="1" x14ac:dyDescent="0.2">
      <c r="A391" s="52"/>
      <c r="B391" s="15"/>
      <c r="C391" s="8"/>
      <c r="D391" s="15"/>
      <c r="E391" s="15"/>
      <c r="H391" s="24"/>
    </row>
    <row r="392" spans="1:16" ht="14.25" customHeight="1" x14ac:dyDescent="0.2">
      <c r="A392" s="2"/>
      <c r="B392" s="9"/>
      <c r="C392" s="10"/>
      <c r="D392" s="10"/>
      <c r="E392" s="10"/>
      <c r="F392" s="3"/>
      <c r="G392" s="3"/>
    </row>
    <row r="393" spans="1:16" s="2" customFormat="1" ht="14.25" customHeight="1" x14ac:dyDescent="0.2">
      <c r="D393" s="5"/>
      <c r="E393" s="5"/>
      <c r="F393" s="5"/>
      <c r="G393" s="5"/>
      <c r="H393" s="1"/>
      <c r="M393" s="1"/>
    </row>
    <row r="394" spans="1:16" s="2" customFormat="1" ht="14.25" customHeight="1" x14ac:dyDescent="0.2">
      <c r="A394" s="3"/>
      <c r="B394" s="3"/>
      <c r="D394" s="5"/>
      <c r="E394" s="5"/>
      <c r="F394" s="5"/>
      <c r="G394" s="5"/>
      <c r="H394" s="3"/>
      <c r="M394" s="1"/>
    </row>
    <row r="395" spans="1:16" s="2" customFormat="1" ht="39" customHeight="1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  <c r="M395" s="1"/>
    </row>
    <row r="396" spans="1:16" ht="19.5" customHeight="1" x14ac:dyDescent="0.2">
      <c r="A396" s="5">
        <v>1</v>
      </c>
      <c r="B396" s="6">
        <v>4.9388341974381751E-2</v>
      </c>
      <c r="C396" s="6">
        <v>4.7031030759893226E-2</v>
      </c>
      <c r="D396" s="6">
        <v>3.7894280527502724E-2</v>
      </c>
      <c r="E396" s="6">
        <v>2.5537681583285086E-2</v>
      </c>
      <c r="F396" s="6">
        <v>2.8697423351964312E-2</v>
      </c>
      <c r="G396" s="6">
        <v>1.6902971823712407E-2</v>
      </c>
      <c r="H396" s="6">
        <v>5.0869016342348014E-2</v>
      </c>
    </row>
    <row r="397" spans="1:16" ht="12.75" customHeight="1" x14ac:dyDescent="0.2">
      <c r="A397" s="5">
        <v>2</v>
      </c>
      <c r="B397" s="6">
        <v>8.2366100790972077E-2</v>
      </c>
      <c r="C397" s="6">
        <v>7.8434757374159975E-2</v>
      </c>
      <c r="D397" s="6">
        <v>6.3197183880938146E-2</v>
      </c>
      <c r="E397" s="6">
        <v>4.2589792877592181E-2</v>
      </c>
      <c r="F397" s="6">
        <v>4.7859368623371923E-2</v>
      </c>
      <c r="G397" s="6">
        <v>2.8189484101754668E-2</v>
      </c>
      <c r="H397" s="6">
        <v>8.4835456297860309E-2</v>
      </c>
    </row>
    <row r="398" spans="1:16" s="18" customFormat="1" ht="12.75" customHeight="1" x14ac:dyDescent="0.2">
      <c r="A398" s="17">
        <v>3</v>
      </c>
      <c r="B398" s="6">
        <v>0.11613176443101134</v>
      </c>
      <c r="C398" s="6">
        <v>0.11058878202448386</v>
      </c>
      <c r="D398" s="6">
        <v>8.9104624362269749E-2</v>
      </c>
      <c r="E398" s="6">
        <v>6.0049313323427597E-2</v>
      </c>
      <c r="F398" s="6">
        <v>6.7479131213111387E-2</v>
      </c>
      <c r="G398" s="6">
        <v>3.9745653802948179E-2</v>
      </c>
      <c r="H398" s="6">
        <v>0.11961342265288261</v>
      </c>
      <c r="I398" s="1"/>
      <c r="J398" s="1"/>
      <c r="K398" s="1"/>
      <c r="L398" s="1"/>
      <c r="M398" s="1"/>
      <c r="N398" s="1"/>
      <c r="O398" s="1"/>
      <c r="P398" s="1"/>
    </row>
    <row r="399" spans="1:16" ht="12.75" customHeight="1" x14ac:dyDescent="0.2">
      <c r="A399" s="5">
        <v>4</v>
      </c>
      <c r="B399" s="6">
        <v>0.15240542756211861</v>
      </c>
      <c r="C399" s="6">
        <v>0.14513109906314905</v>
      </c>
      <c r="D399" s="6">
        <v>0.11693638205041633</v>
      </c>
      <c r="E399" s="6">
        <v>7.8805667998829959E-2</v>
      </c>
      <c r="F399" s="6">
        <v>8.8556183525170834E-2</v>
      </c>
      <c r="G399" s="6">
        <v>5.2160176772072769E-2</v>
      </c>
      <c r="H399" s="6">
        <v>0.15697457892677108</v>
      </c>
    </row>
    <row r="400" spans="1:16" ht="12.75" customHeight="1" x14ac:dyDescent="0.2">
      <c r="A400" s="5">
        <v>5</v>
      </c>
      <c r="B400" s="6">
        <v>0.19127482292783071</v>
      </c>
      <c r="C400" s="6">
        <v>0.18214525373980323</v>
      </c>
      <c r="D400" s="6">
        <v>0.14675977180273342</v>
      </c>
      <c r="E400" s="6">
        <v>9.8904221675713111E-2</v>
      </c>
      <c r="F400" s="6">
        <v>0.1111415032515005</v>
      </c>
      <c r="G400" s="6">
        <v>6.5463079206257865E-2</v>
      </c>
      <c r="H400" s="6">
        <v>0.1970092881118094</v>
      </c>
    </row>
    <row r="401" spans="1:16" s="18" customFormat="1" ht="19.5" customHeight="1" x14ac:dyDescent="0.2">
      <c r="A401" s="17">
        <v>6</v>
      </c>
      <c r="B401" s="6">
        <v>0.23283817401099732</v>
      </c>
      <c r="C401" s="6">
        <v>0.22172478131921874</v>
      </c>
      <c r="D401" s="6">
        <v>0.17865015772468992</v>
      </c>
      <c r="E401" s="6">
        <v>0.12039576366849293</v>
      </c>
      <c r="F401" s="6">
        <v>0.13529216379764017</v>
      </c>
      <c r="G401" s="6">
        <v>7.9687977718182951E-2</v>
      </c>
      <c r="H401" s="6">
        <v>0.23981871845448122</v>
      </c>
      <c r="I401" s="1"/>
      <c r="J401" s="1"/>
      <c r="K401" s="1"/>
      <c r="L401" s="1"/>
      <c r="M401" s="1"/>
      <c r="N401" s="1"/>
      <c r="O401" s="1"/>
      <c r="P401" s="1"/>
    </row>
    <row r="402" spans="1:16" ht="12.75" customHeight="1" x14ac:dyDescent="0.2">
      <c r="A402" s="5">
        <v>7</v>
      </c>
      <c r="B402" s="6">
        <v>0.2772053084104576</v>
      </c>
      <c r="C402" s="6">
        <v>0.26397426731637363</v>
      </c>
      <c r="D402" s="6">
        <v>0.21269180743236088</v>
      </c>
      <c r="E402" s="6">
        <v>0.14333708353794608</v>
      </c>
      <c r="F402" s="6">
        <v>0.16107198121761443</v>
      </c>
      <c r="G402" s="6">
        <v>9.4872460385002189E-2</v>
      </c>
      <c r="H402" s="6">
        <v>0.2855159902114473</v>
      </c>
    </row>
    <row r="403" spans="1:16" ht="12.75" customHeight="1" x14ac:dyDescent="0.2">
      <c r="A403" s="5">
        <v>8</v>
      </c>
      <c r="B403" s="6">
        <v>0.32449885930194117</v>
      </c>
      <c r="C403" s="6">
        <v>0.30901049161148536</v>
      </c>
      <c r="D403" s="6">
        <v>0.24897881389945825</v>
      </c>
      <c r="E403" s="6">
        <v>0.16779159234158397</v>
      </c>
      <c r="F403" s="6">
        <v>0.18855221233074981</v>
      </c>
      <c r="G403" s="6">
        <v>0.11105849794375873</v>
      </c>
      <c r="H403" s="6">
        <v>0.33422741313053311</v>
      </c>
    </row>
    <row r="404" spans="1:16" ht="12.75" customHeight="1" x14ac:dyDescent="0.2">
      <c r="A404" s="5">
        <v>9</v>
      </c>
      <c r="B404" s="6">
        <v>0.37485555472617843</v>
      </c>
      <c r="C404" s="6">
        <v>0.35696365620025317</v>
      </c>
      <c r="D404" s="6">
        <v>0.28761608469170064</v>
      </c>
      <c r="E404" s="6">
        <v>0.19382998929764492</v>
      </c>
      <c r="F404" s="6">
        <v>0.21781230387107423</v>
      </c>
      <c r="G404" s="6">
        <v>0.12829288504532743</v>
      </c>
      <c r="H404" s="6">
        <v>0.3860938143920068</v>
      </c>
    </row>
    <row r="405" spans="1:16" ht="12.75" customHeight="1" x14ac:dyDescent="0.2">
      <c r="A405" s="5">
        <v>10</v>
      </c>
      <c r="B405" s="6">
        <v>0.42842759211933901</v>
      </c>
      <c r="C405" s="6">
        <v>0.40797869411780069</v>
      </c>
      <c r="D405" s="6">
        <v>0.32872039660521485</v>
      </c>
      <c r="E405" s="6">
        <v>0.2215309725261167</v>
      </c>
      <c r="F405" s="6">
        <v>0.24894069116733636</v>
      </c>
      <c r="G405" s="6">
        <v>0.14662771068221897</v>
      </c>
      <c r="H405" s="6">
        <v>0.44127195434777067</v>
      </c>
    </row>
    <row r="406" spans="1:16" ht="19.5" customHeight="1" x14ac:dyDescent="0.2">
      <c r="A406" s="5">
        <v>11</v>
      </c>
      <c r="B406" s="6">
        <v>0.4853840924361903</v>
      </c>
      <c r="C406" s="6">
        <v>0.46221665415636959</v>
      </c>
      <c r="D406" s="6">
        <v>0.37242151137418406</v>
      </c>
      <c r="E406" s="6">
        <v>0.250981990945494</v>
      </c>
      <c r="F406" s="6">
        <v>0.28203564307090101</v>
      </c>
      <c r="G406" s="6">
        <v>0.16612085585668912</v>
      </c>
      <c r="H406" s="6">
        <v>0.49993602423948169</v>
      </c>
    </row>
    <row r="407" spans="1:16" ht="12.75" customHeight="1" x14ac:dyDescent="0.2">
      <c r="A407" s="5">
        <v>12</v>
      </c>
      <c r="B407" s="6">
        <v>0.54591262423882991</v>
      </c>
      <c r="C407" s="6">
        <v>0.51985615220912362</v>
      </c>
      <c r="D407" s="6">
        <v>0.41886334506110667</v>
      </c>
      <c r="E407" s="6">
        <v>0.28228003234727583</v>
      </c>
      <c r="F407" s="6">
        <v>0.31720614753760679</v>
      </c>
      <c r="G407" s="6">
        <v>0.18683651519429958</v>
      </c>
      <c r="H407" s="6">
        <v>0.56227921597983077</v>
      </c>
    </row>
    <row r="408" spans="1:16" ht="12.75" customHeight="1" x14ac:dyDescent="0.2">
      <c r="A408" s="5">
        <v>13</v>
      </c>
      <c r="B408" s="6">
        <v>0.61022078302013472</v>
      </c>
      <c r="C408" s="6">
        <v>0.58109487521230674</v>
      </c>
      <c r="D408" s="6">
        <v>0.46820517982709264</v>
      </c>
      <c r="E408" s="6">
        <v>0.31553244003118164</v>
      </c>
      <c r="F408" s="6">
        <v>0.35457282930411999</v>
      </c>
      <c r="G408" s="6">
        <v>0.2088457374613491</v>
      </c>
      <c r="H408" s="6">
        <v>0.6285153488244879</v>
      </c>
    </row>
    <row r="409" spans="1:16" ht="12.75" customHeight="1" x14ac:dyDescent="0.2">
      <c r="A409" s="5">
        <v>14</v>
      </c>
      <c r="B409" s="6">
        <v>0.67853780454292822</v>
      </c>
      <c r="C409" s="6">
        <v>0.6461511174795489</v>
      </c>
      <c r="D409" s="6">
        <v>0.5206229018014612</v>
      </c>
      <c r="E409" s="6">
        <v>0.35085774702918759</v>
      </c>
      <c r="F409" s="6">
        <v>0.39426888732934795</v>
      </c>
      <c r="G409" s="6">
        <v>0.23222697772405559</v>
      </c>
      <c r="H409" s="6">
        <v>0.6988805310795666</v>
      </c>
    </row>
    <row r="410" spans="1:16" ht="12.75" customHeight="1" x14ac:dyDescent="0.2">
      <c r="A410" s="5">
        <v>15</v>
      </c>
      <c r="B410" s="6">
        <v>0.75111618279133796</v>
      </c>
      <c r="C410" s="6">
        <v>0.71526532142821986</v>
      </c>
      <c r="D410" s="6">
        <v>0.5763102424901414</v>
      </c>
      <c r="E410" s="6">
        <v>0.38838651271442826</v>
      </c>
      <c r="F410" s="6">
        <v>0.43644103491579644</v>
      </c>
      <c r="G410" s="6">
        <v>0.25706665108624221</v>
      </c>
      <c r="H410" s="6">
        <v>0.7736348265595514</v>
      </c>
    </row>
    <row r="411" spans="1:16" ht="19.5" customHeight="1" x14ac:dyDescent="0.2">
      <c r="A411" s="5">
        <v>16</v>
      </c>
      <c r="B411" s="6">
        <v>0.82823325287355054</v>
      </c>
      <c r="C411" s="6">
        <v>0.78870158493005382</v>
      </c>
      <c r="D411" s="6">
        <v>0.63547999329226945</v>
      </c>
      <c r="E411" s="6">
        <v>0.42826214128719886</v>
      </c>
      <c r="F411" s="6">
        <v>0.48125041946570279</v>
      </c>
      <c r="G411" s="6">
        <v>0.28345967443177256</v>
      </c>
      <c r="H411" s="6">
        <v>0.85306388494585839</v>
      </c>
    </row>
    <row r="412" spans="1:16" ht="12.75" customHeight="1" x14ac:dyDescent="0.2">
      <c r="A412" s="5">
        <v>17</v>
      </c>
      <c r="B412" s="6">
        <v>0.9101926864319323</v>
      </c>
      <c r="C412" s="6">
        <v>0.86674908534517447</v>
      </c>
      <c r="D412" s="6">
        <v>0.69836515288615808</v>
      </c>
      <c r="E412" s="6">
        <v>0.47064165502033967</v>
      </c>
      <c r="F412" s="6">
        <v>0.5288734913989962</v>
      </c>
      <c r="G412" s="6">
        <v>0.311509978222966</v>
      </c>
      <c r="H412" s="6">
        <v>0.93748048202971113</v>
      </c>
    </row>
    <row r="413" spans="1:16" ht="12.75" customHeight="1" x14ac:dyDescent="0.2">
      <c r="A413" s="5">
        <v>18</v>
      </c>
      <c r="B413" s="6">
        <v>0.99732583126211538</v>
      </c>
      <c r="C413" s="6">
        <v>0.9497233552010087</v>
      </c>
      <c r="D413" s="6">
        <v>0.765219955081202</v>
      </c>
      <c r="E413" s="6">
        <v>0.51569638694832598</v>
      </c>
      <c r="F413" s="6">
        <v>0.57950278254784293</v>
      </c>
      <c r="G413" s="6">
        <v>0.34133096498012416</v>
      </c>
      <c r="H413" s="6">
        <v>1.0272258994933281</v>
      </c>
    </row>
    <row r="414" spans="1:16" ht="12.75" customHeight="1" x14ac:dyDescent="0.2">
      <c r="A414" s="5">
        <v>19</v>
      </c>
      <c r="B414" s="6">
        <v>1.0899928072623162</v>
      </c>
      <c r="C414" s="6">
        <v>1.0379673258318181</v>
      </c>
      <c r="D414" s="6">
        <v>0.83632070970885142</v>
      </c>
      <c r="E414" s="6">
        <v>0.56361254755980328</v>
      </c>
      <c r="F414" s="6">
        <v>0.63334754296526052</v>
      </c>
      <c r="G414" s="6">
        <v>0.37304588436600888</v>
      </c>
      <c r="H414" s="6">
        <v>1.1226710537160658</v>
      </c>
    </row>
    <row r="415" spans="1:16" ht="12.75" customHeight="1" x14ac:dyDescent="0.2">
      <c r="A415" s="5">
        <v>20</v>
      </c>
      <c r="B415" s="6">
        <v>1.1885832467421822</v>
      </c>
      <c r="C415" s="6">
        <v>1.1318520323525221</v>
      </c>
      <c r="D415" s="6">
        <v>0.9119663706406913</v>
      </c>
      <c r="E415" s="6">
        <v>0.61459160759585307</v>
      </c>
      <c r="F415" s="6">
        <v>0.6906341710864784</v>
      </c>
      <c r="G415" s="6">
        <v>0.40678808655372384</v>
      </c>
      <c r="H415" s="6">
        <v>1.2242172582779041</v>
      </c>
    </row>
    <row r="416" spans="1:16" ht="19.5" customHeight="1" x14ac:dyDescent="0.2">
      <c r="A416" s="5">
        <v>21</v>
      </c>
      <c r="B416" s="6">
        <v>1.2935165375753059</v>
      </c>
      <c r="C416" s="6">
        <v>1.2317768452055096</v>
      </c>
      <c r="D416" s="6">
        <v>0.99247872235249823</v>
      </c>
      <c r="E416" s="6">
        <v>0.66885042377908466</v>
      </c>
      <c r="F416" s="6">
        <v>0.75160635501431594</v>
      </c>
      <c r="G416" s="6">
        <v>0.4427011054447354</v>
      </c>
      <c r="H416" s="6">
        <v>1.3322964744017276</v>
      </c>
    </row>
    <row r="417" spans="1:13" ht="12.75" customHeight="1" x14ac:dyDescent="0.2">
      <c r="A417" s="5">
        <v>22</v>
      </c>
      <c r="B417" s="6">
        <v>1.4052413915539448</v>
      </c>
      <c r="C417" s="6">
        <v>1.3381690591178441</v>
      </c>
      <c r="D417" s="6">
        <v>1.0782020487350059</v>
      </c>
      <c r="E417" s="6">
        <v>0.72662101561886505</v>
      </c>
      <c r="F417" s="6">
        <v>0.81652482170883467</v>
      </c>
      <c r="G417" s="6">
        <v>0.48093851093992079</v>
      </c>
      <c r="H417" s="6">
        <v>1.4473708663672209</v>
      </c>
    </row>
    <row r="418" spans="1:13" ht="12.75" customHeight="1" x14ac:dyDescent="0.2">
      <c r="A418" s="5">
        <v>23</v>
      </c>
      <c r="B418" s="6">
        <v>1.5242345162503237</v>
      </c>
      <c r="C418" s="6">
        <v>1.4514826283547724</v>
      </c>
      <c r="D418" s="6">
        <v>1.1695021140505739</v>
      </c>
      <c r="E418" s="6">
        <v>0.78814987865849706</v>
      </c>
      <c r="F418" s="6">
        <v>0.88566656526354515</v>
      </c>
      <c r="G418" s="6">
        <v>0.52166345438915984</v>
      </c>
      <c r="H418" s="6">
        <v>1.5699314335542491</v>
      </c>
    </row>
    <row r="419" spans="1:13" ht="12.75" customHeight="1" x14ac:dyDescent="0.2">
      <c r="A419" s="5">
        <v>24</v>
      </c>
      <c r="B419" s="6">
        <v>1.6509981150951618</v>
      </c>
      <c r="C419" s="6">
        <v>1.5721957861197933</v>
      </c>
      <c r="D419" s="6">
        <v>1.2667642448140206</v>
      </c>
      <c r="E419" s="6">
        <v>0.85369669181796626</v>
      </c>
      <c r="F419" s="6">
        <v>0.95932339430947389</v>
      </c>
      <c r="G419" s="6">
        <v>0.56504781300273965</v>
      </c>
      <c r="H419" s="6">
        <v>1.7004954355731416</v>
      </c>
    </row>
    <row r="420" spans="1:13" ht="12.75" customHeight="1" x14ac:dyDescent="0.2">
      <c r="A420" s="5">
        <v>25</v>
      </c>
      <c r="B420" s="6">
        <v>1.7860558753276301</v>
      </c>
      <c r="C420" s="6">
        <v>1.7008072240002206</v>
      </c>
      <c r="D420" s="6">
        <v>1.3703902514598818</v>
      </c>
      <c r="E420" s="6">
        <v>0.92353224284653712</v>
      </c>
      <c r="F420" s="6">
        <v>1.0377996007868986</v>
      </c>
      <c r="G420" s="6">
        <v>0.61127081674251427</v>
      </c>
      <c r="H420" s="6">
        <v>1.8396022599324215</v>
      </c>
    </row>
    <row r="421" spans="1:13" ht="18" customHeight="1" x14ac:dyDescent="0.2">
      <c r="A421" s="59" t="s">
        <v>70</v>
      </c>
      <c r="B421" s="12"/>
      <c r="C421" s="12"/>
      <c r="D421" s="12"/>
      <c r="E421" s="12"/>
      <c r="F421" s="12"/>
      <c r="G421" s="12"/>
    </row>
    <row r="422" spans="1:13" ht="18" customHeight="1" x14ac:dyDescent="0.2">
      <c r="A422" s="2" t="s">
        <v>66</v>
      </c>
      <c r="B422" s="12"/>
      <c r="C422" s="12"/>
      <c r="D422" s="12"/>
      <c r="E422" s="12"/>
      <c r="F422" s="12"/>
      <c r="G422" s="12"/>
    </row>
    <row r="423" spans="1:13" ht="18" customHeight="1" x14ac:dyDescent="0.2">
      <c r="A423" s="52" t="s">
        <v>8</v>
      </c>
      <c r="D423" s="12"/>
      <c r="E423" s="12"/>
      <c r="F423" s="13"/>
      <c r="G423" s="13"/>
      <c r="H423" s="14"/>
    </row>
    <row r="424" spans="1:13" ht="18" customHeight="1" x14ac:dyDescent="0.2">
      <c r="A424" s="53" t="s">
        <v>0</v>
      </c>
      <c r="B424" s="12"/>
      <c r="C424" s="20">
        <v>0.75</v>
      </c>
      <c r="D424" s="12"/>
      <c r="E424" s="12"/>
      <c r="H424" s="14" t="s">
        <v>46</v>
      </c>
    </row>
    <row r="425" spans="1:13" ht="18" customHeight="1" x14ac:dyDescent="0.2">
      <c r="A425" s="53" t="s">
        <v>24</v>
      </c>
      <c r="B425" s="12"/>
      <c r="H425" s="24" t="s">
        <v>46</v>
      </c>
    </row>
    <row r="426" spans="1:13" ht="14.25" customHeight="1" x14ac:dyDescent="0.2">
      <c r="A426" s="52"/>
      <c r="B426" s="15"/>
      <c r="C426" s="8"/>
      <c r="D426" s="15"/>
      <c r="E426" s="15"/>
      <c r="H426" s="24"/>
    </row>
    <row r="427" spans="1:13" ht="14.25" customHeight="1" x14ac:dyDescent="0.2">
      <c r="A427" s="2"/>
      <c r="B427" s="9"/>
      <c r="C427" s="10"/>
      <c r="D427" s="10"/>
      <c r="E427" s="10"/>
      <c r="F427" s="3"/>
      <c r="G427" s="3"/>
    </row>
    <row r="428" spans="1:13" s="2" customFormat="1" ht="14.25" customHeight="1" x14ac:dyDescent="0.2">
      <c r="D428" s="5"/>
      <c r="E428" s="5"/>
      <c r="F428" s="5"/>
      <c r="G428" s="5"/>
      <c r="H428" s="1"/>
      <c r="M428" s="1"/>
    </row>
    <row r="429" spans="1:13" s="2" customFormat="1" ht="14.25" customHeight="1" x14ac:dyDescent="0.2">
      <c r="A429" s="3"/>
      <c r="B429" s="3"/>
      <c r="D429" s="5"/>
      <c r="E429" s="5"/>
      <c r="F429" s="5"/>
      <c r="G429" s="5"/>
      <c r="H429" s="3"/>
      <c r="M429" s="1"/>
    </row>
    <row r="430" spans="1:13" s="2" customFormat="1" ht="39" customHeight="1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  <c r="M430" s="1"/>
    </row>
    <row r="431" spans="1:13" ht="19.5" customHeight="1" x14ac:dyDescent="0.2">
      <c r="A431" s="5">
        <v>1</v>
      </c>
      <c r="B431" s="6">
        <v>4.6431869099005457E-2</v>
      </c>
      <c r="C431" s="6">
        <v>4.4215670673200376E-2</v>
      </c>
      <c r="D431" s="6">
        <v>3.5625862353643498E-2</v>
      </c>
      <c r="E431" s="6">
        <v>2.4008951120129587E-2</v>
      </c>
      <c r="F431" s="6">
        <v>2.697954519810198E-2</v>
      </c>
      <c r="G431" s="6">
        <v>1.5891130249116179E-2</v>
      </c>
      <c r="H431" s="6">
        <v>4.782390769927522E-2</v>
      </c>
    </row>
    <row r="432" spans="1:13" ht="12.75" customHeight="1" x14ac:dyDescent="0.2">
      <c r="A432" s="5">
        <v>2</v>
      </c>
      <c r="B432" s="6">
        <v>7.7435521364650539E-2</v>
      </c>
      <c r="C432" s="6">
        <v>7.3739515068117226E-2</v>
      </c>
      <c r="D432" s="6">
        <v>5.9414089481027395E-2</v>
      </c>
      <c r="E432" s="6">
        <v>4.0040293089245185E-2</v>
      </c>
      <c r="F432" s="6">
        <v>4.4994422777629037E-2</v>
      </c>
      <c r="G432" s="6">
        <v>2.650201208333949E-2</v>
      </c>
      <c r="H432" s="6">
        <v>7.9757056914765118E-2</v>
      </c>
    </row>
    <row r="433" spans="1:16" s="18" customFormat="1" ht="12.75" customHeight="1" x14ac:dyDescent="0.2">
      <c r="A433" s="17">
        <v>3</v>
      </c>
      <c r="B433" s="6">
        <v>0.10917991308747022</v>
      </c>
      <c r="C433" s="6">
        <v>0.10396874334114674</v>
      </c>
      <c r="D433" s="6">
        <v>8.3770665082278331E-2</v>
      </c>
      <c r="E433" s="6">
        <v>5.6454655982677536E-2</v>
      </c>
      <c r="F433" s="6">
        <v>6.3439711926895945E-2</v>
      </c>
      <c r="G433" s="6">
        <v>3.7366409173852005E-2</v>
      </c>
      <c r="H433" s="6">
        <v>0.11245315313446871</v>
      </c>
      <c r="I433" s="1"/>
      <c r="J433" s="1"/>
      <c r="K433" s="1"/>
      <c r="L433" s="1"/>
      <c r="M433" s="1"/>
      <c r="N433" s="1"/>
      <c r="O433" s="1"/>
      <c r="P433" s="1"/>
    </row>
    <row r="434" spans="1:16" ht="12.75" customHeight="1" x14ac:dyDescent="0.2">
      <c r="A434" s="5">
        <v>4</v>
      </c>
      <c r="B434" s="6">
        <v>0.14328217104783328</v>
      </c>
      <c r="C434" s="6">
        <v>0.13644329662636517</v>
      </c>
      <c r="D434" s="6">
        <v>0.10993636488328763</v>
      </c>
      <c r="E434" s="6">
        <v>7.4088222331483933E-2</v>
      </c>
      <c r="F434" s="6">
        <v>8.3255054876737622E-2</v>
      </c>
      <c r="G434" s="6">
        <v>4.9037776998428678E-2</v>
      </c>
      <c r="H434" s="6">
        <v>0.1475778049884732</v>
      </c>
    </row>
    <row r="435" spans="1:16" ht="12.75" customHeight="1" x14ac:dyDescent="0.2">
      <c r="A435" s="5">
        <v>5</v>
      </c>
      <c r="B435" s="6">
        <v>0.17982477615319178</v>
      </c>
      <c r="C435" s="6">
        <v>0.17124171900807258</v>
      </c>
      <c r="D435" s="6">
        <v>0.13797447415584624</v>
      </c>
      <c r="E435" s="6">
        <v>9.2983641292672031E-2</v>
      </c>
      <c r="F435" s="6">
        <v>0.10448837770494848</v>
      </c>
      <c r="G435" s="6">
        <v>6.154434433331351E-2</v>
      </c>
      <c r="H435" s="6">
        <v>0.18521596618166891</v>
      </c>
    </row>
    <row r="436" spans="1:16" s="18" customFormat="1" ht="19.5" customHeight="1" x14ac:dyDescent="0.2">
      <c r="A436" s="17">
        <v>6</v>
      </c>
      <c r="B436" s="6">
        <v>0.2189000720562338</v>
      </c>
      <c r="C436" s="6">
        <v>0.20845194656584648</v>
      </c>
      <c r="D436" s="6">
        <v>0.16795584557773205</v>
      </c>
      <c r="E436" s="6">
        <v>0.1131886618431118</v>
      </c>
      <c r="F436" s="6">
        <v>0.12719333730279314</v>
      </c>
      <c r="G436" s="6">
        <v>7.4917715441720961E-2</v>
      </c>
      <c r="H436" s="6">
        <v>0.22546274885165574</v>
      </c>
      <c r="I436" s="1"/>
      <c r="J436" s="1"/>
      <c r="K436" s="1"/>
      <c r="L436" s="1"/>
      <c r="M436" s="1"/>
      <c r="N436" s="1"/>
      <c r="O436" s="1"/>
      <c r="P436" s="1"/>
    </row>
    <row r="437" spans="1:16" ht="12.75" customHeight="1" x14ac:dyDescent="0.2">
      <c r="A437" s="5">
        <v>7</v>
      </c>
      <c r="B437" s="6">
        <v>0.26061131188287739</v>
      </c>
      <c r="C437" s="6">
        <v>0.24817230414208832</v>
      </c>
      <c r="D437" s="6">
        <v>0.19995970235754984</v>
      </c>
      <c r="E437" s="6">
        <v>0.13475667402075081</v>
      </c>
      <c r="F437" s="6">
        <v>0.15142992958324278</v>
      </c>
      <c r="G437" s="6">
        <v>8.919322831250294E-2</v>
      </c>
      <c r="H437" s="6">
        <v>0.26842450167789428</v>
      </c>
    </row>
    <row r="438" spans="1:16" ht="12.75" customHeight="1" x14ac:dyDescent="0.2">
      <c r="A438" s="5">
        <v>8</v>
      </c>
      <c r="B438" s="6">
        <v>0.30507378777161182</v>
      </c>
      <c r="C438" s="6">
        <v>0.29051258096832322</v>
      </c>
      <c r="D438" s="6">
        <v>0.23407450489838</v>
      </c>
      <c r="E438" s="6">
        <v>0.15774729298584925</v>
      </c>
      <c r="F438" s="6">
        <v>0.17726514580729358</v>
      </c>
      <c r="G438" s="6">
        <v>0.10441034124068355</v>
      </c>
      <c r="H438" s="6">
        <v>0.31421997328490803</v>
      </c>
    </row>
    <row r="439" spans="1:16" ht="12.75" customHeight="1" x14ac:dyDescent="0.2">
      <c r="A439" s="5">
        <v>9</v>
      </c>
      <c r="B439" s="6">
        <v>0.35241604298255802</v>
      </c>
      <c r="C439" s="6">
        <v>0.33559518492015594</v>
      </c>
      <c r="D439" s="6">
        <v>0.27039888081484204</v>
      </c>
      <c r="E439" s="6">
        <v>0.18222698577729568</v>
      </c>
      <c r="F439" s="6">
        <v>0.20477367688796808</v>
      </c>
      <c r="G439" s="6">
        <v>0.12061304766716595</v>
      </c>
      <c r="H439" s="6">
        <v>0.36298156069066501</v>
      </c>
    </row>
    <row r="440" spans="1:16" ht="12.75" customHeight="1" x14ac:dyDescent="0.2">
      <c r="A440" s="5">
        <v>10</v>
      </c>
      <c r="B440" s="6">
        <v>0.40278116414610154</v>
      </c>
      <c r="C440" s="6">
        <v>0.38355637308672874</v>
      </c>
      <c r="D440" s="6">
        <v>0.30904261643898928</v>
      </c>
      <c r="E440" s="6">
        <v>0.20826973950742328</v>
      </c>
      <c r="F440" s="6">
        <v>0.23403866425994557</v>
      </c>
      <c r="G440" s="6">
        <v>0.13785031844590206</v>
      </c>
      <c r="H440" s="6">
        <v>0.41485664029713543</v>
      </c>
    </row>
    <row r="441" spans="1:16" ht="19.5" customHeight="1" x14ac:dyDescent="0.2">
      <c r="A441" s="5">
        <v>11</v>
      </c>
      <c r="B441" s="6">
        <v>0.45632814833968471</v>
      </c>
      <c r="C441" s="6">
        <v>0.4345475535967816</v>
      </c>
      <c r="D441" s="6">
        <v>0.35012770573973806</v>
      </c>
      <c r="E441" s="6">
        <v>0.23595776824890738</v>
      </c>
      <c r="F441" s="6">
        <v>0.26515249422859033</v>
      </c>
      <c r="G441" s="6">
        <v>0.15617656972071498</v>
      </c>
      <c r="H441" s="6">
        <v>0.4700089759523744</v>
      </c>
    </row>
    <row r="442" spans="1:16" ht="12.75" customHeight="1" x14ac:dyDescent="0.2">
      <c r="A442" s="5">
        <v>12</v>
      </c>
      <c r="B442" s="6">
        <v>0.51323333594191212</v>
      </c>
      <c r="C442" s="6">
        <v>0.48873665008246814</v>
      </c>
      <c r="D442" s="6">
        <v>0.39378944971137236</v>
      </c>
      <c r="E442" s="6">
        <v>0.26538225393373938</v>
      </c>
      <c r="F442" s="6">
        <v>0.29821763053932421</v>
      </c>
      <c r="G442" s="6">
        <v>0.1756521533141559</v>
      </c>
      <c r="H442" s="6">
        <v>0.52862019476193889</v>
      </c>
    </row>
    <row r="443" spans="1:16" ht="12.75" customHeight="1" x14ac:dyDescent="0.2">
      <c r="A443" s="5">
        <v>13</v>
      </c>
      <c r="B443" s="6">
        <v>0.57369189541492405</v>
      </c>
      <c r="C443" s="6">
        <v>0.54630951559289498</v>
      </c>
      <c r="D443" s="6">
        <v>0.44017759560514214</v>
      </c>
      <c r="E443" s="6">
        <v>0.29664411410322544</v>
      </c>
      <c r="F443" s="6">
        <v>0.33334747712026225</v>
      </c>
      <c r="G443" s="6">
        <v>0.196343864888613</v>
      </c>
      <c r="H443" s="6">
        <v>0.59089131638539272</v>
      </c>
    </row>
    <row r="444" spans="1:16" ht="12.75" customHeight="1" x14ac:dyDescent="0.2">
      <c r="A444" s="5">
        <v>14</v>
      </c>
      <c r="B444" s="6">
        <v>0.6379193400662484</v>
      </c>
      <c r="C444" s="6">
        <v>0.6074713769607587</v>
      </c>
      <c r="D444" s="6">
        <v>0.48945750069781374</v>
      </c>
      <c r="E444" s="6">
        <v>0.32985478619390607</v>
      </c>
      <c r="F444" s="6">
        <v>0.37066725940673745</v>
      </c>
      <c r="G444" s="6">
        <v>0.21832546305227504</v>
      </c>
      <c r="H444" s="6">
        <v>0.65704431527104479</v>
      </c>
    </row>
    <row r="445" spans="1:16" ht="12.75" customHeight="1" x14ac:dyDescent="0.2">
      <c r="A445" s="5">
        <v>15</v>
      </c>
      <c r="B445" s="6">
        <v>0.70615304914674937</v>
      </c>
      <c r="C445" s="6">
        <v>0.67244828329811346</v>
      </c>
      <c r="D445" s="6">
        <v>0.5418112993871832</v>
      </c>
      <c r="E445" s="6">
        <v>0.36513701406558097</v>
      </c>
      <c r="F445" s="6">
        <v>0.41031490818534216</v>
      </c>
      <c r="G445" s="6">
        <v>0.24167818994910739</v>
      </c>
      <c r="H445" s="6">
        <v>0.72732368735677833</v>
      </c>
    </row>
    <row r="446" spans="1:16" ht="19.5" customHeight="1" x14ac:dyDescent="0.2">
      <c r="A446" s="5">
        <v>16</v>
      </c>
      <c r="B446" s="6">
        <v>0.77865375599804376</v>
      </c>
      <c r="C446" s="6">
        <v>0.74148852311434221</v>
      </c>
      <c r="D446" s="6">
        <v>0.59743904500557776</v>
      </c>
      <c r="E446" s="6">
        <v>0.40262561749130121</v>
      </c>
      <c r="F446" s="6">
        <v>0.4524419242918451</v>
      </c>
      <c r="G446" s="6">
        <v>0.26649128057163385</v>
      </c>
      <c r="H446" s="6">
        <v>0.80199798283248591</v>
      </c>
    </row>
    <row r="447" spans="1:16" ht="12.75" customHeight="1" x14ac:dyDescent="0.2">
      <c r="A447" s="5">
        <v>17</v>
      </c>
      <c r="B447" s="6">
        <v>0.85570695394474505</v>
      </c>
      <c r="C447" s="6">
        <v>0.81486396310500231</v>
      </c>
      <c r="D447" s="6">
        <v>0.65655978852128571</v>
      </c>
      <c r="E447" s="6">
        <v>0.44246821911492712</v>
      </c>
      <c r="F447" s="6">
        <v>0.4972141955141951</v>
      </c>
      <c r="G447" s="6">
        <v>0.29286244392219962</v>
      </c>
      <c r="H447" s="6">
        <v>0.88136125418130074</v>
      </c>
    </row>
    <row r="448" spans="1:16" ht="12.75" customHeight="1" x14ac:dyDescent="0.2">
      <c r="A448" s="5">
        <v>18</v>
      </c>
      <c r="B448" s="6">
        <v>0.93762415572160007</v>
      </c>
      <c r="C448" s="6">
        <v>0.8928712474663616</v>
      </c>
      <c r="D448" s="6">
        <v>0.71941254486144324</v>
      </c>
      <c r="E448" s="6">
        <v>0.48482589567463374</v>
      </c>
      <c r="F448" s="6">
        <v>0.54481272839100414</v>
      </c>
      <c r="G448" s="6">
        <v>0.32089829404710923</v>
      </c>
      <c r="H448" s="6">
        <v>0.96573435336466185</v>
      </c>
    </row>
    <row r="449" spans="1:13" ht="12.75" customHeight="1" x14ac:dyDescent="0.2">
      <c r="A449" s="5">
        <v>19</v>
      </c>
      <c r="B449" s="6">
        <v>1.0247439238173555</v>
      </c>
      <c r="C449" s="6">
        <v>0.97583277906083299</v>
      </c>
      <c r="D449" s="6">
        <v>0.78625708346579593</v>
      </c>
      <c r="E449" s="6">
        <v>0.52987371077223466</v>
      </c>
      <c r="F449" s="6">
        <v>0.59543424689967728</v>
      </c>
      <c r="G449" s="6">
        <v>0.35071470266788762</v>
      </c>
      <c r="H449" s="6">
        <v>1.0554659930561363</v>
      </c>
    </row>
    <row r="450" spans="1:13" ht="12.75" customHeight="1" x14ac:dyDescent="0.2">
      <c r="A450" s="5">
        <v>20</v>
      </c>
      <c r="B450" s="6">
        <v>1.1174325664674181</v>
      </c>
      <c r="C450" s="6">
        <v>1.0640973821898272</v>
      </c>
      <c r="D450" s="6">
        <v>0.85737446230221925</v>
      </c>
      <c r="E450" s="6">
        <v>0.57780107475647258</v>
      </c>
      <c r="F450" s="6">
        <v>0.64929159686756077</v>
      </c>
      <c r="G450" s="6">
        <v>0.38243703738211698</v>
      </c>
      <c r="H450" s="6">
        <v>1.1509334635001089</v>
      </c>
    </row>
    <row r="451" spans="1:13" ht="19.5" customHeight="1" x14ac:dyDescent="0.2">
      <c r="A451" s="5">
        <v>21</v>
      </c>
      <c r="B451" s="6">
        <v>1.2160843662508318</v>
      </c>
      <c r="C451" s="6">
        <v>1.1580405202797677</v>
      </c>
      <c r="D451" s="6">
        <v>0.93306720326272408</v>
      </c>
      <c r="E451" s="6">
        <v>0.62881186292574565</v>
      </c>
      <c r="F451" s="6">
        <v>0.7066138787997287</v>
      </c>
      <c r="G451" s="6">
        <v>0.41620023989987942</v>
      </c>
      <c r="H451" s="6">
        <v>1.2525428679621491</v>
      </c>
    </row>
    <row r="452" spans="1:13" ht="12.75" customHeight="1" x14ac:dyDescent="0.2">
      <c r="A452" s="5">
        <v>22</v>
      </c>
      <c r="B452" s="6">
        <v>1.3211211742840416</v>
      </c>
      <c r="C452" s="6">
        <v>1.2580639094450352</v>
      </c>
      <c r="D452" s="6">
        <v>1.01365898079979</v>
      </c>
      <c r="E452" s="6">
        <v>0.68312420569416954</v>
      </c>
      <c r="F452" s="6">
        <v>0.76764621208258288</v>
      </c>
      <c r="G452" s="6">
        <v>0.45214868715812045</v>
      </c>
      <c r="H452" s="6">
        <v>1.3607287047566088</v>
      </c>
    </row>
    <row r="453" spans="1:13" ht="12.75" customHeight="1" x14ac:dyDescent="0.2">
      <c r="A453" s="5">
        <v>23</v>
      </c>
      <c r="B453" s="6">
        <v>1.4329911615869115</v>
      </c>
      <c r="C453" s="6">
        <v>1.364594329451426</v>
      </c>
      <c r="D453" s="6">
        <v>1.0994936638847586</v>
      </c>
      <c r="E453" s="6">
        <v>0.74096984294898438</v>
      </c>
      <c r="F453" s="6">
        <v>0.83264900945680076</v>
      </c>
      <c r="G453" s="6">
        <v>0.49043576398042654</v>
      </c>
      <c r="H453" s="6">
        <v>1.4759525811782912</v>
      </c>
    </row>
    <row r="454" spans="1:13" ht="12.75" customHeight="1" x14ac:dyDescent="0.2">
      <c r="A454" s="5">
        <v>24</v>
      </c>
      <c r="B454" s="6">
        <v>1.5521664688109413</v>
      </c>
      <c r="C454" s="6">
        <v>1.478081385623111</v>
      </c>
      <c r="D454" s="6">
        <v>1.1909335127106462</v>
      </c>
      <c r="E454" s="6">
        <v>0.80259290877403511</v>
      </c>
      <c r="F454" s="6">
        <v>0.90189661137634669</v>
      </c>
      <c r="G454" s="6">
        <v>0.53122305870546371</v>
      </c>
      <c r="H454" s="6">
        <v>1.5987007927689554</v>
      </c>
    </row>
    <row r="455" spans="1:13" ht="12.75" customHeight="1" x14ac:dyDescent="0.2">
      <c r="A455" s="5">
        <v>25</v>
      </c>
      <c r="B455" s="6">
        <v>1.679139434357581</v>
      </c>
      <c r="C455" s="6">
        <v>1.5989939169932965</v>
      </c>
      <c r="D455" s="6">
        <v>1.2883562846338075</v>
      </c>
      <c r="E455" s="6">
        <v>0.86824798108841805</v>
      </c>
      <c r="F455" s="6">
        <v>0.97567509433162325</v>
      </c>
      <c r="G455" s="6">
        <v>0.57467907227484671</v>
      </c>
      <c r="H455" s="6">
        <v>1.7294804383537121</v>
      </c>
    </row>
    <row r="456" spans="1:13" ht="18" customHeight="1" x14ac:dyDescent="0.2">
      <c r="A456" s="59" t="s">
        <v>70</v>
      </c>
      <c r="B456" s="12"/>
      <c r="C456" s="12"/>
      <c r="D456" s="12"/>
      <c r="E456" s="12"/>
      <c r="F456" s="12"/>
      <c r="G456" s="12"/>
    </row>
    <row r="457" spans="1:13" ht="18" customHeight="1" x14ac:dyDescent="0.2">
      <c r="A457" s="2" t="s">
        <v>66</v>
      </c>
      <c r="B457" s="12"/>
      <c r="C457" s="12"/>
      <c r="D457" s="12"/>
      <c r="E457" s="12"/>
      <c r="F457" s="12"/>
      <c r="G457" s="12"/>
    </row>
    <row r="458" spans="1:13" ht="18" customHeight="1" x14ac:dyDescent="0.2">
      <c r="A458" s="52" t="s">
        <v>8</v>
      </c>
      <c r="D458" s="12"/>
      <c r="E458" s="12"/>
      <c r="F458" s="13"/>
      <c r="G458" s="13"/>
      <c r="H458" s="14"/>
    </row>
    <row r="459" spans="1:13" ht="18" customHeight="1" x14ac:dyDescent="0.2">
      <c r="A459" s="53" t="s">
        <v>0</v>
      </c>
      <c r="B459" s="12"/>
      <c r="C459" s="20">
        <v>0.75</v>
      </c>
      <c r="D459" s="12"/>
      <c r="E459" s="12"/>
      <c r="H459" s="14" t="s">
        <v>46</v>
      </c>
    </row>
    <row r="460" spans="1:13" ht="18" customHeight="1" x14ac:dyDescent="0.2">
      <c r="A460" s="53" t="s">
        <v>25</v>
      </c>
      <c r="B460" s="12"/>
      <c r="H460" s="24" t="s">
        <v>46</v>
      </c>
    </row>
    <row r="461" spans="1:13" ht="14.25" customHeight="1" x14ac:dyDescent="0.2">
      <c r="A461" s="52"/>
      <c r="B461" s="15"/>
      <c r="C461" s="8"/>
      <c r="D461" s="15"/>
      <c r="E461" s="15"/>
      <c r="H461" s="24"/>
    </row>
    <row r="462" spans="1:13" ht="14.25" customHeight="1" x14ac:dyDescent="0.2">
      <c r="A462" s="2"/>
      <c r="B462" s="9"/>
      <c r="C462" s="10"/>
      <c r="D462" s="10"/>
      <c r="E462" s="10"/>
      <c r="F462" s="3"/>
      <c r="G462" s="3"/>
    </row>
    <row r="463" spans="1:13" s="2" customFormat="1" ht="14.25" customHeight="1" x14ac:dyDescent="0.2">
      <c r="D463" s="5"/>
      <c r="E463" s="5"/>
      <c r="F463" s="5"/>
      <c r="G463" s="5"/>
      <c r="H463" s="1"/>
      <c r="M463" s="1"/>
    </row>
    <row r="464" spans="1:13" s="2" customFormat="1" ht="14.25" customHeight="1" x14ac:dyDescent="0.2">
      <c r="A464" s="3"/>
      <c r="B464" s="3"/>
      <c r="D464" s="5"/>
      <c r="E464" s="5"/>
      <c r="F464" s="5"/>
      <c r="G464" s="5"/>
      <c r="H464" s="3"/>
      <c r="M464" s="1"/>
    </row>
    <row r="465" spans="1:16" s="2" customFormat="1" ht="39" customHeight="1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  <c r="M465" s="1"/>
    </row>
    <row r="466" spans="1:16" ht="19.5" customHeight="1" x14ac:dyDescent="0.2">
      <c r="A466" s="5">
        <v>1</v>
      </c>
      <c r="B466" s="6">
        <v>4.3809363661967561E-2</v>
      </c>
      <c r="C466" s="6">
        <v>4.1718337720794439E-2</v>
      </c>
      <c r="D466" s="6">
        <v>3.3613687967073418E-2</v>
      </c>
      <c r="E466" s="6">
        <v>2.2652908254057118E-2</v>
      </c>
      <c r="F466" s="6">
        <v>2.5455721037158444E-2</v>
      </c>
      <c r="G466" s="6">
        <v>1.4993587757554553E-2</v>
      </c>
      <c r="H466" s="6">
        <v>4.5122778918645669E-2</v>
      </c>
    </row>
    <row r="467" spans="1:16" ht="12.75" customHeight="1" x14ac:dyDescent="0.2">
      <c r="A467" s="5">
        <v>2</v>
      </c>
      <c r="B467" s="6">
        <v>7.3061907298724221E-2</v>
      </c>
      <c r="C467" s="6">
        <v>6.9574654102078345E-2</v>
      </c>
      <c r="D467" s="6">
        <v>5.6058338878603592E-2</v>
      </c>
      <c r="E467" s="6">
        <v>3.7778788472594166E-2</v>
      </c>
      <c r="F467" s="6">
        <v>4.2453105345002976E-2</v>
      </c>
      <c r="G467" s="6">
        <v>2.5005159336946595E-2</v>
      </c>
      <c r="H467" s="6">
        <v>7.5252320847493753E-2</v>
      </c>
    </row>
    <row r="468" spans="1:16" s="18" customFormat="1" ht="12.75" customHeight="1" x14ac:dyDescent="0.2">
      <c r="A468" s="17">
        <v>3</v>
      </c>
      <c r="B468" s="6">
        <v>0.10301335289415359</v>
      </c>
      <c r="C468" s="6">
        <v>9.8096513771564461E-2</v>
      </c>
      <c r="D468" s="6">
        <v>7.9039237532503887E-2</v>
      </c>
      <c r="E468" s="6">
        <v>5.3266056317542651E-2</v>
      </c>
      <c r="F468" s="6">
        <v>5.9856591266867099E-2</v>
      </c>
      <c r="G468" s="6">
        <v>3.5255927448206624E-2</v>
      </c>
      <c r="H468" s="6">
        <v>0.10610171798378865</v>
      </c>
      <c r="I468" s="1"/>
      <c r="J468" s="1"/>
      <c r="K468" s="1"/>
      <c r="L468" s="1"/>
      <c r="M468" s="1"/>
      <c r="N468" s="1"/>
      <c r="O468" s="1"/>
      <c r="P468" s="1"/>
    </row>
    <row r="469" spans="1:16" ht="12.75" customHeight="1" x14ac:dyDescent="0.2">
      <c r="A469" s="5">
        <v>4</v>
      </c>
      <c r="B469" s="6">
        <v>0.13518949074236641</v>
      </c>
      <c r="C469" s="6">
        <v>0.12873688087801266</v>
      </c>
      <c r="D469" s="6">
        <v>0.10372707974725637</v>
      </c>
      <c r="E469" s="6">
        <v>6.9903666127845127E-2</v>
      </c>
      <c r="F469" s="6">
        <v>7.8552749363048735E-2</v>
      </c>
      <c r="G469" s="6">
        <v>4.6268088004767519E-2</v>
      </c>
      <c r="H469" s="6">
        <v>0.13924250418153933</v>
      </c>
    </row>
    <row r="470" spans="1:16" ht="12.75" customHeight="1" x14ac:dyDescent="0.2">
      <c r="A470" s="5">
        <v>5</v>
      </c>
      <c r="B470" s="6">
        <v>0.16966814316970566</v>
      </c>
      <c r="C470" s="6">
        <v>0.16156986327922354</v>
      </c>
      <c r="D470" s="6">
        <v>0.13018157639688219</v>
      </c>
      <c r="E470" s="6">
        <v>8.7731858205377836E-2</v>
      </c>
      <c r="F470" s="6">
        <v>9.8586798811921172E-2</v>
      </c>
      <c r="G470" s="6">
        <v>5.8068275401242361E-2</v>
      </c>
      <c r="H470" s="6">
        <v>0.17475483489914512</v>
      </c>
    </row>
    <row r="471" spans="1:16" s="18" customFormat="1" ht="19.5" customHeight="1" x14ac:dyDescent="0.2">
      <c r="A471" s="17">
        <v>6</v>
      </c>
      <c r="B471" s="6">
        <v>0.20653643819278983</v>
      </c>
      <c r="C471" s="6">
        <v>0.19667843036161134</v>
      </c>
      <c r="D471" s="6">
        <v>0.15846957834884431</v>
      </c>
      <c r="E471" s="6">
        <v>0.1067956846303775</v>
      </c>
      <c r="F471" s="6">
        <v>0.1200093659248519</v>
      </c>
      <c r="G471" s="6">
        <v>7.0686308869277376E-2</v>
      </c>
      <c r="H471" s="6">
        <v>0.21272845027211301</v>
      </c>
      <c r="I471" s="1"/>
      <c r="J471" s="1"/>
      <c r="K471" s="1"/>
      <c r="L471" s="1"/>
      <c r="M471" s="1"/>
      <c r="N471" s="1"/>
      <c r="O471" s="1"/>
      <c r="P471" s="1"/>
    </row>
    <row r="472" spans="1:16" ht="12.75" customHeight="1" x14ac:dyDescent="0.2">
      <c r="A472" s="5">
        <v>7</v>
      </c>
      <c r="B472" s="6">
        <v>0.24589179712655534</v>
      </c>
      <c r="C472" s="6">
        <v>0.23415535350960157</v>
      </c>
      <c r="D472" s="6">
        <v>0.18866583422781763</v>
      </c>
      <c r="E472" s="6">
        <v>0.12714551993296214</v>
      </c>
      <c r="F472" s="6">
        <v>0.14287705800239944</v>
      </c>
      <c r="G472" s="6">
        <v>8.4155530482640795E-2</v>
      </c>
      <c r="H472" s="6">
        <v>0.25326369232982632</v>
      </c>
    </row>
    <row r="473" spans="1:16" ht="12.75" customHeight="1" x14ac:dyDescent="0.2">
      <c r="A473" s="5">
        <v>8</v>
      </c>
      <c r="B473" s="6">
        <v>0.28784300032640137</v>
      </c>
      <c r="C473" s="6">
        <v>0.27410422097978127</v>
      </c>
      <c r="D473" s="6">
        <v>0.22085380812955008</v>
      </c>
      <c r="E473" s="6">
        <v>0.14883761216616712</v>
      </c>
      <c r="F473" s="6">
        <v>0.16725308259084853</v>
      </c>
      <c r="G473" s="6">
        <v>9.8513169903410358E-2</v>
      </c>
      <c r="H473" s="6">
        <v>0.29647260268889586</v>
      </c>
    </row>
    <row r="474" spans="1:16" ht="12.75" customHeight="1" x14ac:dyDescent="0.2">
      <c r="A474" s="5">
        <v>9</v>
      </c>
      <c r="B474" s="6">
        <v>0.33251133083645718</v>
      </c>
      <c r="C474" s="6">
        <v>0.31664052696270362</v>
      </c>
      <c r="D474" s="6">
        <v>0.25512655710989185</v>
      </c>
      <c r="E474" s="6">
        <v>0.17193467426261183</v>
      </c>
      <c r="F474" s="6">
        <v>0.19320791200661333</v>
      </c>
      <c r="G474" s="6">
        <v>0.11380073579123443</v>
      </c>
      <c r="H474" s="6">
        <v>0.3424801004882766</v>
      </c>
    </row>
    <row r="475" spans="1:16" ht="12.75" customHeight="1" x14ac:dyDescent="0.2">
      <c r="A475" s="5">
        <v>10</v>
      </c>
      <c r="B475" s="6">
        <v>0.38003179365108031</v>
      </c>
      <c r="C475" s="6">
        <v>0.3618928326488956</v>
      </c>
      <c r="D475" s="6">
        <v>0.29158766668972269</v>
      </c>
      <c r="E475" s="6">
        <v>0.19650651448919154</v>
      </c>
      <c r="F475" s="6">
        <v>0.22081999179621006</v>
      </c>
      <c r="G475" s="6">
        <v>0.1300644330909331</v>
      </c>
      <c r="H475" s="6">
        <v>0.39142523820451935</v>
      </c>
    </row>
    <row r="476" spans="1:16" ht="19.5" customHeight="1" x14ac:dyDescent="0.2">
      <c r="A476" s="5">
        <v>11</v>
      </c>
      <c r="B476" s="6">
        <v>0.43055440557816632</v>
      </c>
      <c r="C476" s="6">
        <v>0.41000399452684355</v>
      </c>
      <c r="D476" s="6">
        <v>0.33035224053065532</v>
      </c>
      <c r="E476" s="6">
        <v>0.22263070340849278</v>
      </c>
      <c r="F476" s="6">
        <v>0.25017649021987959</v>
      </c>
      <c r="G476" s="6">
        <v>0.1473556044833006</v>
      </c>
      <c r="H476" s="6">
        <v>0.44346253018549242</v>
      </c>
    </row>
    <row r="477" spans="1:16" ht="12.75" customHeight="1" x14ac:dyDescent="0.2">
      <c r="A477" s="5">
        <v>12</v>
      </c>
      <c r="B477" s="6">
        <v>0.48424554716462176</v>
      </c>
      <c r="C477" s="6">
        <v>0.46113245178090945</v>
      </c>
      <c r="D477" s="6">
        <v>0.37154793772928507</v>
      </c>
      <c r="E477" s="6">
        <v>0.25039327293126001</v>
      </c>
      <c r="F477" s="6">
        <v>0.28137408379684148</v>
      </c>
      <c r="G477" s="6">
        <v>0.1657311930764459</v>
      </c>
      <c r="H477" s="6">
        <v>0.49876334510690501</v>
      </c>
    </row>
    <row r="478" spans="1:16" ht="12.75" customHeight="1" x14ac:dyDescent="0.2">
      <c r="A478" s="5">
        <v>13</v>
      </c>
      <c r="B478" s="6">
        <v>0.5412893636171584</v>
      </c>
      <c r="C478" s="6">
        <v>0.51545356034601497</v>
      </c>
      <c r="D478" s="6">
        <v>0.41531604770416658</v>
      </c>
      <c r="E478" s="6">
        <v>0.27988944070331995</v>
      </c>
      <c r="F478" s="6">
        <v>0.31451977131960396</v>
      </c>
      <c r="G478" s="6">
        <v>0.18525422186559604</v>
      </c>
      <c r="H478" s="6">
        <v>0.5575173488930445</v>
      </c>
    </row>
    <row r="479" spans="1:16" ht="12.75" customHeight="1" x14ac:dyDescent="0.2">
      <c r="A479" s="5">
        <v>14</v>
      </c>
      <c r="B479" s="6">
        <v>0.60188919589634238</v>
      </c>
      <c r="C479" s="6">
        <v>0.57316095569540815</v>
      </c>
      <c r="D479" s="6">
        <v>0.46181258823387655</v>
      </c>
      <c r="E479" s="6">
        <v>0.31122435009446797</v>
      </c>
      <c r="F479" s="6">
        <v>0.34973170540064363</v>
      </c>
      <c r="G479" s="6">
        <v>0.20599428351958052</v>
      </c>
      <c r="H479" s="6">
        <v>0.61993397871536926</v>
      </c>
    </row>
    <row r="480" spans="1:16" ht="12.75" customHeight="1" x14ac:dyDescent="0.2">
      <c r="A480" s="5">
        <v>15</v>
      </c>
      <c r="B480" s="6">
        <v>0.66626901590183507</v>
      </c>
      <c r="C480" s="6">
        <v>0.63446791952434778</v>
      </c>
      <c r="D480" s="6">
        <v>0.51120940663413239</v>
      </c>
      <c r="E480" s="6">
        <v>0.34451381230282274</v>
      </c>
      <c r="F480" s="6">
        <v>0.3871400263962993</v>
      </c>
      <c r="G480" s="6">
        <v>0.22802803156751028</v>
      </c>
      <c r="H480" s="6">
        <v>0.68624392120494671</v>
      </c>
    </row>
    <row r="481" spans="1:8" ht="19.5" customHeight="1" x14ac:dyDescent="0.2">
      <c r="A481" s="5">
        <v>16</v>
      </c>
      <c r="B481" s="6">
        <v>0.7346748305681694</v>
      </c>
      <c r="C481" s="6">
        <v>0.69960871682822789</v>
      </c>
      <c r="D481" s="6">
        <v>0.56369525708084356</v>
      </c>
      <c r="E481" s="6">
        <v>0.3798850323834686</v>
      </c>
      <c r="F481" s="6">
        <v>0.42688767826592611</v>
      </c>
      <c r="G481" s="6">
        <v>0.25143966094520642</v>
      </c>
      <c r="H481" s="6">
        <v>0.75670055864335994</v>
      </c>
    </row>
    <row r="482" spans="1:8" ht="12.75" customHeight="1" x14ac:dyDescent="0.2">
      <c r="A482" s="5">
        <v>17</v>
      </c>
      <c r="B482" s="6">
        <v>0.80737600835118717</v>
      </c>
      <c r="C482" s="6">
        <v>0.76883985907566688</v>
      </c>
      <c r="D482" s="6">
        <v>0.6194768183857069</v>
      </c>
      <c r="E482" s="6">
        <v>0.41747729514692722</v>
      </c>
      <c r="F482" s="6">
        <v>0.46913117933562981</v>
      </c>
      <c r="G482" s="6">
        <v>0.27632136198012847</v>
      </c>
      <c r="H482" s="6">
        <v>0.83158133521752808</v>
      </c>
    </row>
    <row r="483" spans="1:8" ht="12.75" customHeight="1" x14ac:dyDescent="0.2">
      <c r="A483" s="5">
        <v>18</v>
      </c>
      <c r="B483" s="6">
        <v>0.88466646752182365</v>
      </c>
      <c r="C483" s="6">
        <v>0.84244123578489138</v>
      </c>
      <c r="D483" s="6">
        <v>0.67877960574048035</v>
      </c>
      <c r="E483" s="6">
        <v>0.45744257960108958</v>
      </c>
      <c r="F483" s="6">
        <v>0.51404131276424314</v>
      </c>
      <c r="G483" s="6">
        <v>0.30277372708039285</v>
      </c>
      <c r="H483" s="6">
        <v>0.91118898093882184</v>
      </c>
    </row>
    <row r="484" spans="1:8" ht="12.75" customHeight="1" x14ac:dyDescent="0.2">
      <c r="A484" s="5">
        <v>19</v>
      </c>
      <c r="B484" s="6">
        <v>0.96686564831540878</v>
      </c>
      <c r="C484" s="6">
        <v>0.92071704027224177</v>
      </c>
      <c r="D484" s="6">
        <v>0.74184871661969842</v>
      </c>
      <c r="E484" s="6">
        <v>0.49994606162934474</v>
      </c>
      <c r="F484" s="6">
        <v>0.56180369141711928</v>
      </c>
      <c r="G484" s="6">
        <v>0.33090608344916733</v>
      </c>
      <c r="H484" s="6">
        <v>0.99585251293763699</v>
      </c>
    </row>
    <row r="485" spans="1:8" ht="12.75" customHeight="1" x14ac:dyDescent="0.2">
      <c r="A485" s="5">
        <v>20</v>
      </c>
      <c r="B485" s="6">
        <v>1.0543191696141609</v>
      </c>
      <c r="C485" s="6">
        <v>1.0039963949911364</v>
      </c>
      <c r="D485" s="6">
        <v>0.80894933463461083</v>
      </c>
      <c r="E485" s="6">
        <v>0.54516645354740201</v>
      </c>
      <c r="F485" s="6">
        <v>0.61261913943584678</v>
      </c>
      <c r="G485" s="6">
        <v>0.36083671783175125</v>
      </c>
      <c r="H485" s="6">
        <v>1.0859279118333864</v>
      </c>
    </row>
    <row r="486" spans="1:8" ht="19.5" customHeight="1" x14ac:dyDescent="0.2">
      <c r="A486" s="5">
        <v>21</v>
      </c>
      <c r="B486" s="6">
        <v>1.1473990446328421</v>
      </c>
      <c r="C486" s="6">
        <v>1.0926335569230217</v>
      </c>
      <c r="D486" s="6">
        <v>0.88036689502269572</v>
      </c>
      <c r="E486" s="6">
        <v>0.5932961156298433</v>
      </c>
      <c r="F486" s="6">
        <v>0.66670381756382613</v>
      </c>
      <c r="G486" s="6">
        <v>0.39269295033316909</v>
      </c>
      <c r="H486" s="6">
        <v>1.1817983438864612</v>
      </c>
    </row>
    <row r="487" spans="1:8" ht="12.75" customHeight="1" x14ac:dyDescent="0.2">
      <c r="A487" s="5">
        <v>22</v>
      </c>
      <c r="B487" s="6">
        <v>1.2465032980327497</v>
      </c>
      <c r="C487" s="6">
        <v>1.1870075529665618</v>
      </c>
      <c r="D487" s="6">
        <v>0.95640679087003588</v>
      </c>
      <c r="E487" s="6">
        <v>0.64454085812775586</v>
      </c>
      <c r="F487" s="6">
        <v>0.7242890006678212</v>
      </c>
      <c r="G487" s="6">
        <v>0.42661100337689373</v>
      </c>
      <c r="H487" s="6">
        <v>1.2838737666332118</v>
      </c>
    </row>
    <row r="488" spans="1:8" ht="12.75" customHeight="1" x14ac:dyDescent="0.2">
      <c r="A488" s="5">
        <v>23</v>
      </c>
      <c r="B488" s="6">
        <v>1.3520547878114821</v>
      </c>
      <c r="C488" s="6">
        <v>1.2875210580587371</v>
      </c>
      <c r="D488" s="6">
        <v>1.0373934691805946</v>
      </c>
      <c r="E488" s="6">
        <v>0.69911933209249921</v>
      </c>
      <c r="F488" s="6">
        <v>0.78562039318919841</v>
      </c>
      <c r="G488" s="6">
        <v>0.46273559850110807</v>
      </c>
      <c r="H488" s="6">
        <v>1.3925897154556814</v>
      </c>
    </row>
    <row r="489" spans="1:8" ht="12.75" customHeight="1" x14ac:dyDescent="0.2">
      <c r="A489" s="5">
        <v>24</v>
      </c>
      <c r="B489" s="6">
        <v>1.4644989877762007</v>
      </c>
      <c r="C489" s="6">
        <v>1.3945982834909132</v>
      </c>
      <c r="D489" s="6">
        <v>1.1236687294305518</v>
      </c>
      <c r="E489" s="6">
        <v>0.75726188273887929</v>
      </c>
      <c r="F489" s="6">
        <v>0.85095684063532384</v>
      </c>
      <c r="G489" s="6">
        <v>0.50121919741863008</v>
      </c>
      <c r="H489" s="6">
        <v>1.5084050195728862</v>
      </c>
    </row>
    <row r="490" spans="1:8" ht="12.75" customHeight="1" x14ac:dyDescent="0.2">
      <c r="A490" s="5">
        <v>25</v>
      </c>
      <c r="B490" s="6">
        <v>1.5843004287005416</v>
      </c>
      <c r="C490" s="6">
        <v>1.5086815879297379</v>
      </c>
      <c r="D490" s="6">
        <v>1.21558899296847</v>
      </c>
      <c r="E490" s="6">
        <v>0.8192087092416096</v>
      </c>
      <c r="F490" s="6">
        <v>0.92056826169020467</v>
      </c>
      <c r="G490" s="6">
        <v>0.54222078401642793</v>
      </c>
      <c r="H490" s="6">
        <v>1.6317981365027525</v>
      </c>
    </row>
    <row r="491" spans="1:8" ht="18" customHeight="1" x14ac:dyDescent="0.2">
      <c r="A491" s="59" t="s">
        <v>70</v>
      </c>
      <c r="B491" s="12"/>
      <c r="C491" s="12"/>
      <c r="D491" s="12"/>
      <c r="E491" s="12"/>
      <c r="F491" s="12"/>
      <c r="G491" s="12"/>
    </row>
    <row r="492" spans="1:8" ht="18" customHeight="1" x14ac:dyDescent="0.2">
      <c r="A492" s="2" t="s">
        <v>66</v>
      </c>
      <c r="B492" s="12"/>
      <c r="C492" s="12"/>
      <c r="D492" s="12"/>
      <c r="E492" s="12"/>
      <c r="F492" s="12"/>
      <c r="G492" s="12"/>
    </row>
    <row r="493" spans="1:8" ht="18" customHeight="1" x14ac:dyDescent="0.2">
      <c r="A493" s="52" t="s">
        <v>8</v>
      </c>
      <c r="D493" s="12"/>
      <c r="E493" s="12"/>
      <c r="F493" s="13"/>
      <c r="G493" s="13"/>
      <c r="H493" s="14"/>
    </row>
    <row r="494" spans="1:8" ht="18" customHeight="1" x14ac:dyDescent="0.2">
      <c r="A494" s="53" t="s">
        <v>0</v>
      </c>
      <c r="B494" s="12"/>
      <c r="C494" s="20">
        <v>0.75</v>
      </c>
      <c r="D494" s="12"/>
      <c r="E494" s="12"/>
      <c r="H494" s="14" t="s">
        <v>46</v>
      </c>
    </row>
    <row r="495" spans="1:8" ht="18" customHeight="1" x14ac:dyDescent="0.2">
      <c r="A495" s="53" t="s">
        <v>33</v>
      </c>
      <c r="B495" s="12"/>
      <c r="H495" s="24" t="s">
        <v>46</v>
      </c>
    </row>
    <row r="496" spans="1:8" ht="14.25" customHeight="1" x14ac:dyDescent="0.2">
      <c r="A496" s="52"/>
      <c r="B496" s="15"/>
      <c r="C496" s="8"/>
      <c r="D496" s="15"/>
      <c r="E496" s="15"/>
      <c r="H496" s="24"/>
    </row>
    <row r="497" spans="1:16" ht="14.25" customHeight="1" x14ac:dyDescent="0.2">
      <c r="A497" s="2"/>
      <c r="B497" s="9"/>
      <c r="C497" s="10"/>
      <c r="D497" s="10"/>
      <c r="E497" s="10"/>
      <c r="F497" s="3"/>
      <c r="G497" s="3"/>
    </row>
    <row r="498" spans="1:16" s="2" customFormat="1" ht="14.25" customHeight="1" x14ac:dyDescent="0.2">
      <c r="D498" s="5"/>
      <c r="E498" s="5"/>
      <c r="F498" s="5"/>
      <c r="G498" s="5"/>
      <c r="H498" s="1"/>
      <c r="M498" s="1"/>
    </row>
    <row r="499" spans="1:16" s="2" customFormat="1" ht="14.25" customHeight="1" x14ac:dyDescent="0.2">
      <c r="A499" s="3"/>
      <c r="B499" s="3"/>
      <c r="D499" s="5"/>
      <c r="E499" s="5"/>
      <c r="F499" s="5"/>
      <c r="G499" s="5"/>
      <c r="H499" s="3"/>
      <c r="M499" s="1"/>
    </row>
    <row r="500" spans="1:16" s="2" customFormat="1" ht="39" customHeight="1" x14ac:dyDescent="0.2">
      <c r="A500" s="48" t="s">
        <v>48</v>
      </c>
      <c r="B500" s="48" t="s">
        <v>3</v>
      </c>
      <c r="C500" s="48" t="s">
        <v>7</v>
      </c>
      <c r="D500" s="48" t="s">
        <v>42</v>
      </c>
      <c r="E500" s="48" t="s">
        <v>50</v>
      </c>
      <c r="F500" s="48" t="s">
        <v>47</v>
      </c>
      <c r="G500" s="48" t="s">
        <v>51</v>
      </c>
      <c r="H500" s="48" t="s">
        <v>49</v>
      </c>
      <c r="M500" s="1"/>
    </row>
    <row r="501" spans="1:16" ht="19.5" customHeight="1" x14ac:dyDescent="0.2">
      <c r="A501" s="5">
        <v>1</v>
      </c>
      <c r="B501" s="6">
        <v>4.1467262769166194E-2</v>
      </c>
      <c r="C501" s="6">
        <v>3.948802557163885E-2</v>
      </c>
      <c r="D501" s="6">
        <v>3.1816660071268238E-2</v>
      </c>
      <c r="E501" s="6">
        <v>2.1441856729644455E-2</v>
      </c>
      <c r="F501" s="6">
        <v>2.4094827794607435E-2</v>
      </c>
      <c r="G501" s="6">
        <v>1.4192012652647242E-2</v>
      </c>
      <c r="H501" s="6">
        <v>4.2710461277912962E-2</v>
      </c>
    </row>
    <row r="502" spans="1:16" ht="12.75" customHeight="1" x14ac:dyDescent="0.2">
      <c r="A502" s="5">
        <v>2</v>
      </c>
      <c r="B502" s="6">
        <v>6.9155930493526613E-2</v>
      </c>
      <c r="C502" s="6">
        <v>6.5855110016796684E-2</v>
      </c>
      <c r="D502" s="6">
        <v>5.3061393144591018E-2</v>
      </c>
      <c r="E502" s="6">
        <v>3.5759089330343656E-2</v>
      </c>
      <c r="F502" s="6">
        <v>4.0183511641293461E-2</v>
      </c>
      <c r="G502" s="6">
        <v>2.3668353660890977E-2</v>
      </c>
      <c r="H502" s="6">
        <v>7.1229241918472533E-2</v>
      </c>
    </row>
    <row r="503" spans="1:16" s="18" customFormat="1" ht="12.75" customHeight="1" x14ac:dyDescent="0.2">
      <c r="A503" s="17">
        <v>3</v>
      </c>
      <c r="B503" s="6">
        <v>9.7506136043311431E-2</v>
      </c>
      <c r="C503" s="6">
        <v>9.2852157011264425E-2</v>
      </c>
      <c r="D503" s="6">
        <v>7.4813705515659634E-2</v>
      </c>
      <c r="E503" s="6">
        <v>5.0418389343424325E-2</v>
      </c>
      <c r="F503" s="6">
        <v>5.6656586424799968E-2</v>
      </c>
      <c r="G503" s="6">
        <v>3.3371103468791706E-2</v>
      </c>
      <c r="H503" s="6">
        <v>0.1004293934475315</v>
      </c>
      <c r="I503" s="1"/>
      <c r="J503" s="1"/>
      <c r="K503" s="1"/>
      <c r="L503" s="1"/>
      <c r="M503" s="1"/>
      <c r="N503" s="1"/>
      <c r="O503" s="1"/>
      <c r="P503" s="1"/>
    </row>
    <row r="504" spans="1:16" ht="12.75" customHeight="1" x14ac:dyDescent="0.2">
      <c r="A504" s="5">
        <v>4</v>
      </c>
      <c r="B504" s="6">
        <v>0.12796209914160839</v>
      </c>
      <c r="C504" s="6">
        <v>0.12185445350546877</v>
      </c>
      <c r="D504" s="6">
        <v>9.8181706206607752E-2</v>
      </c>
      <c r="E504" s="6">
        <v>6.616653266680271E-2</v>
      </c>
      <c r="F504" s="6">
        <v>7.4353225584644356E-2</v>
      </c>
      <c r="G504" s="6">
        <v>4.3794540772711894E-2</v>
      </c>
      <c r="H504" s="6">
        <v>0.13179843364274269</v>
      </c>
    </row>
    <row r="505" spans="1:16" ht="12.75" customHeight="1" x14ac:dyDescent="0.2">
      <c r="A505" s="5">
        <v>5</v>
      </c>
      <c r="B505" s="6">
        <v>0.16059748164026882</v>
      </c>
      <c r="C505" s="6">
        <v>0.1529321454626423</v>
      </c>
      <c r="D505" s="6">
        <v>0.1232219138768324</v>
      </c>
      <c r="E505" s="6">
        <v>8.3041608307767037E-2</v>
      </c>
      <c r="F505" s="6">
        <v>9.331623082792917E-2</v>
      </c>
      <c r="G505" s="6">
        <v>5.4963876060725281E-2</v>
      </c>
      <c r="H505" s="6">
        <v>0.16541223275598813</v>
      </c>
    </row>
    <row r="506" spans="1:16" s="18" customFormat="1" ht="19.5" customHeight="1" x14ac:dyDescent="0.2">
      <c r="A506" s="17">
        <v>6</v>
      </c>
      <c r="B506" s="6">
        <v>0.19549475358810592</v>
      </c>
      <c r="C506" s="6">
        <v>0.18616376662673037</v>
      </c>
      <c r="D506" s="6">
        <v>0.14999760546659735</v>
      </c>
      <c r="E506" s="6">
        <v>0.10108625980854918</v>
      </c>
      <c r="F506" s="6">
        <v>0.11359352192296487</v>
      </c>
      <c r="G506" s="6">
        <v>6.6907334392748041E-2</v>
      </c>
      <c r="H506" s="6">
        <v>0.2013557333079746</v>
      </c>
      <c r="I506" s="1"/>
      <c r="J506" s="1"/>
      <c r="K506" s="1"/>
      <c r="L506" s="1"/>
      <c r="M506" s="1"/>
      <c r="N506" s="1"/>
      <c r="O506" s="1"/>
      <c r="P506" s="1"/>
    </row>
    <row r="507" spans="1:16" ht="12.75" customHeight="1" x14ac:dyDescent="0.2">
      <c r="A507" s="5">
        <v>7</v>
      </c>
      <c r="B507" s="6">
        <v>0.2327461280402317</v>
      </c>
      <c r="C507" s="6">
        <v>0.22163712871317162</v>
      </c>
      <c r="D507" s="6">
        <v>0.17857953344984739</v>
      </c>
      <c r="E507" s="6">
        <v>0.12034816861673647</v>
      </c>
      <c r="F507" s="6">
        <v>0.13523867987642912</v>
      </c>
      <c r="G507" s="6">
        <v>7.9656475335472002E-2</v>
      </c>
      <c r="H507" s="6">
        <v>0.23972391292337936</v>
      </c>
    </row>
    <row r="508" spans="1:16" ht="12.75" customHeight="1" x14ac:dyDescent="0.2">
      <c r="A508" s="5">
        <v>8</v>
      </c>
      <c r="B508" s="6">
        <v>0.27245456982435445</v>
      </c>
      <c r="C508" s="6">
        <v>0.25945028202666437</v>
      </c>
      <c r="D508" s="6">
        <v>0.20904669983210966</v>
      </c>
      <c r="E508" s="6">
        <v>0.14088057569728482</v>
      </c>
      <c r="F508" s="6">
        <v>0.15831153308370799</v>
      </c>
      <c r="G508" s="6">
        <v>9.3246538208785396E-2</v>
      </c>
      <c r="H508" s="6">
        <v>0.28062282334020344</v>
      </c>
    </row>
    <row r="509" spans="1:16" ht="12.75" customHeight="1" x14ac:dyDescent="0.2">
      <c r="A509" s="5">
        <v>9</v>
      </c>
      <c r="B509" s="6">
        <v>0.31473487804824379</v>
      </c>
      <c r="C509" s="6">
        <v>0.29971254630042671</v>
      </c>
      <c r="D509" s="6">
        <v>0.24148718672791214</v>
      </c>
      <c r="E509" s="6">
        <v>0.16274284127455221</v>
      </c>
      <c r="F509" s="6">
        <v>0.18287878632703133</v>
      </c>
      <c r="G509" s="6">
        <v>0.10771681256982751</v>
      </c>
      <c r="H509" s="6">
        <v>0.3241707053710714</v>
      </c>
    </row>
    <row r="510" spans="1:16" ht="12.75" customHeight="1" x14ac:dyDescent="0.2">
      <c r="A510" s="5">
        <v>10</v>
      </c>
      <c r="B510" s="6">
        <v>0.35971484017805366</v>
      </c>
      <c r="C510" s="6">
        <v>0.34254560969022896</v>
      </c>
      <c r="D510" s="6">
        <v>0.27599904185250002</v>
      </c>
      <c r="E510" s="6">
        <v>0.18600104158212968</v>
      </c>
      <c r="F510" s="6">
        <v>0.20901469136032913</v>
      </c>
      <c r="G510" s="6">
        <v>0.12311103319189662</v>
      </c>
      <c r="H510" s="6">
        <v>0.37049917758109924</v>
      </c>
    </row>
    <row r="511" spans="1:16" ht="19.5" customHeight="1" x14ac:dyDescent="0.2">
      <c r="A511" s="5">
        <v>11</v>
      </c>
      <c r="B511" s="6">
        <v>0.40753645294399893</v>
      </c>
      <c r="C511" s="6">
        <v>0.38808469140610236</v>
      </c>
      <c r="D511" s="6">
        <v>0.31269121528829436</v>
      </c>
      <c r="E511" s="6">
        <v>0.21072860016770334</v>
      </c>
      <c r="F511" s="6">
        <v>0.23680175632456477</v>
      </c>
      <c r="G511" s="6">
        <v>0.13947779791476475</v>
      </c>
      <c r="H511" s="6">
        <v>0.41975449379661706</v>
      </c>
    </row>
    <row r="512" spans="1:16" ht="12.75" customHeight="1" x14ac:dyDescent="0.2">
      <c r="A512" s="5">
        <v>12</v>
      </c>
      <c r="B512" s="6">
        <v>0.45835720199027852</v>
      </c>
      <c r="C512" s="6">
        <v>0.4364797602844257</v>
      </c>
      <c r="D512" s="6">
        <v>0.35168454132415272</v>
      </c>
      <c r="E512" s="6">
        <v>0.23700694957334109</v>
      </c>
      <c r="F512" s="6">
        <v>0.26633148929680184</v>
      </c>
      <c r="G512" s="6">
        <v>0.15687100559998743</v>
      </c>
      <c r="H512" s="6">
        <v>0.47209886111930505</v>
      </c>
    </row>
    <row r="513" spans="1:8" ht="12.75" customHeight="1" x14ac:dyDescent="0.2">
      <c r="A513" s="5">
        <v>13</v>
      </c>
      <c r="B513" s="6">
        <v>0.51235138790097112</v>
      </c>
      <c r="C513" s="6">
        <v>0.48789679752245224</v>
      </c>
      <c r="D513" s="6">
        <v>0.39311275587760419</v>
      </c>
      <c r="E513" s="6">
        <v>0.2649262169958273</v>
      </c>
      <c r="F513" s="6">
        <v>0.29770516878633707</v>
      </c>
      <c r="G513" s="6">
        <v>0.17535030995821299</v>
      </c>
      <c r="H513" s="6">
        <v>0.52771180570666354</v>
      </c>
    </row>
    <row r="514" spans="1:8" ht="12.75" customHeight="1" x14ac:dyDescent="0.2">
      <c r="A514" s="5">
        <v>14</v>
      </c>
      <c r="B514" s="6">
        <v>0.56971148078608813</v>
      </c>
      <c r="C514" s="6">
        <v>0.54251908660981629</v>
      </c>
      <c r="D514" s="6">
        <v>0.43712353583048685</v>
      </c>
      <c r="E514" s="6">
        <v>0.29458592471485956</v>
      </c>
      <c r="F514" s="6">
        <v>0.33103463082590179</v>
      </c>
      <c r="G514" s="6">
        <v>0.19498158315109682</v>
      </c>
      <c r="H514" s="6">
        <v>0.58679156796888188</v>
      </c>
    </row>
    <row r="515" spans="1:8" ht="12.75" customHeight="1" x14ac:dyDescent="0.2">
      <c r="A515" s="5">
        <v>15</v>
      </c>
      <c r="B515" s="6">
        <v>0.63064947874009647</v>
      </c>
      <c r="C515" s="6">
        <v>0.60054850694767425</v>
      </c>
      <c r="D515" s="6">
        <v>0.48387954133582234</v>
      </c>
      <c r="E515" s="6">
        <v>0.32609569252361836</v>
      </c>
      <c r="F515" s="6">
        <v>0.36644305831298807</v>
      </c>
      <c r="G515" s="6">
        <v>0.21583738071855385</v>
      </c>
      <c r="H515" s="6">
        <v>0.64955650175427493</v>
      </c>
    </row>
    <row r="516" spans="1:8" ht="19.5" customHeight="1" x14ac:dyDescent="0.2">
      <c r="A516" s="5">
        <v>16</v>
      </c>
      <c r="B516" s="6">
        <v>0.69539823687305957</v>
      </c>
      <c r="C516" s="6">
        <v>0.66220679944503846</v>
      </c>
      <c r="D516" s="6">
        <v>0.53355943554588992</v>
      </c>
      <c r="E516" s="6">
        <v>0.35957592494305157</v>
      </c>
      <c r="F516" s="6">
        <v>0.40406575325219884</v>
      </c>
      <c r="G516" s="6">
        <v>0.23799739643460172</v>
      </c>
      <c r="H516" s="6">
        <v>0.71624644322509656</v>
      </c>
    </row>
    <row r="517" spans="1:8" ht="12.75" customHeight="1" x14ac:dyDescent="0.2">
      <c r="A517" s="5">
        <v>17</v>
      </c>
      <c r="B517" s="6">
        <v>0.76421272288152586</v>
      </c>
      <c r="C517" s="6">
        <v>0.72773676216112193</v>
      </c>
      <c r="D517" s="6">
        <v>0.58635884797632454</v>
      </c>
      <c r="E517" s="6">
        <v>0.3951584604513948</v>
      </c>
      <c r="F517" s="6">
        <v>0.44405086631303281</v>
      </c>
      <c r="G517" s="6">
        <v>0.26154889202171216</v>
      </c>
      <c r="H517" s="6">
        <v>0.78712400407074534</v>
      </c>
    </row>
    <row r="518" spans="1:8" ht="12.75" customHeight="1" x14ac:dyDescent="0.2">
      <c r="A518" s="5">
        <v>18</v>
      </c>
      <c r="B518" s="6">
        <v>0.83737114181470651</v>
      </c>
      <c r="C518" s="6">
        <v>0.79740332138629921</v>
      </c>
      <c r="D518" s="6">
        <v>0.64249123750745185</v>
      </c>
      <c r="E518" s="6">
        <v>0.4329871530773034</v>
      </c>
      <c r="F518" s="6">
        <v>0.48656005038272393</v>
      </c>
      <c r="G518" s="6">
        <v>0.28658708209774952</v>
      </c>
      <c r="H518" s="6">
        <v>0.86247572999470312</v>
      </c>
    </row>
    <row r="519" spans="1:8" ht="12.75" customHeight="1" x14ac:dyDescent="0.2">
      <c r="A519" s="5">
        <v>19</v>
      </c>
      <c r="B519" s="6">
        <v>0.91517585625151754</v>
      </c>
      <c r="C519" s="6">
        <v>0.87149440789899191</v>
      </c>
      <c r="D519" s="6">
        <v>0.70218859841015424</v>
      </c>
      <c r="E519" s="6">
        <v>0.47321834820420916</v>
      </c>
      <c r="F519" s="6">
        <v>0.53176899524120946</v>
      </c>
      <c r="G519" s="6">
        <v>0.31321544910305577</v>
      </c>
      <c r="H519" s="6">
        <v>0.94261304847870564</v>
      </c>
    </row>
    <row r="520" spans="1:8" ht="12.75" customHeight="1" x14ac:dyDescent="0.2">
      <c r="A520" s="5">
        <v>20</v>
      </c>
      <c r="B520" s="6">
        <v>0.99795400787604105</v>
      </c>
      <c r="C520" s="6">
        <v>0.95032154887326215</v>
      </c>
      <c r="D520" s="6">
        <v>0.76570193726317648</v>
      </c>
      <c r="E520" s="6">
        <v>0.5160212039740284</v>
      </c>
      <c r="F520" s="6">
        <v>0.57986778873167033</v>
      </c>
      <c r="G520" s="6">
        <v>0.34154595603228388</v>
      </c>
      <c r="H520" s="6">
        <v>1.0278729089931862</v>
      </c>
    </row>
    <row r="521" spans="1:8" ht="19.5" customHeight="1" x14ac:dyDescent="0.2">
      <c r="A521" s="5">
        <v>21</v>
      </c>
      <c r="B521" s="6">
        <v>1.0860577216323672</v>
      </c>
      <c r="C521" s="6">
        <v>1.0342200622893221</v>
      </c>
      <c r="D521" s="6">
        <v>0.83330142959537112</v>
      </c>
      <c r="E521" s="6">
        <v>0.56157779685137255</v>
      </c>
      <c r="F521" s="6">
        <v>0.63106103538605396</v>
      </c>
      <c r="G521" s="6">
        <v>0.3716991163056147</v>
      </c>
      <c r="H521" s="6">
        <v>1.1186179932727278</v>
      </c>
    </row>
    <row r="522" spans="1:8" ht="12.75" customHeight="1" x14ac:dyDescent="0.2">
      <c r="A522" s="5">
        <v>22</v>
      </c>
      <c r="B522" s="6">
        <v>1.1798637433081323</v>
      </c>
      <c r="C522" s="6">
        <v>1.1235487118152476</v>
      </c>
      <c r="D522" s="6">
        <v>0.90527614181377891</v>
      </c>
      <c r="E522" s="6">
        <v>0.6100829342255536</v>
      </c>
      <c r="F522" s="6">
        <v>0.6855676458405886</v>
      </c>
      <c r="G522" s="6">
        <v>0.40380386973310328</v>
      </c>
      <c r="H522" s="6">
        <v>1.2152363420342702</v>
      </c>
    </row>
    <row r="523" spans="1:8" ht="12.75" customHeight="1" x14ac:dyDescent="0.2">
      <c r="A523" s="5">
        <v>23</v>
      </c>
      <c r="B523" s="6">
        <v>1.2797723244074606</v>
      </c>
      <c r="C523" s="6">
        <v>1.2186886449050669</v>
      </c>
      <c r="D523" s="6">
        <v>0.98193317559811866</v>
      </c>
      <c r="E523" s="6">
        <v>0.66174357780164139</v>
      </c>
      <c r="F523" s="6">
        <v>0.74362018888381709</v>
      </c>
      <c r="G523" s="6">
        <v>0.43799720086669369</v>
      </c>
      <c r="H523" s="6">
        <v>1.3181402064182732</v>
      </c>
    </row>
    <row r="524" spans="1:8" ht="12.75" customHeight="1" x14ac:dyDescent="0.2">
      <c r="A524" s="5">
        <v>24</v>
      </c>
      <c r="B524" s="6">
        <v>1.3862051231758563</v>
      </c>
      <c r="C524" s="6">
        <v>1.3200413940079714</v>
      </c>
      <c r="D524" s="6">
        <v>1.0635960574164411</v>
      </c>
      <c r="E524" s="6">
        <v>0.71677775826420942</v>
      </c>
      <c r="F524" s="6">
        <v>0.80546367183320211</v>
      </c>
      <c r="G524" s="6">
        <v>0.47442342063398657</v>
      </c>
      <c r="H524" s="6">
        <v>1.4277638860858297</v>
      </c>
    </row>
    <row r="525" spans="1:8" ht="12.75" customHeight="1" x14ac:dyDescent="0.2">
      <c r="A525" s="5">
        <v>25</v>
      </c>
      <c r="B525" s="6">
        <v>1.4996018360171139</v>
      </c>
      <c r="C525" s="6">
        <v>1.4280256687680826</v>
      </c>
      <c r="D525" s="6">
        <v>1.1506021539064231</v>
      </c>
      <c r="E525" s="6">
        <v>0.77541283345327694</v>
      </c>
      <c r="F525" s="6">
        <v>0.87135358319760248</v>
      </c>
      <c r="G525" s="6">
        <v>0.51323301345351502</v>
      </c>
      <c r="H525" s="6">
        <v>1.5445602596446466</v>
      </c>
    </row>
    <row r="526" spans="1:8" ht="18" customHeight="1" x14ac:dyDescent="0.2">
      <c r="A526" s="59" t="s">
        <v>70</v>
      </c>
      <c r="B526" s="12"/>
      <c r="C526" s="12"/>
      <c r="D526" s="12"/>
      <c r="E526" s="12"/>
      <c r="F526" s="12"/>
      <c r="G526" s="12"/>
    </row>
    <row r="527" spans="1:8" ht="18" customHeight="1" x14ac:dyDescent="0.2">
      <c r="A527" s="2" t="s">
        <v>67</v>
      </c>
      <c r="B527" s="12"/>
      <c r="C527" s="12"/>
      <c r="D527" s="12"/>
      <c r="E527" s="12"/>
      <c r="F527" s="12"/>
      <c r="G527" s="12"/>
    </row>
    <row r="528" spans="1:8" ht="18" customHeight="1" x14ac:dyDescent="0.2">
      <c r="A528" s="52" t="s">
        <v>8</v>
      </c>
      <c r="D528" s="12"/>
      <c r="E528" s="12"/>
      <c r="F528" s="13"/>
      <c r="G528" s="13"/>
      <c r="H528" s="14"/>
    </row>
    <row r="529" spans="1:16" ht="18" customHeight="1" x14ac:dyDescent="0.2">
      <c r="A529" s="53" t="s">
        <v>0</v>
      </c>
      <c r="B529" s="12"/>
      <c r="C529" s="20">
        <v>0.75</v>
      </c>
      <c r="D529" s="12"/>
      <c r="E529" s="12"/>
      <c r="H529" s="14" t="s">
        <v>46</v>
      </c>
    </row>
    <row r="530" spans="1:16" ht="18" customHeight="1" x14ac:dyDescent="0.2">
      <c r="A530" s="53" t="s">
        <v>32</v>
      </c>
      <c r="B530" s="12"/>
      <c r="H530" s="24" t="s">
        <v>46</v>
      </c>
    </row>
    <row r="531" spans="1:16" ht="14.25" customHeight="1" x14ac:dyDescent="0.2">
      <c r="A531" s="52"/>
      <c r="B531" s="15"/>
      <c r="C531" s="8"/>
      <c r="D531" s="15"/>
      <c r="E531" s="15"/>
      <c r="H531" s="24"/>
    </row>
    <row r="532" spans="1:16" ht="14.25" customHeight="1" x14ac:dyDescent="0.2">
      <c r="A532" s="2"/>
      <c r="B532" s="9"/>
      <c r="C532" s="10"/>
      <c r="D532" s="10"/>
      <c r="E532" s="10"/>
      <c r="F532" s="3"/>
      <c r="G532" s="3"/>
    </row>
    <row r="533" spans="1:16" s="2" customFormat="1" ht="14.25" customHeight="1" x14ac:dyDescent="0.2">
      <c r="D533" s="5"/>
      <c r="E533" s="5"/>
      <c r="F533" s="5"/>
      <c r="G533" s="5"/>
      <c r="H533" s="1"/>
      <c r="M533" s="1"/>
    </row>
    <row r="534" spans="1:16" s="2" customFormat="1" ht="14.25" customHeight="1" x14ac:dyDescent="0.2">
      <c r="A534" s="3"/>
      <c r="B534" s="3"/>
      <c r="D534" s="5"/>
      <c r="E534" s="5"/>
      <c r="F534" s="5"/>
      <c r="G534" s="5"/>
      <c r="H534" s="3"/>
      <c r="M534" s="1"/>
    </row>
    <row r="535" spans="1:16" s="2" customFormat="1" ht="39" customHeight="1" x14ac:dyDescent="0.2">
      <c r="A535" s="48" t="s">
        <v>48</v>
      </c>
      <c r="B535" s="48" t="s">
        <v>3</v>
      </c>
      <c r="C535" s="48" t="s">
        <v>7</v>
      </c>
      <c r="D535" s="48" t="s">
        <v>42</v>
      </c>
      <c r="E535" s="48" t="s">
        <v>50</v>
      </c>
      <c r="F535" s="48" t="s">
        <v>47</v>
      </c>
      <c r="G535" s="48" t="s">
        <v>51</v>
      </c>
      <c r="H535" s="48" t="s">
        <v>49</v>
      </c>
      <c r="M535" s="1"/>
    </row>
    <row r="536" spans="1:16" ht="19.5" customHeight="1" x14ac:dyDescent="0.2">
      <c r="A536" s="5">
        <v>1</v>
      </c>
      <c r="B536" s="6">
        <v>3.2189727545935111E-2</v>
      </c>
      <c r="C536" s="6">
        <v>3.0653308166342999E-2</v>
      </c>
      <c r="D536" s="6">
        <v>2.4698269206167585E-2</v>
      </c>
      <c r="E536" s="6">
        <v>1.6644636759565616E-2</v>
      </c>
      <c r="F536" s="6">
        <v>1.8704054480088689E-2</v>
      </c>
      <c r="G536" s="6">
        <v>1.1016811578816548E-2</v>
      </c>
      <c r="H536" s="6">
        <v>3.3154783317878356E-2</v>
      </c>
    </row>
    <row r="537" spans="1:16" ht="12.75" customHeight="1" x14ac:dyDescent="0.2">
      <c r="A537" s="5">
        <v>2</v>
      </c>
      <c r="B537" s="6">
        <v>5.3683566556206749E-2</v>
      </c>
      <c r="C537" s="6">
        <v>5.1121243780877915E-2</v>
      </c>
      <c r="D537" s="6">
        <v>4.1189885091768706E-2</v>
      </c>
      <c r="E537" s="6">
        <v>2.7758652632611729E-2</v>
      </c>
      <c r="F537" s="6">
        <v>3.1193192055443623E-2</v>
      </c>
      <c r="G537" s="6">
        <v>1.8372996067910846E-2</v>
      </c>
      <c r="H537" s="6">
        <v>5.5293012789935703E-2</v>
      </c>
    </row>
    <row r="538" spans="1:16" s="18" customFormat="1" ht="12.75" customHeight="1" x14ac:dyDescent="0.2">
      <c r="A538" s="17">
        <v>3</v>
      </c>
      <c r="B538" s="6">
        <v>7.5690936504854575E-2</v>
      </c>
      <c r="C538" s="6">
        <v>7.2078199443331353E-2</v>
      </c>
      <c r="D538" s="6">
        <v>5.8075518769027487E-2</v>
      </c>
      <c r="E538" s="6">
        <v>3.91382046436035E-2</v>
      </c>
      <c r="F538" s="6">
        <v>4.3980720185204256E-2</v>
      </c>
      <c r="G538" s="6">
        <v>2.5904934563618288E-2</v>
      </c>
      <c r="H538" s="6">
        <v>7.7960168981381819E-2</v>
      </c>
      <c r="I538" s="1"/>
      <c r="J538" s="1"/>
      <c r="K538" s="1"/>
      <c r="L538" s="1"/>
      <c r="M538" s="1"/>
      <c r="N538" s="1"/>
      <c r="O538" s="1"/>
      <c r="P538" s="1"/>
    </row>
    <row r="539" spans="1:16" ht="12.75" customHeight="1" x14ac:dyDescent="0.2">
      <c r="A539" s="5">
        <v>4</v>
      </c>
      <c r="B539" s="6">
        <v>9.9332939589085276E-2</v>
      </c>
      <c r="C539" s="6">
        <v>9.4591767014737232E-2</v>
      </c>
      <c r="D539" s="6">
        <v>7.6215360304315999E-2</v>
      </c>
      <c r="E539" s="6">
        <v>5.1362991356818238E-2</v>
      </c>
      <c r="F539" s="6">
        <v>5.7718062729494188E-2</v>
      </c>
      <c r="G539" s="6">
        <v>3.3996320020456675E-2</v>
      </c>
      <c r="H539" s="6">
        <v>0.10231096500286802</v>
      </c>
    </row>
    <row r="540" spans="1:16" ht="12.75" customHeight="1" x14ac:dyDescent="0.2">
      <c r="A540" s="5">
        <v>5</v>
      </c>
      <c r="B540" s="6">
        <v>0.12466675718001623</v>
      </c>
      <c r="C540" s="6">
        <v>0.11871639859282562</v>
      </c>
      <c r="D540" s="6">
        <v>9.5653283349420179E-2</v>
      </c>
      <c r="E540" s="6">
        <v>6.4462580066676337E-2</v>
      </c>
      <c r="F540" s="6">
        <v>7.2438445302885623E-2</v>
      </c>
      <c r="G540" s="6">
        <v>4.2666722544774986E-2</v>
      </c>
      <c r="H540" s="6">
        <v>0.12840429653676716</v>
      </c>
    </row>
    <row r="541" spans="1:16" s="18" customFormat="1" ht="19.5" customHeight="1" x14ac:dyDescent="0.2">
      <c r="A541" s="17">
        <v>6</v>
      </c>
      <c r="B541" s="6">
        <v>0.15175640817411457</v>
      </c>
      <c r="C541" s="6">
        <v>0.14451305744480886</v>
      </c>
      <c r="D541" s="6">
        <v>0.11643840779629841</v>
      </c>
      <c r="E541" s="6">
        <v>7.8470073609351904E-2</v>
      </c>
      <c r="F541" s="6">
        <v>8.817906650936079E-2</v>
      </c>
      <c r="G541" s="6">
        <v>5.193805235991561E-2</v>
      </c>
      <c r="H541" s="6">
        <v>0.15630610178145601</v>
      </c>
      <c r="I541" s="1"/>
      <c r="J541" s="1"/>
      <c r="K541" s="1"/>
      <c r="L541" s="1"/>
      <c r="M541" s="1"/>
      <c r="N541" s="1"/>
      <c r="O541" s="1"/>
      <c r="P541" s="1"/>
    </row>
    <row r="542" spans="1:16" ht="12.75" customHeight="1" x14ac:dyDescent="0.2">
      <c r="A542" s="5">
        <v>7</v>
      </c>
      <c r="B542" s="6">
        <v>0.18067347465618677</v>
      </c>
      <c r="C542" s="6">
        <v>0.17204990903439377</v>
      </c>
      <c r="D542" s="6">
        <v>0.13862565655780754</v>
      </c>
      <c r="E542" s="6">
        <v>9.3422485587970283E-2</v>
      </c>
      <c r="F542" s="6">
        <v>0.10498151959360022</v>
      </c>
      <c r="G542" s="6">
        <v>6.1834808161607094E-2</v>
      </c>
      <c r="H542" s="6">
        <v>0.18609010886985577</v>
      </c>
    </row>
    <row r="543" spans="1:16" ht="12.75" customHeight="1" x14ac:dyDescent="0.2">
      <c r="A543" s="5">
        <v>8</v>
      </c>
      <c r="B543" s="6">
        <v>0.21149788497282257</v>
      </c>
      <c r="C543" s="6">
        <v>0.20140306671904018</v>
      </c>
      <c r="D543" s="6">
        <v>0.16227635639784949</v>
      </c>
      <c r="E543" s="6">
        <v>0.1093611452835538</v>
      </c>
      <c r="F543" s="6">
        <v>0.12289224745099617</v>
      </c>
      <c r="G543" s="6">
        <v>7.2384345121865978E-2</v>
      </c>
      <c r="H543" s="6">
        <v>0.21783864241960588</v>
      </c>
    </row>
    <row r="544" spans="1:16" ht="12.75" customHeight="1" x14ac:dyDescent="0.2">
      <c r="A544" s="5">
        <v>9</v>
      </c>
      <c r="B544" s="6">
        <v>0.24431875404878078</v>
      </c>
      <c r="C544" s="6">
        <v>0.23265739195794982</v>
      </c>
      <c r="D544" s="6">
        <v>0.18745888268241134</v>
      </c>
      <c r="E544" s="6">
        <v>0.12633213216509914</v>
      </c>
      <c r="F544" s="6">
        <v>0.14196303089905613</v>
      </c>
      <c r="G544" s="6">
        <v>8.3617162484077495E-2</v>
      </c>
      <c r="H544" s="6">
        <v>0.25164348904233724</v>
      </c>
    </row>
    <row r="545" spans="1:8" ht="12.75" customHeight="1" x14ac:dyDescent="0.2">
      <c r="A545" s="5">
        <v>10</v>
      </c>
      <c r="B545" s="6">
        <v>0.27923527926157277</v>
      </c>
      <c r="C545" s="6">
        <v>0.26590734742645311</v>
      </c>
      <c r="D545" s="6">
        <v>0.21424934675884227</v>
      </c>
      <c r="E545" s="6">
        <v>0.14438673912764011</v>
      </c>
      <c r="F545" s="6">
        <v>0.16225150923126624</v>
      </c>
      <c r="G545" s="6">
        <v>9.5567210172657624E-2</v>
      </c>
      <c r="H545" s="6">
        <v>0.28760682007679139</v>
      </c>
    </row>
    <row r="546" spans="1:8" ht="19.5" customHeight="1" x14ac:dyDescent="0.2">
      <c r="A546" s="5">
        <v>11</v>
      </c>
      <c r="B546" s="6">
        <v>0.31635768819201254</v>
      </c>
      <c r="C546" s="6">
        <v>0.30125789953031745</v>
      </c>
      <c r="D546" s="6">
        <v>0.24273232313809476</v>
      </c>
      <c r="E546" s="6">
        <v>0.16358196255429044</v>
      </c>
      <c r="F546" s="6">
        <v>0.18382173091382775</v>
      </c>
      <c r="G546" s="6">
        <v>0.10827221315706706</v>
      </c>
      <c r="H546" s="6">
        <v>0.32584216775315988</v>
      </c>
    </row>
    <row r="547" spans="1:8" ht="12.75" customHeight="1" x14ac:dyDescent="0.2">
      <c r="A547" s="5">
        <v>12</v>
      </c>
      <c r="B547" s="6">
        <v>0.35580823197607181</v>
      </c>
      <c r="C547" s="6">
        <v>0.33882546434480382</v>
      </c>
      <c r="D547" s="6">
        <v>0.2730016116655597</v>
      </c>
      <c r="E547" s="6">
        <v>0.18398101595777056</v>
      </c>
      <c r="F547" s="6">
        <v>0.20674473077933447</v>
      </c>
      <c r="G547" s="6">
        <v>0.12177401142269781</v>
      </c>
      <c r="H547" s="6">
        <v>0.36647544832586632</v>
      </c>
    </row>
    <row r="548" spans="1:8" ht="12.75" customHeight="1" x14ac:dyDescent="0.2">
      <c r="A548" s="5">
        <v>13</v>
      </c>
      <c r="B548" s="6">
        <v>0.39772221465693802</v>
      </c>
      <c r="C548" s="6">
        <v>0.37873888783563425</v>
      </c>
      <c r="D548" s="6">
        <v>0.30516102731384176</v>
      </c>
      <c r="E548" s="6">
        <v>0.20565386223688858</v>
      </c>
      <c r="F548" s="6">
        <v>0.23109912813860678</v>
      </c>
      <c r="G548" s="6">
        <v>0.13611891226269249</v>
      </c>
      <c r="H548" s="6">
        <v>0.40964602228584729</v>
      </c>
    </row>
    <row r="549" spans="1:8" ht="12.75" customHeight="1" x14ac:dyDescent="0.2">
      <c r="A549" s="5">
        <v>14</v>
      </c>
      <c r="B549" s="6">
        <v>0.44224904470742266</v>
      </c>
      <c r="C549" s="6">
        <v>0.42114044719211408</v>
      </c>
      <c r="D549" s="6">
        <v>0.33932520698621715</v>
      </c>
      <c r="E549" s="6">
        <v>0.22867775739684673</v>
      </c>
      <c r="F549" s="6">
        <v>0.25697173777475396</v>
      </c>
      <c r="G549" s="6">
        <v>0.15135805015748088</v>
      </c>
      <c r="H549" s="6">
        <v>0.45550777740785464</v>
      </c>
    </row>
    <row r="550" spans="1:8" ht="12.75" customHeight="1" x14ac:dyDescent="0.2">
      <c r="A550" s="5">
        <v>15</v>
      </c>
      <c r="B550" s="6">
        <v>0.48955328955844402</v>
      </c>
      <c r="C550" s="6">
        <v>0.46618685502285107</v>
      </c>
      <c r="D550" s="6">
        <v>0.37562041862656947</v>
      </c>
      <c r="E550" s="6">
        <v>0.25313779582392659</v>
      </c>
      <c r="F550" s="6">
        <v>0.28445818268393702</v>
      </c>
      <c r="G550" s="6">
        <v>0.16754774768313499</v>
      </c>
      <c r="H550" s="6">
        <v>0.50423021489395659</v>
      </c>
    </row>
    <row r="551" spans="1:8" ht="19.5" customHeight="1" x14ac:dyDescent="0.2">
      <c r="A551" s="5">
        <v>16</v>
      </c>
      <c r="B551" s="6">
        <v>0.53981570728396389</v>
      </c>
      <c r="C551" s="6">
        <v>0.51405024179825076</v>
      </c>
      <c r="D551" s="6">
        <v>0.41418535280211527</v>
      </c>
      <c r="E551" s="6">
        <v>0.27912744374825255</v>
      </c>
      <c r="F551" s="6">
        <v>0.3136634935427367</v>
      </c>
      <c r="G551" s="6">
        <v>0.18474986860160633</v>
      </c>
      <c r="H551" s="6">
        <v>0.55599951198863595</v>
      </c>
    </row>
    <row r="552" spans="1:8" ht="12.75" customHeight="1" x14ac:dyDescent="0.2">
      <c r="A552" s="5">
        <v>17</v>
      </c>
      <c r="B552" s="6">
        <v>0.5932342212610473</v>
      </c>
      <c r="C552" s="6">
        <v>0.56491908398993962</v>
      </c>
      <c r="D552" s="6">
        <v>0.45517187053255304</v>
      </c>
      <c r="E552" s="6">
        <v>0.30674904322018126</v>
      </c>
      <c r="F552" s="6">
        <v>0.34470267504083901</v>
      </c>
      <c r="G552" s="6">
        <v>0.20303215143441705</v>
      </c>
      <c r="H552" s="6">
        <v>0.61101952585939356</v>
      </c>
    </row>
    <row r="553" spans="1:8" ht="12.75" customHeight="1" x14ac:dyDescent="0.2">
      <c r="A553" s="5">
        <v>18</v>
      </c>
      <c r="B553" s="6">
        <v>0.65002479329035279</v>
      </c>
      <c r="C553" s="6">
        <v>0.61899903551711644</v>
      </c>
      <c r="D553" s="6">
        <v>0.49874567321076679</v>
      </c>
      <c r="E553" s="6">
        <v>0.3361142635826973</v>
      </c>
      <c r="F553" s="6">
        <v>0.37770121321348249</v>
      </c>
      <c r="G553" s="6">
        <v>0.2224685082848209</v>
      </c>
      <c r="H553" s="6">
        <v>0.66951269289360016</v>
      </c>
    </row>
    <row r="554" spans="1:8" ht="12.75" customHeight="1" x14ac:dyDescent="0.2">
      <c r="A554" s="5">
        <v>19</v>
      </c>
      <c r="B554" s="6">
        <v>0.71042213790053299</v>
      </c>
      <c r="C554" s="6">
        <v>0.67651360795712012</v>
      </c>
      <c r="D554" s="6">
        <v>0.54508685066842677</v>
      </c>
      <c r="E554" s="6">
        <v>0.36734447082332067</v>
      </c>
      <c r="F554" s="6">
        <v>0.41279549049276171</v>
      </c>
      <c r="G554" s="6">
        <v>0.2431392693057613</v>
      </c>
      <c r="H554" s="6">
        <v>0.73172076441791545</v>
      </c>
    </row>
    <row r="555" spans="1:8" ht="12.75" customHeight="1" x14ac:dyDescent="0.2">
      <c r="A555" s="5">
        <v>20</v>
      </c>
      <c r="B555" s="6">
        <v>0.77468020485765177</v>
      </c>
      <c r="C555" s="6">
        <v>0.73770463002461817</v>
      </c>
      <c r="D555" s="6">
        <v>0.59439025139184398</v>
      </c>
      <c r="E555" s="6">
        <v>0.4005709770696636</v>
      </c>
      <c r="F555" s="6">
        <v>0.45013306607292258</v>
      </c>
      <c r="G555" s="6">
        <v>0.26513134783688108</v>
      </c>
      <c r="H555" s="6">
        <v>0.7979053036734528</v>
      </c>
    </row>
    <row r="556" spans="1:8" ht="19.5" customHeight="1" x14ac:dyDescent="0.2">
      <c r="A556" s="5">
        <v>21</v>
      </c>
      <c r="B556" s="6">
        <v>0.84307233764414424</v>
      </c>
      <c r="C556" s="6">
        <v>0.80283239848634746</v>
      </c>
      <c r="D556" s="6">
        <v>0.64686560411840222</v>
      </c>
      <c r="E556" s="6">
        <v>0.43593512253559485</v>
      </c>
      <c r="F556" s="6">
        <v>0.48987276799561108</v>
      </c>
      <c r="G556" s="6">
        <v>0.28853829464334252</v>
      </c>
      <c r="H556" s="6">
        <v>0.86834784904597684</v>
      </c>
    </row>
    <row r="557" spans="1:8" ht="12.75" customHeight="1" x14ac:dyDescent="0.2">
      <c r="A557" s="5">
        <v>22</v>
      </c>
      <c r="B557" s="6">
        <v>0.91589099212635516</v>
      </c>
      <c r="C557" s="6">
        <v>0.87217541025668266</v>
      </c>
      <c r="D557" s="6">
        <v>0.70273730197810214</v>
      </c>
      <c r="E557" s="6">
        <v>0.47358813005009215</v>
      </c>
      <c r="F557" s="6">
        <v>0.5321845296797828</v>
      </c>
      <c r="G557" s="6">
        <v>0.3134602016308643</v>
      </c>
      <c r="H557" s="6">
        <v>0.94334962429902758</v>
      </c>
    </row>
    <row r="558" spans="1:8" ht="12.75" customHeight="1" x14ac:dyDescent="0.2">
      <c r="A558" s="5">
        <v>23</v>
      </c>
      <c r="B558" s="6">
        <v>0.99344687091659178</v>
      </c>
      <c r="C558" s="6">
        <v>0.94602953807668877</v>
      </c>
      <c r="D558" s="6">
        <v>0.76224373831400261</v>
      </c>
      <c r="E558" s="6">
        <v>0.51369065745391296</v>
      </c>
      <c r="F558" s="6">
        <v>0.57724888693703846</v>
      </c>
      <c r="G558" s="6">
        <v>0.3400034055844332</v>
      </c>
      <c r="H558" s="6">
        <v>1.0232306469839378</v>
      </c>
    </row>
    <row r="559" spans="1:8" ht="12.75" customHeight="1" x14ac:dyDescent="0.2">
      <c r="A559" s="5">
        <v>24</v>
      </c>
      <c r="B559" s="6">
        <v>1.0760672940049829</v>
      </c>
      <c r="C559" s="6">
        <v>1.0247064789159073</v>
      </c>
      <c r="D559" s="6">
        <v>0.8256360565140437</v>
      </c>
      <c r="E559" s="6">
        <v>0.55641195508731134</v>
      </c>
      <c r="F559" s="6">
        <v>0.62525603121646822</v>
      </c>
      <c r="G559" s="6">
        <v>0.36827993052326735</v>
      </c>
      <c r="H559" s="6">
        <v>1.1083280502228463</v>
      </c>
    </row>
    <row r="560" spans="1:8" ht="12.75" customHeight="1" x14ac:dyDescent="0.2">
      <c r="A560" s="5">
        <v>25</v>
      </c>
      <c r="B560" s="6">
        <v>1.1640935838347257</v>
      </c>
      <c r="C560" s="6">
        <v>1.1085312638582596</v>
      </c>
      <c r="D560" s="6">
        <v>0.8931761436531056</v>
      </c>
      <c r="E560" s="6">
        <v>0.60192851366698563</v>
      </c>
      <c r="F560" s="6">
        <v>0.6764042901852988</v>
      </c>
      <c r="G560" s="6">
        <v>0.39840659275278456</v>
      </c>
      <c r="H560" s="6">
        <v>1.1989933893878693</v>
      </c>
    </row>
  </sheetData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  <brk id="490" max="6" man="1"/>
    <brk id="525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11D20-00EB-460A-BBA8-24E9994FCD88}">
  <dimension ref="A1:P560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3" width="9.140625" style="1"/>
    <col min="14" max="14" width="9.5703125" style="1" bestFit="1" customWidth="1"/>
    <col min="15" max="16384" width="9.140625" style="1"/>
  </cols>
  <sheetData>
    <row r="1" spans="1:16" ht="18" customHeight="1" x14ac:dyDescent="0.2">
      <c r="A1" s="52" t="s">
        <v>70</v>
      </c>
      <c r="B1" s="12"/>
      <c r="C1" s="12"/>
      <c r="D1" s="12"/>
      <c r="E1" s="12"/>
      <c r="F1" s="12"/>
      <c r="G1" s="12"/>
      <c r="N1" s="23"/>
    </row>
    <row r="2" spans="1:16" ht="18" customHeight="1" x14ac:dyDescent="0.2">
      <c r="A2" s="2" t="s">
        <v>67</v>
      </c>
      <c r="B2" s="12"/>
      <c r="C2" s="12"/>
      <c r="D2" s="12"/>
      <c r="E2" s="12"/>
      <c r="F2" s="12"/>
      <c r="G2" s="12"/>
      <c r="N2" s="23"/>
    </row>
    <row r="3" spans="1:16" ht="18" customHeight="1" x14ac:dyDescent="0.2">
      <c r="A3" s="52" t="s">
        <v>8</v>
      </c>
      <c r="D3" s="12"/>
      <c r="E3" s="12"/>
      <c r="F3" s="13"/>
      <c r="G3" s="13"/>
      <c r="H3" s="14"/>
    </row>
    <row r="4" spans="1:16" ht="18" customHeight="1" x14ac:dyDescent="0.2">
      <c r="A4" s="53" t="s">
        <v>0</v>
      </c>
      <c r="B4" s="12"/>
      <c r="C4" s="20">
        <v>0.45</v>
      </c>
      <c r="D4" s="12"/>
      <c r="E4" s="12"/>
      <c r="H4" s="14" t="s">
        <v>46</v>
      </c>
    </row>
    <row r="5" spans="1:16" ht="18" customHeight="1" x14ac:dyDescent="0.2">
      <c r="A5" s="53" t="s">
        <v>27</v>
      </c>
      <c r="B5" s="12"/>
      <c r="H5" s="24" t="s">
        <v>46</v>
      </c>
    </row>
    <row r="6" spans="1:16" ht="14.25" customHeight="1" x14ac:dyDescent="0.2">
      <c r="A6" s="52"/>
      <c r="B6" s="15"/>
      <c r="C6" s="8"/>
      <c r="D6" s="15"/>
      <c r="E6" s="15"/>
      <c r="H6" s="24"/>
    </row>
    <row r="7" spans="1:16" ht="14.25" customHeight="1" x14ac:dyDescent="0.2">
      <c r="A7" s="2"/>
      <c r="B7" s="9"/>
      <c r="C7" s="10"/>
      <c r="D7" s="10"/>
      <c r="E7" s="10"/>
      <c r="F7" s="3"/>
      <c r="G7" s="3"/>
    </row>
    <row r="8" spans="1:16" s="2" customFormat="1" ht="14.25" customHeight="1" x14ac:dyDescent="0.2">
      <c r="D8" s="5"/>
      <c r="E8" s="5"/>
      <c r="F8" s="5"/>
      <c r="G8" s="5"/>
      <c r="H8" s="1"/>
      <c r="M8" s="1"/>
    </row>
    <row r="9" spans="1:16" s="2" customFormat="1" ht="14.25" customHeight="1" x14ac:dyDescent="0.2">
      <c r="A9" s="3"/>
      <c r="B9" s="3"/>
      <c r="D9" s="5"/>
      <c r="E9" s="5"/>
      <c r="F9" s="5"/>
      <c r="G9" s="5"/>
      <c r="H9" s="3"/>
      <c r="M9" s="1"/>
    </row>
    <row r="10" spans="1:16" s="2" customFormat="1" ht="38.25" x14ac:dyDescent="0.2">
      <c r="A10" s="48" t="s">
        <v>48</v>
      </c>
      <c r="B10" s="48" t="s">
        <v>3</v>
      </c>
      <c r="C10" s="48" t="s">
        <v>7</v>
      </c>
      <c r="D10" s="47" t="s">
        <v>42</v>
      </c>
      <c r="E10" s="47" t="s">
        <v>50</v>
      </c>
      <c r="F10" s="48" t="s">
        <v>47</v>
      </c>
      <c r="G10" s="48" t="s">
        <v>51</v>
      </c>
      <c r="H10" s="48" t="s">
        <v>49</v>
      </c>
      <c r="M10" s="1"/>
    </row>
    <row r="11" spans="1:16" ht="19.5" customHeight="1" x14ac:dyDescent="0.2">
      <c r="A11" s="5">
        <v>1</v>
      </c>
      <c r="B11" s="6">
        <v>5.4928217563468031E-2</v>
      </c>
      <c r="C11" s="6">
        <v>5.2306487453123517E-2</v>
      </c>
      <c r="D11" s="6">
        <v>4.2144870672221342E-2</v>
      </c>
      <c r="E11" s="6">
        <v>2.8402235709813255E-2</v>
      </c>
      <c r="F11" s="6">
        <v>3.1916404770285393E-2</v>
      </c>
      <c r="G11" s="6">
        <v>1.8798973131830217E-2</v>
      </c>
      <c r="H11" s="6">
        <v>5.6574978733674744E-2</v>
      </c>
    </row>
    <row r="12" spans="1:16" ht="12.75" customHeight="1" x14ac:dyDescent="0.2">
      <c r="A12" s="5">
        <v>2</v>
      </c>
      <c r="B12" s="6">
        <v>9.1605081750827197E-2</v>
      </c>
      <c r="C12" s="6">
        <v>8.7232760715482985E-2</v>
      </c>
      <c r="D12" s="6">
        <v>7.0285993148165804E-2</v>
      </c>
      <c r="E12" s="6">
        <v>4.7367077242173587E-2</v>
      </c>
      <c r="F12" s="6">
        <v>5.3227739727695046E-2</v>
      </c>
      <c r="G12" s="6">
        <v>3.135149012587371E-2</v>
      </c>
      <c r="H12" s="6">
        <v>9.4351424128432448E-2</v>
      </c>
    </row>
    <row r="13" spans="1:16" s="18" customFormat="1" ht="12.75" customHeight="1" x14ac:dyDescent="0.2">
      <c r="A13" s="17">
        <v>3</v>
      </c>
      <c r="B13" s="6">
        <v>0.12915822981068723</v>
      </c>
      <c r="C13" s="6">
        <v>0.12299349272082606</v>
      </c>
      <c r="D13" s="6">
        <v>9.9099463501338053E-2</v>
      </c>
      <c r="E13" s="6">
        <v>6.6785026889078516E-2</v>
      </c>
      <c r="F13" s="6">
        <v>7.504824523548885E-2</v>
      </c>
      <c r="G13" s="6">
        <v>4.4203911935797417E-2</v>
      </c>
      <c r="H13" s="6">
        <v>0.13303042459689368</v>
      </c>
      <c r="I13" s="1"/>
      <c r="J13" s="1"/>
      <c r="K13" s="1"/>
      <c r="L13" s="1"/>
      <c r="M13" s="1"/>
      <c r="N13" s="1"/>
      <c r="O13" s="1"/>
      <c r="P13" s="1"/>
    </row>
    <row r="14" spans="1:16" ht="12.75" customHeight="1" x14ac:dyDescent="0.2">
      <c r="A14" s="5">
        <v>4</v>
      </c>
      <c r="B14" s="6">
        <v>0.16950069891651209</v>
      </c>
      <c r="C14" s="6">
        <v>0.16141041115939739</v>
      </c>
      <c r="D14" s="6">
        <v>0.13005310114848193</v>
      </c>
      <c r="E14" s="6">
        <v>8.7645276274297287E-2</v>
      </c>
      <c r="F14" s="6">
        <v>9.8489504219115426E-2</v>
      </c>
      <c r="G14" s="6">
        <v>5.8010968243710298E-2</v>
      </c>
      <c r="H14" s="6">
        <v>0.17458237062697832</v>
      </c>
    </row>
    <row r="15" spans="1:16" ht="12.75" customHeight="1" x14ac:dyDescent="0.2">
      <c r="A15" s="5">
        <v>5</v>
      </c>
      <c r="B15" s="6">
        <v>0.21273006276751466</v>
      </c>
      <c r="C15" s="6">
        <v>0.20257643252657992</v>
      </c>
      <c r="D15" s="6">
        <v>0.16322177163442575</v>
      </c>
      <c r="E15" s="6">
        <v>0.10999827872267919</v>
      </c>
      <c r="F15" s="6">
        <v>0.12360821252302691</v>
      </c>
      <c r="G15" s="6">
        <v>7.2806053276318436E-2</v>
      </c>
      <c r="H15" s="6">
        <v>0.21910776120086359</v>
      </c>
    </row>
    <row r="16" spans="1:16" s="18" customFormat="1" ht="19.5" customHeight="1" x14ac:dyDescent="0.2">
      <c r="A16" s="17">
        <v>6</v>
      </c>
      <c r="B16" s="6">
        <v>0.25895556254532037</v>
      </c>
      <c r="C16" s="6">
        <v>0.24659558390989852</v>
      </c>
      <c r="D16" s="6">
        <v>0.19868929263387133</v>
      </c>
      <c r="E16" s="6">
        <v>0.13390052057089008</v>
      </c>
      <c r="F16" s="6">
        <v>0.15046784545964015</v>
      </c>
      <c r="G16" s="6">
        <v>8.8626554411719322E-2</v>
      </c>
      <c r="H16" s="6">
        <v>0.26671911257706737</v>
      </c>
      <c r="I16" s="1"/>
      <c r="J16" s="1"/>
      <c r="K16" s="1"/>
      <c r="L16" s="1"/>
      <c r="M16" s="1"/>
      <c r="N16" s="1"/>
      <c r="O16" s="1"/>
      <c r="P16" s="1"/>
    </row>
    <row r="17" spans="1:8" ht="12.75" customHeight="1" x14ac:dyDescent="0.2">
      <c r="A17" s="5">
        <v>7</v>
      </c>
      <c r="B17" s="6">
        <v>0.30829934517777419</v>
      </c>
      <c r="C17" s="6">
        <v>0.29358418215035342</v>
      </c>
      <c r="D17" s="6">
        <v>0.23654938403625592</v>
      </c>
      <c r="E17" s="6">
        <v>0.15941516144780146</v>
      </c>
      <c r="F17" s="6">
        <v>0.17913937731072649</v>
      </c>
      <c r="G17" s="6">
        <v>0.10551427597047078</v>
      </c>
      <c r="H17" s="6">
        <v>0.31754223367770201</v>
      </c>
    </row>
    <row r="18" spans="1:8" ht="12.75" customHeight="1" x14ac:dyDescent="0.2">
      <c r="A18" s="5">
        <v>8</v>
      </c>
      <c r="B18" s="6">
        <v>0.3608977995673513</v>
      </c>
      <c r="C18" s="6">
        <v>0.34367210629249628</v>
      </c>
      <c r="D18" s="6">
        <v>0.27690669319608913</v>
      </c>
      <c r="E18" s="6">
        <v>0.18661272521033309</v>
      </c>
      <c r="F18" s="6">
        <v>0.20970205775178366</v>
      </c>
      <c r="G18" s="6">
        <v>0.12351589653467225</v>
      </c>
      <c r="H18" s="6">
        <v>0.37171760237733409</v>
      </c>
    </row>
    <row r="19" spans="1:8" ht="12.75" customHeight="1" x14ac:dyDescent="0.2">
      <c r="A19" s="5">
        <v>9</v>
      </c>
      <c r="B19" s="6">
        <v>0.41690299049833146</v>
      </c>
      <c r="C19" s="6">
        <v>0.39700416305105074</v>
      </c>
      <c r="D19" s="6">
        <v>0.31987789512944748</v>
      </c>
      <c r="E19" s="6">
        <v>0.21557184138694699</v>
      </c>
      <c r="F19" s="6">
        <v>0.24224424503330055</v>
      </c>
      <c r="G19" s="6">
        <v>0.14268345969723056</v>
      </c>
      <c r="H19" s="6">
        <v>0.4294018423990405</v>
      </c>
    </row>
    <row r="20" spans="1:8" ht="12.75" customHeight="1" x14ac:dyDescent="0.2">
      <c r="A20" s="5">
        <v>10</v>
      </c>
      <c r="B20" s="6">
        <v>0.47648418734790676</v>
      </c>
      <c r="C20" s="6">
        <v>0.45374154255646387</v>
      </c>
      <c r="D20" s="6">
        <v>0.36559286545085046</v>
      </c>
      <c r="E20" s="6">
        <v>0.24638003564227817</v>
      </c>
      <c r="F20" s="6">
        <v>0.27686429424847536</v>
      </c>
      <c r="G20" s="6">
        <v>0.16307489725741073</v>
      </c>
      <c r="H20" s="6">
        <v>0.49076929785664264</v>
      </c>
    </row>
    <row r="21" spans="1:8" ht="19.5" customHeight="1" x14ac:dyDescent="0.2">
      <c r="A21" s="5">
        <v>11</v>
      </c>
      <c r="B21" s="6">
        <v>0.53982948131789932</v>
      </c>
      <c r="C21" s="6">
        <v>0.51406335839596995</v>
      </c>
      <c r="D21" s="6">
        <v>0.41419592122950272</v>
      </c>
      <c r="E21" s="6">
        <v>0.27913456601392689</v>
      </c>
      <c r="F21" s="6">
        <v>0.31367149703642172</v>
      </c>
      <c r="G21" s="6">
        <v>0.18475458271222839</v>
      </c>
      <c r="H21" s="6">
        <v>0.55601369897142072</v>
      </c>
    </row>
    <row r="22" spans="1:8" ht="12.75" customHeight="1" x14ac:dyDescent="0.2">
      <c r="A22" s="5">
        <v>12</v>
      </c>
      <c r="B22" s="6">
        <v>0.60714748048007516</v>
      </c>
      <c r="C22" s="6">
        <v>0.578168261754196</v>
      </c>
      <c r="D22" s="6">
        <v>0.46584712154970981</v>
      </c>
      <c r="E22" s="6">
        <v>0.31394329938503779</v>
      </c>
      <c r="F22" s="6">
        <v>0.35278706649947866</v>
      </c>
      <c r="G22" s="6">
        <v>0.20779391137924824</v>
      </c>
      <c r="H22" s="6">
        <v>0.62534990793529255</v>
      </c>
    </row>
    <row r="23" spans="1:8" ht="12.75" customHeight="1" x14ac:dyDescent="0.2">
      <c r="A23" s="5">
        <v>13</v>
      </c>
      <c r="B23" s="6">
        <v>0.6786690662518311</v>
      </c>
      <c r="C23" s="6">
        <v>0.64627611405206409</v>
      </c>
      <c r="D23" s="6">
        <v>0.52072361520508714</v>
      </c>
      <c r="E23" s="6">
        <v>0.35092561972124464</v>
      </c>
      <c r="F23" s="6">
        <v>0.39434515781504764</v>
      </c>
      <c r="G23" s="6">
        <v>0.23227190154369443</v>
      </c>
      <c r="H23" s="6">
        <v>0.6990157280460646</v>
      </c>
    </row>
    <row r="24" spans="1:8" ht="12.75" customHeight="1" x14ac:dyDescent="0.2">
      <c r="A24" s="5">
        <v>14</v>
      </c>
      <c r="B24" s="6">
        <v>0.75464918770313638</v>
      </c>
      <c r="C24" s="6">
        <v>0.71862969561125756</v>
      </c>
      <c r="D24" s="6">
        <v>0.57902101741962131</v>
      </c>
      <c r="E24" s="6">
        <v>0.3902133558693674</v>
      </c>
      <c r="F24" s="6">
        <v>0.4384939108295301</v>
      </c>
      <c r="G24" s="6">
        <v>0.25827580855316307</v>
      </c>
      <c r="H24" s="6">
        <v>0.77727375180812719</v>
      </c>
    </row>
    <row r="25" spans="1:8" ht="12.75" customHeight="1" x14ac:dyDescent="0.2">
      <c r="A25" s="5">
        <v>15</v>
      </c>
      <c r="B25" s="6">
        <v>0.83536866099301155</v>
      </c>
      <c r="C25" s="6">
        <v>0.79549641920338965</v>
      </c>
      <c r="D25" s="6">
        <v>0.64095479050448056</v>
      </c>
      <c r="E25" s="6">
        <v>0.43195171200848581</v>
      </c>
      <c r="F25" s="6">
        <v>0.48539649563281589</v>
      </c>
      <c r="G25" s="6">
        <v>0.28590174066789964</v>
      </c>
      <c r="H25" s="6">
        <v>0.86041321431647111</v>
      </c>
    </row>
    <row r="26" spans="1:8" ht="19.5" customHeight="1" x14ac:dyDescent="0.2">
      <c r="A26" s="5">
        <v>16</v>
      </c>
      <c r="B26" s="6">
        <v>0.92113592982601233</v>
      </c>
      <c r="C26" s="6">
        <v>0.87717000647969945</v>
      </c>
      <c r="D26" s="6">
        <v>0.70676159460657684</v>
      </c>
      <c r="E26" s="6">
        <v>0.47630017794527135</v>
      </c>
      <c r="F26" s="6">
        <v>0.53523213548318915</v>
      </c>
      <c r="G26" s="6">
        <v>0.31525526157032169</v>
      </c>
      <c r="H26" s="6">
        <v>0.94875180649208113</v>
      </c>
    </row>
    <row r="27" spans="1:8" ht="12.75" customHeight="1" x14ac:dyDescent="0.2">
      <c r="A27" s="5">
        <v>17</v>
      </c>
      <c r="B27" s="6">
        <v>1.012288728602059</v>
      </c>
      <c r="C27" s="6">
        <v>0.96397207173854771</v>
      </c>
      <c r="D27" s="6">
        <v>0.77670056379647656</v>
      </c>
      <c r="E27" s="6">
        <v>0.52343338909407677</v>
      </c>
      <c r="F27" s="6">
        <v>0.58819707319155556</v>
      </c>
      <c r="G27" s="6">
        <v>0.34645195957170932</v>
      </c>
      <c r="H27" s="6">
        <v>1.0426373880933966</v>
      </c>
    </row>
    <row r="28" spans="1:8" ht="12.75" customHeight="1" x14ac:dyDescent="0.2">
      <c r="A28" s="5">
        <v>18</v>
      </c>
      <c r="B28" s="6">
        <v>1.1091955723001943</v>
      </c>
      <c r="C28" s="6">
        <v>1.0562535406968547</v>
      </c>
      <c r="D28" s="6">
        <v>0.85105444921414886</v>
      </c>
      <c r="E28" s="6">
        <v>0.57354189686475365</v>
      </c>
      <c r="F28" s="6">
        <v>0.64450543682827266</v>
      </c>
      <c r="G28" s="6">
        <v>0.37961795751924388</v>
      </c>
      <c r="H28" s="6">
        <v>1.1424495222671418</v>
      </c>
    </row>
    <row r="29" spans="1:8" ht="12.75" customHeight="1" x14ac:dyDescent="0.2">
      <c r="A29" s="5">
        <v>19</v>
      </c>
      <c r="B29" s="6">
        <v>1.2122569753602108</v>
      </c>
      <c r="C29" s="6">
        <v>1.1543958111943666</v>
      </c>
      <c r="D29" s="6">
        <v>0.93013055428242775</v>
      </c>
      <c r="E29" s="6">
        <v>0.62683279892092147</v>
      </c>
      <c r="F29" s="6">
        <v>0.70438994796239529</v>
      </c>
      <c r="G29" s="6">
        <v>0.41489032995359981</v>
      </c>
      <c r="H29" s="6">
        <v>1.2486007309723197</v>
      </c>
    </row>
    <row r="30" spans="1:8" ht="12.75" customHeight="1" x14ac:dyDescent="0.2">
      <c r="A30" s="5">
        <v>20</v>
      </c>
      <c r="B30" s="6">
        <v>1.3219062750317214</v>
      </c>
      <c r="C30" s="6">
        <v>1.2588115372441804</v>
      </c>
      <c r="D30" s="6">
        <v>1.0142613664395095</v>
      </c>
      <c r="E30" s="6">
        <v>0.68353016491659979</v>
      </c>
      <c r="F30" s="6">
        <v>0.7681024000741089</v>
      </c>
      <c r="G30" s="6">
        <v>0.45241738489702593</v>
      </c>
      <c r="H30" s="6">
        <v>1.3615373430134836</v>
      </c>
    </row>
    <row r="31" spans="1:8" ht="19.5" customHeight="1" x14ac:dyDescent="0.2">
      <c r="A31" s="5">
        <v>21</v>
      </c>
      <c r="B31" s="6">
        <v>1.4386099018010148</v>
      </c>
      <c r="C31" s="6">
        <v>1.3699448865520956</v>
      </c>
      <c r="D31" s="6">
        <v>1.1038047646298461</v>
      </c>
      <c r="E31" s="6">
        <v>0.7438751763282947</v>
      </c>
      <c r="F31" s="6">
        <v>0.8359138156880459</v>
      </c>
      <c r="G31" s="6">
        <v>0.49235875640590632</v>
      </c>
      <c r="H31" s="6">
        <v>1.4817397725750561</v>
      </c>
    </row>
    <row r="32" spans="1:8" ht="12.75" customHeight="1" x14ac:dyDescent="0.2">
      <c r="A32" s="5">
        <v>22</v>
      </c>
      <c r="B32" s="6">
        <v>1.5628668993282577</v>
      </c>
      <c r="C32" s="6">
        <v>1.4882710833672681</v>
      </c>
      <c r="D32" s="6">
        <v>1.1991436509655116</v>
      </c>
      <c r="E32" s="6">
        <v>0.80812587822453907</v>
      </c>
      <c r="F32" s="6">
        <v>0.90811416742961537</v>
      </c>
      <c r="G32" s="6">
        <v>0.53488524027109752</v>
      </c>
      <c r="H32" s="6">
        <v>1.6097220247661317</v>
      </c>
    </row>
    <row r="33" spans="1:16" ht="12.75" customHeight="1" x14ac:dyDescent="0.2">
      <c r="A33" s="5">
        <v>23</v>
      </c>
      <c r="B33" s="6">
        <v>1.6952074473318717</v>
      </c>
      <c r="C33" s="6">
        <v>1.6142950018694846</v>
      </c>
      <c r="D33" s="6">
        <v>1.3006848173770846</v>
      </c>
      <c r="E33" s="6">
        <v>0.87655641548021002</v>
      </c>
      <c r="F33" s="6">
        <v>0.98501151973718293</v>
      </c>
      <c r="G33" s="6">
        <v>0.58017828848073516</v>
      </c>
      <c r="H33" s="6">
        <v>1.7460301742205739</v>
      </c>
    </row>
    <row r="34" spans="1:16" ht="12.75" customHeight="1" x14ac:dyDescent="0.2">
      <c r="A34" s="5">
        <v>24</v>
      </c>
      <c r="B34" s="6">
        <v>1.8361900812516172</v>
      </c>
      <c r="C34" s="6">
        <v>1.7485485185380472</v>
      </c>
      <c r="D34" s="6">
        <v>1.4088568123396255</v>
      </c>
      <c r="E34" s="6">
        <v>0.94945559512229749</v>
      </c>
      <c r="F34" s="6">
        <v>1.0669304133288844</v>
      </c>
      <c r="G34" s="6">
        <v>0.62842905766052093</v>
      </c>
      <c r="H34" s="6">
        <v>1.8912395014049286</v>
      </c>
    </row>
    <row r="35" spans="1:16" ht="12.75" customHeight="1" x14ac:dyDescent="0.2">
      <c r="A35" s="5">
        <v>25</v>
      </c>
      <c r="B35" s="6">
        <v>1.9863972301680914</v>
      </c>
      <c r="C35" s="6">
        <v>1.8915862630468816</v>
      </c>
      <c r="D35" s="6">
        <v>1.5241065172442716</v>
      </c>
      <c r="E35" s="6">
        <v>1.0271245790811385</v>
      </c>
      <c r="F35" s="6">
        <v>1.1542092724811828</v>
      </c>
      <c r="G35" s="6">
        <v>0.67983688194367498</v>
      </c>
      <c r="H35" s="6">
        <v>2.0459498967636764</v>
      </c>
    </row>
    <row r="36" spans="1:16" ht="18" customHeight="1" x14ac:dyDescent="0.2">
      <c r="A36" s="59" t="s">
        <v>70</v>
      </c>
      <c r="B36" s="12"/>
      <c r="C36" s="12"/>
      <c r="D36" s="12"/>
      <c r="E36" s="12"/>
      <c r="F36" s="12"/>
      <c r="G36" s="12"/>
    </row>
    <row r="37" spans="1:16" ht="18" customHeight="1" x14ac:dyDescent="0.2">
      <c r="A37" s="2" t="s">
        <v>66</v>
      </c>
      <c r="B37" s="12"/>
      <c r="C37" s="12"/>
      <c r="D37" s="12"/>
      <c r="E37" s="12"/>
      <c r="F37" s="12"/>
      <c r="G37" s="12"/>
    </row>
    <row r="38" spans="1:16" ht="18" customHeight="1" x14ac:dyDescent="0.2">
      <c r="A38" s="52" t="s">
        <v>8</v>
      </c>
      <c r="D38" s="12"/>
      <c r="E38" s="12"/>
      <c r="F38" s="13"/>
      <c r="G38" s="13"/>
      <c r="H38" s="14"/>
    </row>
    <row r="39" spans="1:16" ht="18" customHeight="1" x14ac:dyDescent="0.2">
      <c r="A39" s="53" t="s">
        <v>0</v>
      </c>
      <c r="B39" s="12"/>
      <c r="C39" s="20">
        <v>0.45</v>
      </c>
      <c r="D39" s="12"/>
      <c r="E39" s="12"/>
      <c r="H39" s="14" t="s">
        <v>46</v>
      </c>
    </row>
    <row r="40" spans="1:16" ht="18" customHeight="1" x14ac:dyDescent="0.2">
      <c r="A40" s="53" t="s">
        <v>28</v>
      </c>
      <c r="B40" s="12"/>
      <c r="H40" s="24" t="s">
        <v>46</v>
      </c>
    </row>
    <row r="41" spans="1:16" ht="14.25" customHeight="1" x14ac:dyDescent="0.2">
      <c r="A41" s="52"/>
      <c r="B41" s="15"/>
      <c r="C41" s="8"/>
      <c r="D41" s="15"/>
      <c r="E41" s="15"/>
      <c r="H41" s="24"/>
    </row>
    <row r="42" spans="1:16" ht="14.25" customHeight="1" x14ac:dyDescent="0.2">
      <c r="A42" s="2"/>
      <c r="B42" s="9"/>
      <c r="C42" s="10"/>
      <c r="D42" s="10"/>
      <c r="E42" s="10"/>
      <c r="F42" s="3"/>
      <c r="G42" s="3"/>
    </row>
    <row r="43" spans="1:16" s="2" customFormat="1" ht="14.25" customHeight="1" x14ac:dyDescent="0.2">
      <c r="D43" s="5"/>
      <c r="E43" s="5"/>
      <c r="F43" s="5"/>
      <c r="G43" s="5"/>
      <c r="H43" s="1"/>
      <c r="M43" s="1"/>
    </row>
    <row r="44" spans="1:16" s="2" customFormat="1" ht="14.25" customHeight="1" x14ac:dyDescent="0.2">
      <c r="A44" s="3"/>
      <c r="B44" s="3"/>
      <c r="D44" s="5"/>
      <c r="E44" s="5"/>
      <c r="F44" s="5"/>
      <c r="G44" s="5"/>
      <c r="H44" s="3"/>
      <c r="M44" s="1"/>
    </row>
    <row r="45" spans="1:16" s="2" customFormat="1" ht="39" customHeight="1" x14ac:dyDescent="0.2">
      <c r="A45" s="48" t="s">
        <v>48</v>
      </c>
      <c r="B45" s="48" t="s">
        <v>3</v>
      </c>
      <c r="C45" s="48" t="s">
        <v>7</v>
      </c>
      <c r="D45" s="48" t="s">
        <v>42</v>
      </c>
      <c r="E45" s="48" t="s">
        <v>50</v>
      </c>
      <c r="F45" s="48" t="s">
        <v>47</v>
      </c>
      <c r="G45" s="48" t="s">
        <v>51</v>
      </c>
      <c r="H45" s="48" t="s">
        <v>49</v>
      </c>
      <c r="M45" s="1"/>
    </row>
    <row r="46" spans="1:16" ht="19.5" customHeight="1" x14ac:dyDescent="0.2">
      <c r="A46" s="5">
        <v>1</v>
      </c>
      <c r="B46" s="6">
        <v>5.3820550082033847E-2</v>
      </c>
      <c r="C46" s="6">
        <v>5.1251689067340768E-2</v>
      </c>
      <c r="D46" s="6">
        <v>4.1294988683989543E-2</v>
      </c>
      <c r="E46" s="6">
        <v>2.7829483956865193E-2</v>
      </c>
      <c r="F46" s="6">
        <v>3.1272787240779962E-2</v>
      </c>
      <c r="G46" s="6">
        <v>1.8419878157586372E-2</v>
      </c>
      <c r="H46" s="6">
        <v>5.5434103114805205E-2</v>
      </c>
    </row>
    <row r="47" spans="1:16" ht="12.75" customHeight="1" x14ac:dyDescent="0.2">
      <c r="A47" s="5">
        <v>2</v>
      </c>
      <c r="B47" s="6">
        <v>8.9757798611295722E-2</v>
      </c>
      <c r="C47" s="6">
        <v>8.5473648611606279E-2</v>
      </c>
      <c r="D47" s="6">
        <v>6.8868624945373311E-2</v>
      </c>
      <c r="E47" s="6">
        <v>4.6411885657973502E-2</v>
      </c>
      <c r="F47" s="6">
        <v>5.2154363619349921E-2</v>
      </c>
      <c r="G47" s="6">
        <v>3.0719264511292116E-2</v>
      </c>
      <c r="H47" s="6">
        <v>9.2448758996193092E-2</v>
      </c>
    </row>
    <row r="48" spans="1:16" s="18" customFormat="1" ht="12.75" customHeight="1" x14ac:dyDescent="0.2">
      <c r="A48" s="17">
        <v>3</v>
      </c>
      <c r="B48" s="6">
        <v>0.12655366011104982</v>
      </c>
      <c r="C48" s="6">
        <v>0.12051323943102192</v>
      </c>
      <c r="D48" s="6">
        <v>9.7101050699736235E-2</v>
      </c>
      <c r="E48" s="6">
        <v>6.5438258218745063E-2</v>
      </c>
      <c r="F48" s="6">
        <v>7.3534842753604293E-2</v>
      </c>
      <c r="G48" s="6">
        <v>4.331250788200873E-2</v>
      </c>
      <c r="H48" s="6">
        <v>0.13034776927138458</v>
      </c>
      <c r="I48" s="1"/>
      <c r="J48" s="1"/>
      <c r="K48" s="1"/>
      <c r="L48" s="1"/>
      <c r="M48" s="1"/>
      <c r="N48" s="1"/>
      <c r="O48" s="1"/>
      <c r="P48" s="1"/>
    </row>
    <row r="49" spans="1:16" ht="12.75" customHeight="1" x14ac:dyDescent="0.2">
      <c r="A49" s="5">
        <v>4</v>
      </c>
      <c r="B49" s="6">
        <v>0.16608259396793545</v>
      </c>
      <c r="C49" s="6">
        <v>0.15815545275118761</v>
      </c>
      <c r="D49" s="6">
        <v>0.12743048571707108</v>
      </c>
      <c r="E49" s="6">
        <v>8.5877845493966973E-2</v>
      </c>
      <c r="F49" s="6">
        <v>9.650339169034032E-2</v>
      </c>
      <c r="G49" s="6">
        <v>5.6841134851322819E-2</v>
      </c>
      <c r="H49" s="6">
        <v>0.17106179007014979</v>
      </c>
    </row>
    <row r="50" spans="1:16" ht="12.75" customHeight="1" x14ac:dyDescent="0.2">
      <c r="A50" s="5">
        <v>5</v>
      </c>
      <c r="B50" s="6">
        <v>0.20844020623651113</v>
      </c>
      <c r="C50" s="6">
        <v>0.19849133133873667</v>
      </c>
      <c r="D50" s="6">
        <v>0.15993028582401103</v>
      </c>
      <c r="E50" s="6">
        <v>0.10778008338047536</v>
      </c>
      <c r="F50" s="6">
        <v>0.12111556296104617</v>
      </c>
      <c r="G50" s="6">
        <v>7.1337866227056207E-2</v>
      </c>
      <c r="H50" s="6">
        <v>0.21468929373955176</v>
      </c>
    </row>
    <row r="51" spans="1:16" s="18" customFormat="1" ht="19.5" customHeight="1" x14ac:dyDescent="0.2">
      <c r="A51" s="17">
        <v>6</v>
      </c>
      <c r="B51" s="6">
        <v>0.25373353517047409</v>
      </c>
      <c r="C51" s="6">
        <v>0.24162280449926768</v>
      </c>
      <c r="D51" s="6">
        <v>0.19468257845084877</v>
      </c>
      <c r="E51" s="6">
        <v>0.13120031912684896</v>
      </c>
      <c r="F51" s="6">
        <v>0.14743355185226933</v>
      </c>
      <c r="G51" s="6">
        <v>8.6839335443618174E-2</v>
      </c>
      <c r="H51" s="6">
        <v>0.26134052756587112</v>
      </c>
      <c r="I51" s="1"/>
      <c r="J51" s="1"/>
      <c r="K51" s="1"/>
      <c r="L51" s="1"/>
      <c r="M51" s="1"/>
      <c r="N51" s="1"/>
      <c r="O51" s="1"/>
      <c r="P51" s="1"/>
    </row>
    <row r="52" spans="1:16" ht="12.75" customHeight="1" x14ac:dyDescent="0.2">
      <c r="A52" s="5">
        <v>7</v>
      </c>
      <c r="B52" s="6">
        <v>0.30208226451597614</v>
      </c>
      <c r="C52" s="6">
        <v>0.28766384346003199</v>
      </c>
      <c r="D52" s="6">
        <v>0.23177919355724594</v>
      </c>
      <c r="E52" s="6">
        <v>0.15620043870207831</v>
      </c>
      <c r="F52" s="6">
        <v>0.17552690139773727</v>
      </c>
      <c r="G52" s="6">
        <v>0.10338650380701915</v>
      </c>
      <c r="H52" s="6">
        <v>0.31113876344274771</v>
      </c>
    </row>
    <row r="53" spans="1:16" ht="12.75" customHeight="1" x14ac:dyDescent="0.2">
      <c r="A53" s="5">
        <v>8</v>
      </c>
      <c r="B53" s="6">
        <v>0.35362003279401666</v>
      </c>
      <c r="C53" s="6">
        <v>0.33674170816012788</v>
      </c>
      <c r="D53" s="6">
        <v>0.27132266820765094</v>
      </c>
      <c r="E53" s="6">
        <v>0.18284954379818447</v>
      </c>
      <c r="F53" s="6">
        <v>0.20547326314556716</v>
      </c>
      <c r="G53" s="6">
        <v>0.12102510859178006</v>
      </c>
      <c r="H53" s="6">
        <v>0.3642216464061741</v>
      </c>
    </row>
    <row r="54" spans="1:16" ht="12.75" customHeight="1" x14ac:dyDescent="0.2">
      <c r="A54" s="5">
        <v>9</v>
      </c>
      <c r="B54" s="6">
        <v>0.40849583829183445</v>
      </c>
      <c r="C54" s="6">
        <v>0.38899828518149271</v>
      </c>
      <c r="D54" s="6">
        <v>0.31342732458153022</v>
      </c>
      <c r="E54" s="6">
        <v>0.21122467832196495</v>
      </c>
      <c r="F54" s="6">
        <v>0.23735921353782352</v>
      </c>
      <c r="G54" s="6">
        <v>0.1398061438938818</v>
      </c>
      <c r="H54" s="6">
        <v>0.42074264174786785</v>
      </c>
    </row>
    <row r="55" spans="1:16" ht="12.75" customHeight="1" x14ac:dyDescent="0.2">
      <c r="A55" s="5">
        <v>10</v>
      </c>
      <c r="B55" s="6">
        <v>0.46687553694644368</v>
      </c>
      <c r="C55" s="6">
        <v>0.44459151413828635</v>
      </c>
      <c r="D55" s="6">
        <v>0.358220419257119</v>
      </c>
      <c r="E55" s="6">
        <v>0.24141160291933017</v>
      </c>
      <c r="F55" s="6">
        <v>0.27128112426567186</v>
      </c>
      <c r="G55" s="6">
        <v>0.15978637327569706</v>
      </c>
      <c r="H55" s="6">
        <v>0.48087257780571507</v>
      </c>
    </row>
    <row r="56" spans="1:16" ht="19.5" customHeight="1" x14ac:dyDescent="0.2">
      <c r="A56" s="5">
        <v>11</v>
      </c>
      <c r="B56" s="6">
        <v>0.52894342696369789</v>
      </c>
      <c r="C56" s="6">
        <v>0.50369689666190554</v>
      </c>
      <c r="D56" s="6">
        <v>0.40584335904489383</v>
      </c>
      <c r="E56" s="6">
        <v>0.27350561434877213</v>
      </c>
      <c r="F56" s="6">
        <v>0.30734608302278549</v>
      </c>
      <c r="G56" s="6">
        <v>0.18102887209582594</v>
      </c>
      <c r="H56" s="6">
        <v>0.54480127809009604</v>
      </c>
    </row>
    <row r="57" spans="1:16" ht="12.75" customHeight="1" x14ac:dyDescent="0.2">
      <c r="A57" s="5">
        <v>12</v>
      </c>
      <c r="B57" s="6">
        <v>0.5949039096817802</v>
      </c>
      <c r="C57" s="6">
        <v>0.56650907799127015</v>
      </c>
      <c r="D57" s="6">
        <v>0.45645297532124179</v>
      </c>
      <c r="E57" s="6">
        <v>0.30761240427923631</v>
      </c>
      <c r="F57" s="6">
        <v>0.34567285856108149</v>
      </c>
      <c r="G57" s="6">
        <v>0.20360359593329636</v>
      </c>
      <c r="H57" s="6">
        <v>0.61273927194046152</v>
      </c>
    </row>
    <row r="58" spans="1:16" ht="12.75" customHeight="1" x14ac:dyDescent="0.2">
      <c r="A58" s="5">
        <v>13</v>
      </c>
      <c r="B58" s="6">
        <v>0.66498321062628063</v>
      </c>
      <c r="C58" s="6">
        <v>0.63324348588174417</v>
      </c>
      <c r="D58" s="6">
        <v>0.51022284454543387</v>
      </c>
      <c r="E58" s="6">
        <v>0.3438489492118072</v>
      </c>
      <c r="F58" s="6">
        <v>0.3863929007211771</v>
      </c>
      <c r="G58" s="6">
        <v>0.22758796961210478</v>
      </c>
      <c r="H58" s="6">
        <v>0.68491956717805524</v>
      </c>
    </row>
    <row r="59" spans="1:16" ht="12.75" customHeight="1" x14ac:dyDescent="0.2">
      <c r="A59" s="5">
        <v>14</v>
      </c>
      <c r="B59" s="6">
        <v>0.73943113763363222</v>
      </c>
      <c r="C59" s="6">
        <v>0.70413800481313971</v>
      </c>
      <c r="D59" s="6">
        <v>0.56734463721810524</v>
      </c>
      <c r="E59" s="6">
        <v>0.3823444195686696</v>
      </c>
      <c r="F59" s="6">
        <v>0.42965136200166132</v>
      </c>
      <c r="G59" s="6">
        <v>0.25306748891226277</v>
      </c>
      <c r="H59" s="6">
        <v>0.76159946093831365</v>
      </c>
    </row>
    <row r="60" spans="1:16" ht="12.75" customHeight="1" x14ac:dyDescent="0.2">
      <c r="A60" s="5">
        <v>15</v>
      </c>
      <c r="B60" s="6">
        <v>0.81852284400064346</v>
      </c>
      <c r="C60" s="6">
        <v>0.7794546549839193</v>
      </c>
      <c r="D60" s="6">
        <v>0.6280294706961157</v>
      </c>
      <c r="E60" s="6">
        <v>0.42324109138095911</v>
      </c>
      <c r="F60" s="6">
        <v>0.47560812204881375</v>
      </c>
      <c r="G60" s="6">
        <v>0.28013632400100458</v>
      </c>
      <c r="H60" s="6">
        <v>0.84306235568004473</v>
      </c>
    </row>
    <row r="61" spans="1:16" ht="19.5" customHeight="1" x14ac:dyDescent="0.2">
      <c r="A61" s="5">
        <v>16</v>
      </c>
      <c r="B61" s="6">
        <v>0.90256055344009634</v>
      </c>
      <c r="C61" s="6">
        <v>0.8594812349344676</v>
      </c>
      <c r="D61" s="6">
        <v>0.69250923270228415</v>
      </c>
      <c r="E61" s="6">
        <v>0.46669523822732623</v>
      </c>
      <c r="F61" s="6">
        <v>0.52443878995348459</v>
      </c>
      <c r="G61" s="6">
        <v>0.30889790979226728</v>
      </c>
      <c r="H61" s="6">
        <v>0.92961953585561075</v>
      </c>
    </row>
    <row r="62" spans="1:16" ht="12.75" customHeight="1" x14ac:dyDescent="0.2">
      <c r="A62" s="5">
        <v>17</v>
      </c>
      <c r="B62" s="6">
        <v>0.9918751896919491</v>
      </c>
      <c r="C62" s="6">
        <v>0.94453287337676306</v>
      </c>
      <c r="D62" s="6">
        <v>0.76103783168005834</v>
      </c>
      <c r="E62" s="6">
        <v>0.51287797387190137</v>
      </c>
      <c r="F62" s="6">
        <v>0.57633565114748109</v>
      </c>
      <c r="G62" s="6">
        <v>0.33946550367491435</v>
      </c>
      <c r="H62" s="6">
        <v>1.0216118463782651</v>
      </c>
    </row>
    <row r="63" spans="1:16" ht="12.75" customHeight="1" x14ac:dyDescent="0.2">
      <c r="A63" s="5">
        <v>18</v>
      </c>
      <c r="B63" s="6">
        <v>1.0868278363625035</v>
      </c>
      <c r="C63" s="6">
        <v>1.0349534193552561</v>
      </c>
      <c r="D63" s="6">
        <v>0.83389231688689591</v>
      </c>
      <c r="E63" s="6">
        <v>0.56197600711668205</v>
      </c>
      <c r="F63" s="6">
        <v>0.63150851565278909</v>
      </c>
      <c r="G63" s="6">
        <v>0.37196268513712705</v>
      </c>
      <c r="H63" s="6">
        <v>1.1194111962276501</v>
      </c>
    </row>
    <row r="64" spans="1:16" ht="12.75" customHeight="1" x14ac:dyDescent="0.2">
      <c r="A64" s="5">
        <v>19</v>
      </c>
      <c r="B64" s="6">
        <v>1.1878109312263974</v>
      </c>
      <c r="C64" s="6">
        <v>1.1311165795446898</v>
      </c>
      <c r="D64" s="6">
        <v>0.91137379474846802</v>
      </c>
      <c r="E64" s="6">
        <v>0.61419225935018451</v>
      </c>
      <c r="F64" s="6">
        <v>0.69018541203865957</v>
      </c>
      <c r="G64" s="6">
        <v>0.40652376451171041</v>
      </c>
      <c r="H64" s="6">
        <v>1.2234217885572503</v>
      </c>
    </row>
    <row r="65" spans="1:13" ht="12.75" customHeight="1" x14ac:dyDescent="0.2">
      <c r="A65" s="5">
        <v>20</v>
      </c>
      <c r="B65" s="6">
        <v>1.2952490729722417</v>
      </c>
      <c r="C65" s="6">
        <v>1.2334266864896766</v>
      </c>
      <c r="D65" s="6">
        <v>0.99380804785181076</v>
      </c>
      <c r="E65" s="6">
        <v>0.66974628169878692</v>
      </c>
      <c r="F65" s="6">
        <v>0.75261305618650598</v>
      </c>
      <c r="G65" s="6">
        <v>0.44329405908171271</v>
      </c>
      <c r="H65" s="6">
        <v>1.3340809516264571</v>
      </c>
    </row>
    <row r="66" spans="1:13" ht="19.5" customHeight="1" x14ac:dyDescent="0.2">
      <c r="A66" s="5">
        <v>21</v>
      </c>
      <c r="B66" s="6">
        <v>1.4095992861761231</v>
      </c>
      <c r="C66" s="6">
        <v>1.3423189509309839</v>
      </c>
      <c r="D66" s="6">
        <v>1.0815457382520131</v>
      </c>
      <c r="E66" s="6">
        <v>0.72887439203900128</v>
      </c>
      <c r="F66" s="6">
        <v>0.81905700525451353</v>
      </c>
      <c r="G66" s="6">
        <v>0.48242998376659701</v>
      </c>
      <c r="H66" s="6">
        <v>1.4518594117180408</v>
      </c>
    </row>
    <row r="67" spans="1:13" ht="12.75" customHeight="1" x14ac:dyDescent="0.2">
      <c r="A67" s="5">
        <v>22</v>
      </c>
      <c r="B67" s="6">
        <v>1.531350550919619</v>
      </c>
      <c r="C67" s="6">
        <v>1.4582590138749363</v>
      </c>
      <c r="D67" s="6">
        <v>1.1749620465614001</v>
      </c>
      <c r="E67" s="6">
        <v>0.79182943177275955</v>
      </c>
      <c r="F67" s="6">
        <v>0.88980138435907086</v>
      </c>
      <c r="G67" s="6">
        <v>0.52409889013579936</v>
      </c>
      <c r="H67" s="6">
        <v>1.5772608086540021</v>
      </c>
    </row>
    <row r="68" spans="1:13" ht="12.75" customHeight="1" x14ac:dyDescent="0.2">
      <c r="A68" s="5">
        <v>23</v>
      </c>
      <c r="B68" s="6">
        <v>1.661022355461288</v>
      </c>
      <c r="C68" s="6">
        <v>1.5817415683460603</v>
      </c>
      <c r="D68" s="6">
        <v>1.2744555614552258</v>
      </c>
      <c r="E68" s="6">
        <v>0.85888001744402676</v>
      </c>
      <c r="F68" s="6">
        <v>0.96514804559494916</v>
      </c>
      <c r="G68" s="6">
        <v>0.56847857106606225</v>
      </c>
      <c r="H68" s="6">
        <v>1.7108202050758028</v>
      </c>
    </row>
    <row r="69" spans="1:13" ht="12.75" customHeight="1" x14ac:dyDescent="0.2">
      <c r="A69" s="5">
        <v>24</v>
      </c>
      <c r="B69" s="6">
        <v>1.7991619719672718</v>
      </c>
      <c r="C69" s="6">
        <v>1.7132877651473777</v>
      </c>
      <c r="D69" s="6">
        <v>1.3804461894166726</v>
      </c>
      <c r="E69" s="6">
        <v>0.93030913207591337</v>
      </c>
      <c r="F69" s="6">
        <v>1.0454149850805168</v>
      </c>
      <c r="G69" s="6">
        <v>0.61575632837061522</v>
      </c>
      <c r="H69" s="6">
        <v>1.8531012805007192</v>
      </c>
    </row>
    <row r="70" spans="1:13" ht="12.75" customHeight="1" x14ac:dyDescent="0.2">
      <c r="A70" s="5">
        <v>25</v>
      </c>
      <c r="B70" s="6">
        <v>1.9463400844118914</v>
      </c>
      <c r="C70" s="6">
        <v>1.8534410494418048</v>
      </c>
      <c r="D70" s="6">
        <v>1.4933718001484055</v>
      </c>
      <c r="E70" s="6">
        <v>1.0064118644492583</v>
      </c>
      <c r="F70" s="6">
        <v>1.1309338025204114</v>
      </c>
      <c r="G70" s="6">
        <v>0.66612747646481518</v>
      </c>
      <c r="H70" s="6">
        <v>2.004691828145845</v>
      </c>
    </row>
    <row r="71" spans="1:13" ht="18" customHeight="1" x14ac:dyDescent="0.2">
      <c r="A71" s="59" t="s">
        <v>70</v>
      </c>
      <c r="B71" s="12"/>
      <c r="C71" s="12"/>
      <c r="D71" s="12"/>
      <c r="E71" s="12"/>
      <c r="F71" s="12"/>
      <c r="G71" s="12"/>
    </row>
    <row r="72" spans="1:13" ht="18" customHeight="1" x14ac:dyDescent="0.2">
      <c r="A72" s="2" t="s">
        <v>66</v>
      </c>
      <c r="B72" s="12"/>
      <c r="C72" s="12"/>
      <c r="D72" s="12"/>
      <c r="E72" s="12"/>
      <c r="F72" s="12"/>
      <c r="G72" s="12"/>
    </row>
    <row r="73" spans="1:13" ht="18" customHeight="1" x14ac:dyDescent="0.2">
      <c r="A73" s="52" t="s">
        <v>8</v>
      </c>
      <c r="D73" s="12"/>
      <c r="E73" s="12"/>
      <c r="F73" s="13"/>
      <c r="G73" s="13"/>
      <c r="H73" s="14"/>
    </row>
    <row r="74" spans="1:13" ht="18" customHeight="1" x14ac:dyDescent="0.2">
      <c r="A74" s="53" t="s">
        <v>0</v>
      </c>
      <c r="B74" s="12"/>
      <c r="C74" s="20">
        <v>0.45</v>
      </c>
      <c r="D74" s="12"/>
      <c r="E74" s="12"/>
      <c r="H74" s="14" t="s">
        <v>46</v>
      </c>
    </row>
    <row r="75" spans="1:13" ht="18" customHeight="1" x14ac:dyDescent="0.2">
      <c r="A75" s="53" t="s">
        <v>29</v>
      </c>
      <c r="B75" s="12"/>
      <c r="H75" s="24" t="s">
        <v>46</v>
      </c>
    </row>
    <row r="76" spans="1:13" ht="14.25" customHeight="1" x14ac:dyDescent="0.2">
      <c r="A76" s="52"/>
      <c r="B76" s="15"/>
      <c r="C76" s="8"/>
      <c r="D76" s="15"/>
      <c r="E76" s="15"/>
      <c r="H76" s="24"/>
    </row>
    <row r="77" spans="1:13" ht="14.25" customHeight="1" x14ac:dyDescent="0.2">
      <c r="A77" s="2"/>
      <c r="B77" s="9"/>
      <c r="C77" s="10"/>
      <c r="D77" s="10"/>
      <c r="E77" s="10"/>
      <c r="F77" s="3"/>
      <c r="G77" s="3"/>
    </row>
    <row r="78" spans="1:13" s="2" customFormat="1" ht="14.25" customHeight="1" x14ac:dyDescent="0.2">
      <c r="D78" s="5"/>
      <c r="E78" s="5"/>
      <c r="F78" s="5"/>
      <c r="G78" s="5"/>
      <c r="H78" s="1"/>
      <c r="M78" s="1"/>
    </row>
    <row r="79" spans="1:13" s="2" customFormat="1" ht="14.25" customHeight="1" x14ac:dyDescent="0.2">
      <c r="A79" s="3"/>
      <c r="B79" s="3"/>
      <c r="D79" s="5"/>
      <c r="E79" s="5"/>
      <c r="F79" s="5"/>
      <c r="G79" s="5"/>
      <c r="H79" s="3"/>
      <c r="M79" s="1"/>
    </row>
    <row r="80" spans="1:13" s="2" customFormat="1" ht="39" customHeight="1" x14ac:dyDescent="0.2">
      <c r="A80" s="48" t="s">
        <v>48</v>
      </c>
      <c r="B80" s="48" t="s">
        <v>3</v>
      </c>
      <c r="C80" s="48" t="s">
        <v>7</v>
      </c>
      <c r="D80" s="48" t="s">
        <v>42</v>
      </c>
      <c r="E80" s="48" t="s">
        <v>50</v>
      </c>
      <c r="F80" s="48" t="s">
        <v>47</v>
      </c>
      <c r="G80" s="48" t="s">
        <v>51</v>
      </c>
      <c r="H80" s="48" t="s">
        <v>49</v>
      </c>
      <c r="M80" s="1"/>
    </row>
    <row r="81" spans="1:16" ht="19.5" customHeight="1" x14ac:dyDescent="0.2">
      <c r="A81" s="5">
        <v>1</v>
      </c>
      <c r="B81" s="6">
        <v>5.2925792571965669E-2</v>
      </c>
      <c r="C81" s="6">
        <v>5.0399638435625088E-2</v>
      </c>
      <c r="D81" s="6">
        <v>4.0608466506180843E-2</v>
      </c>
      <c r="E81" s="6">
        <v>2.736682350962388E-2</v>
      </c>
      <c r="F81" s="6">
        <v>3.0752882460880794E-2</v>
      </c>
      <c r="G81" s="6">
        <v>1.8113650809651053E-2</v>
      </c>
      <c r="H81" s="6">
        <v>5.4512520559438067E-2</v>
      </c>
    </row>
    <row r="82" spans="1:16" ht="12.75" customHeight="1" x14ac:dyDescent="0.2">
      <c r="A82" s="5">
        <v>2</v>
      </c>
      <c r="B82" s="6">
        <v>8.8265590444113612E-2</v>
      </c>
      <c r="C82" s="6">
        <v>8.4052663711013567E-2</v>
      </c>
      <c r="D82" s="6">
        <v>6.7723695744835222E-2</v>
      </c>
      <c r="E82" s="6">
        <v>4.5640295936471176E-2</v>
      </c>
      <c r="F82" s="6">
        <v>5.1287306176419432E-2</v>
      </c>
      <c r="G82" s="6">
        <v>3.0208561952820404E-2</v>
      </c>
      <c r="H82" s="6">
        <v>9.091181406935292E-2</v>
      </c>
    </row>
    <row r="83" spans="1:16" s="18" customFormat="1" ht="12.75" customHeight="1" x14ac:dyDescent="0.2">
      <c r="A83" s="17">
        <v>3</v>
      </c>
      <c r="B83" s="6">
        <v>0.12444972699185307</v>
      </c>
      <c r="C83" s="6">
        <v>0.11850972728038064</v>
      </c>
      <c r="D83" s="6">
        <v>9.5486762212965384E-2</v>
      </c>
      <c r="E83" s="6">
        <v>6.43503582827957E-2</v>
      </c>
      <c r="F83" s="6">
        <v>7.2312338474008767E-2</v>
      </c>
      <c r="G83" s="6">
        <v>4.2592444789969618E-2</v>
      </c>
      <c r="H83" s="6">
        <v>0.12818075973137733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">
      <c r="A84" s="5">
        <v>4</v>
      </c>
      <c r="B84" s="6">
        <v>0.16332149903267534</v>
      </c>
      <c r="C84" s="6">
        <v>0.15552614519316998</v>
      </c>
      <c r="D84" s="6">
        <v>0.12531197552099921</v>
      </c>
      <c r="E84" s="6">
        <v>8.4450140888809977E-2</v>
      </c>
      <c r="F84" s="6">
        <v>9.4899039183159076E-2</v>
      </c>
      <c r="G84" s="6">
        <v>5.589616063215376E-2</v>
      </c>
      <c r="H84" s="6">
        <v>0.1682179168448171</v>
      </c>
    </row>
    <row r="85" spans="1:16" ht="12.75" customHeight="1" x14ac:dyDescent="0.2">
      <c r="A85" s="5">
        <v>5</v>
      </c>
      <c r="B85" s="6">
        <v>0.20497492318670929</v>
      </c>
      <c r="C85" s="6">
        <v>0.19519144664547236</v>
      </c>
      <c r="D85" s="6">
        <v>0.15727147196740282</v>
      </c>
      <c r="E85" s="6">
        <v>0.10598825778795602</v>
      </c>
      <c r="F85" s="6">
        <v>0.11910203728395151</v>
      </c>
      <c r="G85" s="6">
        <v>7.0151886309318304E-2</v>
      </c>
      <c r="H85" s="6">
        <v>0.2111201206706792</v>
      </c>
    </row>
    <row r="86" spans="1:16" s="18" customFormat="1" ht="19.5" customHeight="1" x14ac:dyDescent="0.2">
      <c r="A86" s="17">
        <v>6</v>
      </c>
      <c r="B86" s="6">
        <v>0.24951525821485229</v>
      </c>
      <c r="C86" s="6">
        <v>0.23760586638548151</v>
      </c>
      <c r="D86" s="6">
        <v>0.19144601362788005</v>
      </c>
      <c r="E86" s="6">
        <v>0.12901913609019919</v>
      </c>
      <c r="F86" s="6">
        <v>0.14498249407685126</v>
      </c>
      <c r="G86" s="6">
        <v>8.5395646231243391E-2</v>
      </c>
      <c r="H86" s="6">
        <v>0.25699578565282249</v>
      </c>
      <c r="I86" s="1"/>
      <c r="J86" s="1"/>
      <c r="K86" s="1"/>
      <c r="L86" s="1"/>
      <c r="M86" s="1"/>
      <c r="N86" s="1"/>
      <c r="O86" s="1"/>
      <c r="P86" s="1"/>
    </row>
    <row r="87" spans="1:16" ht="12.75" customHeight="1" x14ac:dyDescent="0.2">
      <c r="A87" s="5">
        <v>7</v>
      </c>
      <c r="B87" s="6">
        <v>0.29706019814129031</v>
      </c>
      <c r="C87" s="6">
        <v>0.28288148088814025</v>
      </c>
      <c r="D87" s="6">
        <v>0.22792590380459948</v>
      </c>
      <c r="E87" s="6">
        <v>0.15360363292079954</v>
      </c>
      <c r="F87" s="6">
        <v>0.17260879645445371</v>
      </c>
      <c r="G87" s="6">
        <v>0.10166772072917946</v>
      </c>
      <c r="H87" s="6">
        <v>0.30596613431057795</v>
      </c>
    </row>
    <row r="88" spans="1:16" ht="12.75" customHeight="1" x14ac:dyDescent="0.2">
      <c r="A88" s="5">
        <v>8</v>
      </c>
      <c r="B88" s="6">
        <v>0.34774115976929398</v>
      </c>
      <c r="C88" s="6">
        <v>0.33114343441765925</v>
      </c>
      <c r="D88" s="6">
        <v>0.26681197490071695</v>
      </c>
      <c r="E88" s="6">
        <v>0.17980970116787695</v>
      </c>
      <c r="F88" s="6">
        <v>0.20205730502106845</v>
      </c>
      <c r="G88" s="6">
        <v>0.11901308670322151</v>
      </c>
      <c r="H88" s="6">
        <v>0.35816652335457766</v>
      </c>
    </row>
    <row r="89" spans="1:16" ht="12.75" customHeight="1" x14ac:dyDescent="0.2">
      <c r="A89" s="5">
        <v>9</v>
      </c>
      <c r="B89" s="6">
        <v>0.40170466431486629</v>
      </c>
      <c r="C89" s="6">
        <v>0.38253125471563398</v>
      </c>
      <c r="D89" s="6">
        <v>0.30821664850886926</v>
      </c>
      <c r="E89" s="6">
        <v>0.20771310389635522</v>
      </c>
      <c r="F89" s="6">
        <v>0.23341315690010536</v>
      </c>
      <c r="G89" s="6">
        <v>0.13748189048116011</v>
      </c>
      <c r="H89" s="6">
        <v>0.41374786674211206</v>
      </c>
    </row>
    <row r="90" spans="1:16" ht="12.75" customHeight="1" x14ac:dyDescent="0.2">
      <c r="A90" s="5">
        <v>10</v>
      </c>
      <c r="B90" s="6">
        <v>0.45911381038821958</v>
      </c>
      <c r="C90" s="6">
        <v>0.43720025567694598</v>
      </c>
      <c r="D90" s="6">
        <v>0.35226506558827791</v>
      </c>
      <c r="E90" s="6">
        <v>0.23739817599596286</v>
      </c>
      <c r="F90" s="6">
        <v>0.26677112161972188</v>
      </c>
      <c r="G90" s="6">
        <v>0.15712995194077806</v>
      </c>
      <c r="H90" s="6">
        <v>0.47287815281894513</v>
      </c>
    </row>
    <row r="91" spans="1:16" ht="19.5" customHeight="1" x14ac:dyDescent="0.2">
      <c r="A91" s="5">
        <v>11</v>
      </c>
      <c r="B91" s="6">
        <v>0.52014983226881639</v>
      </c>
      <c r="C91" s="6">
        <v>0.49532302124815852</v>
      </c>
      <c r="D91" s="6">
        <v>0.39909628208519665</v>
      </c>
      <c r="E91" s="6">
        <v>0.26895862993275682</v>
      </c>
      <c r="F91" s="6">
        <v>0.30223650655886003</v>
      </c>
      <c r="G91" s="6">
        <v>0.1780192978235447</v>
      </c>
      <c r="H91" s="6">
        <v>0.53574404931181596</v>
      </c>
    </row>
    <row r="92" spans="1:16" ht="12.75" customHeight="1" x14ac:dyDescent="0.2">
      <c r="A92" s="5">
        <v>12</v>
      </c>
      <c r="B92" s="6">
        <v>0.58501373315728589</v>
      </c>
      <c r="C92" s="6">
        <v>0.55709096072413167</v>
      </c>
      <c r="D92" s="6">
        <v>0.44886452208099908</v>
      </c>
      <c r="E92" s="6">
        <v>0.30249840026962549</v>
      </c>
      <c r="F92" s="6">
        <v>0.33992610595909512</v>
      </c>
      <c r="G92" s="6">
        <v>0.2002187207088601</v>
      </c>
      <c r="H92" s="6">
        <v>0.6025525855456404</v>
      </c>
    </row>
    <row r="93" spans="1:16" ht="12.75" customHeight="1" x14ac:dyDescent="0.2">
      <c r="A93" s="5">
        <v>13</v>
      </c>
      <c r="B93" s="6">
        <v>0.65392797761825261</v>
      </c>
      <c r="C93" s="6">
        <v>0.62271592041036139</v>
      </c>
      <c r="D93" s="6">
        <v>0.50174047635578256</v>
      </c>
      <c r="E93" s="6">
        <v>0.33813251879317752</v>
      </c>
      <c r="F93" s="6">
        <v>0.37996918432975518</v>
      </c>
      <c r="G93" s="6">
        <v>0.2238043582461634</v>
      </c>
      <c r="H93" s="6">
        <v>0.67353289562618279</v>
      </c>
    </row>
    <row r="94" spans="1:16" ht="12.75" customHeight="1" x14ac:dyDescent="0.2">
      <c r="A94" s="5">
        <v>14</v>
      </c>
      <c r="B94" s="6">
        <v>0.72713822047526944</v>
      </c>
      <c r="C94" s="6">
        <v>0.69243182999755915</v>
      </c>
      <c r="D94" s="6">
        <v>0.55791262892064142</v>
      </c>
      <c r="E94" s="6">
        <v>0.37598800848925312</v>
      </c>
      <c r="F94" s="6">
        <v>0.42250848103377714</v>
      </c>
      <c r="G94" s="6">
        <v>0.24886028486263462</v>
      </c>
      <c r="H94" s="6">
        <v>0.74893799916767445</v>
      </c>
    </row>
    <row r="95" spans="1:16" ht="12.75" customHeight="1" x14ac:dyDescent="0.2">
      <c r="A95" s="5">
        <v>15</v>
      </c>
      <c r="B95" s="6">
        <v>0.80491504064828723</v>
      </c>
      <c r="C95" s="6">
        <v>0.76649635364286184</v>
      </c>
      <c r="D95" s="6">
        <v>0.61758858734221111</v>
      </c>
      <c r="E95" s="6">
        <v>0.41620478007411899</v>
      </c>
      <c r="F95" s="6">
        <v>0.46770121774545803</v>
      </c>
      <c r="G95" s="6">
        <v>0.2754791051624616</v>
      </c>
      <c r="H95" s="6">
        <v>0.82904658711114809</v>
      </c>
    </row>
    <row r="96" spans="1:16" ht="19.5" customHeight="1" x14ac:dyDescent="0.2">
      <c r="A96" s="5">
        <v>16</v>
      </c>
      <c r="B96" s="6">
        <v>0.88755563743216048</v>
      </c>
      <c r="C96" s="6">
        <v>0.84519250528476819</v>
      </c>
      <c r="D96" s="6">
        <v>0.68099638424927733</v>
      </c>
      <c r="E96" s="6">
        <v>0.45893650910470507</v>
      </c>
      <c r="F96" s="6">
        <v>0.51572008408431902</v>
      </c>
      <c r="G96" s="6">
        <v>0.30376253447169327</v>
      </c>
      <c r="H96" s="6">
        <v>0.91416476885778009</v>
      </c>
    </row>
    <row r="97" spans="1:8" ht="12.75" customHeight="1" x14ac:dyDescent="0.2">
      <c r="A97" s="5">
        <v>17</v>
      </c>
      <c r="B97" s="6">
        <v>0.97538543301583824</v>
      </c>
      <c r="C97" s="6">
        <v>0.92883017467390716</v>
      </c>
      <c r="D97" s="6">
        <v>0.74838570690051143</v>
      </c>
      <c r="E97" s="6">
        <v>0.50435146460785674</v>
      </c>
      <c r="F97" s="6">
        <v>0.56675416876950002</v>
      </c>
      <c r="G97" s="6">
        <v>0.33382194729432652</v>
      </c>
      <c r="H97" s="6">
        <v>1.0046277228319931</v>
      </c>
    </row>
    <row r="98" spans="1:8" ht="12.75" customHeight="1" x14ac:dyDescent="0.2">
      <c r="A98" s="5">
        <v>18</v>
      </c>
      <c r="B98" s="6">
        <v>1.0687595080519547</v>
      </c>
      <c r="C98" s="6">
        <v>1.0177474944227274</v>
      </c>
      <c r="D98" s="6">
        <v>0.82002899865649037</v>
      </c>
      <c r="E98" s="6">
        <v>0.55263325138342834</v>
      </c>
      <c r="F98" s="6">
        <v>0.6210097937669834</v>
      </c>
      <c r="G98" s="6">
        <v>0.36577886863052694</v>
      </c>
      <c r="H98" s="6">
        <v>1.1008011750897677</v>
      </c>
    </row>
    <row r="99" spans="1:8" ht="12.75" customHeight="1" x14ac:dyDescent="0.2">
      <c r="A99" s="5">
        <v>19</v>
      </c>
      <c r="B99" s="6">
        <v>1.168063776103754</v>
      </c>
      <c r="C99" s="6">
        <v>1.1123119583959344</v>
      </c>
      <c r="D99" s="6">
        <v>0.89622236009966549</v>
      </c>
      <c r="E99" s="6">
        <v>0.60398141728629451</v>
      </c>
      <c r="F99" s="6">
        <v>0.67871119670975955</v>
      </c>
      <c r="G99" s="6">
        <v>0.39976537592661365</v>
      </c>
      <c r="H99" s="6">
        <v>1.2030826089757676</v>
      </c>
    </row>
    <row r="100" spans="1:8" ht="12.75" customHeight="1" x14ac:dyDescent="0.2">
      <c r="A100" s="5">
        <v>20</v>
      </c>
      <c r="B100" s="6">
        <v>1.2737157769787169</v>
      </c>
      <c r="C100" s="6">
        <v>1.2129211771782147</v>
      </c>
      <c r="D100" s="6">
        <v>0.97728615773685934</v>
      </c>
      <c r="E100" s="6">
        <v>0.65861186344262201</v>
      </c>
      <c r="F100" s="6">
        <v>0.74010099186958922</v>
      </c>
      <c r="G100" s="6">
        <v>0.43592437059046901</v>
      </c>
      <c r="H100" s="6">
        <v>1.3119020822413008</v>
      </c>
    </row>
    <row r="101" spans="1:8" ht="19.5" customHeight="1" x14ac:dyDescent="0.2">
      <c r="A101" s="5">
        <v>21</v>
      </c>
      <c r="B101" s="6">
        <v>1.3861649372969229</v>
      </c>
      <c r="C101" s="6">
        <v>1.3200031262056382</v>
      </c>
      <c r="D101" s="6">
        <v>1.0635652239260127</v>
      </c>
      <c r="E101" s="6">
        <v>0.71675697898433643</v>
      </c>
      <c r="F101" s="6">
        <v>0.80544032156197587</v>
      </c>
      <c r="G101" s="6">
        <v>0.47440966717006833</v>
      </c>
      <c r="H101" s="6">
        <v>1.4277224954245833</v>
      </c>
    </row>
    <row r="102" spans="1:8" ht="12.75" customHeight="1" x14ac:dyDescent="0.2">
      <c r="A102" s="5">
        <v>22</v>
      </c>
      <c r="B102" s="6">
        <v>1.5058921079290897</v>
      </c>
      <c r="C102" s="6">
        <v>1.4340157052818345</v>
      </c>
      <c r="D102" s="6">
        <v>1.1554285019654513</v>
      </c>
      <c r="E102" s="6">
        <v>0.77866540186797772</v>
      </c>
      <c r="F102" s="6">
        <v>0.87500858737147347</v>
      </c>
      <c r="G102" s="6">
        <v>0.51538583504341107</v>
      </c>
      <c r="H102" s="6">
        <v>1.5510391154210579</v>
      </c>
    </row>
    <row r="103" spans="1:8" ht="12.75" customHeight="1" x14ac:dyDescent="0.2">
      <c r="A103" s="5">
        <v>23</v>
      </c>
      <c r="B103" s="6">
        <v>1.6334081407296503</v>
      </c>
      <c r="C103" s="6">
        <v>1.555445383243762</v>
      </c>
      <c r="D103" s="6">
        <v>1.253267954061356</v>
      </c>
      <c r="E103" s="6">
        <v>0.84460128293306014</v>
      </c>
      <c r="F103" s="6">
        <v>0.94910262315301119</v>
      </c>
      <c r="G103" s="6">
        <v>0.5590277113108405</v>
      </c>
      <c r="H103" s="6">
        <v>1.6823781095465904</v>
      </c>
    </row>
    <row r="104" spans="1:8" ht="12.75" customHeight="1" x14ac:dyDescent="0.2">
      <c r="A104" s="5">
        <v>24</v>
      </c>
      <c r="B104" s="6">
        <v>1.7692512095578738</v>
      </c>
      <c r="C104" s="6">
        <v>1.6848046468507976</v>
      </c>
      <c r="D104" s="6">
        <v>1.3574965058228976</v>
      </c>
      <c r="E104" s="6">
        <v>0.91484290065796592</v>
      </c>
      <c r="F104" s="6">
        <v>1.0280351383934634</v>
      </c>
      <c r="G104" s="6">
        <v>0.60551948392473232</v>
      </c>
      <c r="H104" s="6">
        <v>1.8222937862421555</v>
      </c>
    </row>
    <row r="105" spans="1:8" ht="12.75" customHeight="1" x14ac:dyDescent="0.2">
      <c r="A105" s="5">
        <v>25</v>
      </c>
      <c r="B105" s="6">
        <v>1.9139825108638713</v>
      </c>
      <c r="C105" s="6">
        <v>1.8226279065822653</v>
      </c>
      <c r="D105" s="6">
        <v>1.4685447474432551</v>
      </c>
      <c r="E105" s="6">
        <v>0.98968043802263961</v>
      </c>
      <c r="F105" s="6">
        <v>1.1121322200086619</v>
      </c>
      <c r="G105" s="6">
        <v>0.65505322023143964</v>
      </c>
      <c r="H105" s="6">
        <v>1.9713641667623802</v>
      </c>
    </row>
    <row r="106" spans="1:8" ht="18" customHeight="1" x14ac:dyDescent="0.2">
      <c r="A106" s="59" t="s">
        <v>70</v>
      </c>
      <c r="B106" s="12"/>
      <c r="C106" s="12"/>
      <c r="D106" s="12"/>
      <c r="E106" s="12"/>
      <c r="F106" s="12"/>
      <c r="G106" s="12"/>
    </row>
    <row r="107" spans="1:8" ht="18" customHeight="1" x14ac:dyDescent="0.2">
      <c r="A107" s="2" t="s">
        <v>66</v>
      </c>
      <c r="B107" s="12"/>
      <c r="C107" s="12"/>
      <c r="D107" s="12"/>
      <c r="E107" s="12"/>
      <c r="F107" s="12"/>
      <c r="G107" s="12"/>
    </row>
    <row r="108" spans="1:8" ht="18" customHeight="1" x14ac:dyDescent="0.2">
      <c r="A108" s="52" t="s">
        <v>8</v>
      </c>
      <c r="D108" s="12"/>
      <c r="E108" s="12"/>
      <c r="F108" s="13"/>
      <c r="G108" s="13"/>
      <c r="H108" s="14"/>
    </row>
    <row r="109" spans="1:8" ht="18" customHeight="1" x14ac:dyDescent="0.2">
      <c r="A109" s="53" t="s">
        <v>0</v>
      </c>
      <c r="B109" s="12"/>
      <c r="C109" s="20">
        <v>0.45</v>
      </c>
      <c r="D109" s="12"/>
      <c r="E109" s="12"/>
      <c r="H109" s="14" t="s">
        <v>46</v>
      </c>
    </row>
    <row r="110" spans="1:8" ht="18" customHeight="1" x14ac:dyDescent="0.2">
      <c r="A110" s="53" t="s">
        <v>30</v>
      </c>
      <c r="B110" s="12"/>
      <c r="H110" s="24" t="s">
        <v>46</v>
      </c>
    </row>
    <row r="111" spans="1:8" ht="14.25" customHeight="1" x14ac:dyDescent="0.2">
      <c r="A111" s="52"/>
      <c r="B111" s="15"/>
      <c r="C111" s="8"/>
      <c r="D111" s="15"/>
      <c r="E111" s="15"/>
      <c r="H111" s="24"/>
    </row>
    <row r="112" spans="1:8" ht="14.25" customHeight="1" x14ac:dyDescent="0.2">
      <c r="A112" s="2"/>
      <c r="B112" s="9"/>
      <c r="C112" s="10"/>
      <c r="D112" s="10"/>
      <c r="E112" s="10"/>
      <c r="F112" s="3"/>
      <c r="G112" s="3"/>
    </row>
    <row r="113" spans="1:16" s="2" customFormat="1" ht="14.25" customHeight="1" x14ac:dyDescent="0.2">
      <c r="D113" s="5"/>
      <c r="E113" s="5"/>
      <c r="F113" s="5"/>
      <c r="G113" s="5"/>
      <c r="H113" s="1"/>
      <c r="M113" s="1"/>
    </row>
    <row r="114" spans="1:16" s="2" customFormat="1" ht="14.25" customHeight="1" x14ac:dyDescent="0.2">
      <c r="A114" s="3"/>
      <c r="B114" s="3"/>
      <c r="D114" s="5"/>
      <c r="E114" s="5"/>
      <c r="F114" s="5"/>
      <c r="G114" s="5"/>
      <c r="H114" s="3"/>
      <c r="M114" s="1"/>
    </row>
    <row r="115" spans="1:16" s="2" customFormat="1" ht="39" customHeight="1" x14ac:dyDescent="0.2">
      <c r="A115" s="48" t="s">
        <v>48</v>
      </c>
      <c r="B115" s="48" t="s">
        <v>3</v>
      </c>
      <c r="C115" s="48" t="s">
        <v>7</v>
      </c>
      <c r="D115" s="48" t="s">
        <v>42</v>
      </c>
      <c r="E115" s="48" t="s">
        <v>50</v>
      </c>
      <c r="F115" s="48" t="s">
        <v>47</v>
      </c>
      <c r="G115" s="48" t="s">
        <v>51</v>
      </c>
      <c r="H115" s="48" t="s">
        <v>49</v>
      </c>
      <c r="M115" s="1"/>
    </row>
    <row r="116" spans="1:16" ht="19.5" customHeight="1" x14ac:dyDescent="0.2">
      <c r="A116" s="5">
        <v>1</v>
      </c>
      <c r="B116" s="6">
        <v>5.1385143517823292E-2</v>
      </c>
      <c r="C116" s="6">
        <v>4.8932524737150346E-2</v>
      </c>
      <c r="D116" s="6">
        <v>3.942636998060025E-2</v>
      </c>
      <c r="E116" s="6">
        <v>2.6570186015765801E-2</v>
      </c>
      <c r="F116" s="6">
        <v>2.9857678119612145E-2</v>
      </c>
      <c r="G116" s="6">
        <v>1.7586369542223493E-2</v>
      </c>
      <c r="H116" s="6">
        <v>5.2925682476198846E-2</v>
      </c>
    </row>
    <row r="117" spans="1:16" ht="12.75" customHeight="1" x14ac:dyDescent="0.2">
      <c r="A117" s="5">
        <v>2</v>
      </c>
      <c r="B117" s="6">
        <v>8.5696213740946922E-2</v>
      </c>
      <c r="C117" s="6">
        <v>8.1605923651931075E-2</v>
      </c>
      <c r="D117" s="6">
        <v>6.5752285535901053E-2</v>
      </c>
      <c r="E117" s="6">
        <v>4.4311724830621596E-2</v>
      </c>
      <c r="F117" s="6">
        <v>4.9794352818323388E-2</v>
      </c>
      <c r="G117" s="6">
        <v>2.9329202567954685E-2</v>
      </c>
      <c r="H117" s="6">
        <v>8.8265406834811003E-2</v>
      </c>
    </row>
    <row r="118" spans="1:16" s="18" customFormat="1" ht="12.75" customHeight="1" x14ac:dyDescent="0.2">
      <c r="A118" s="17">
        <v>3</v>
      </c>
      <c r="B118" s="6">
        <v>0.12082704427212684</v>
      </c>
      <c r="C118" s="6">
        <v>0.11505995562145038</v>
      </c>
      <c r="D118" s="6">
        <v>9.2707180033133343E-2</v>
      </c>
      <c r="E118" s="6">
        <v>6.2477144603712773E-2</v>
      </c>
      <c r="F118" s="6">
        <v>7.0207354675772438E-2</v>
      </c>
      <c r="G118" s="6">
        <v>4.1352595435044021E-2</v>
      </c>
      <c r="H118" s="6">
        <v>0.1244494681126288</v>
      </c>
      <c r="I118" s="1"/>
      <c r="J118" s="1"/>
      <c r="K118" s="1"/>
      <c r="L118" s="1"/>
      <c r="M118" s="1"/>
      <c r="N118" s="1"/>
      <c r="O118" s="1"/>
      <c r="P118" s="1"/>
    </row>
    <row r="119" spans="1:16" ht="12.75" customHeight="1" x14ac:dyDescent="0.2">
      <c r="A119" s="5">
        <v>4</v>
      </c>
      <c r="B119" s="6">
        <v>0.1585672742817911</v>
      </c>
      <c r="C119" s="6">
        <v>0.15099884013372364</v>
      </c>
      <c r="D119" s="6">
        <v>0.12166419308492848</v>
      </c>
      <c r="E119" s="6">
        <v>8.1991830425048456E-2</v>
      </c>
      <c r="F119" s="6">
        <v>9.2136565390107228E-2</v>
      </c>
      <c r="G119" s="6">
        <v>5.426904532932629E-2</v>
      </c>
      <c r="H119" s="6">
        <v>0.16332115929273378</v>
      </c>
    </row>
    <row r="120" spans="1:16" ht="12.75" customHeight="1" x14ac:dyDescent="0.2">
      <c r="A120" s="5">
        <v>5</v>
      </c>
      <c r="B120" s="6">
        <v>0.1990081836031479</v>
      </c>
      <c r="C120" s="6">
        <v>0.18950950022507398</v>
      </c>
      <c r="D120" s="6">
        <v>0.15269336113040988</v>
      </c>
      <c r="E120" s="6">
        <v>0.10290298119263291</v>
      </c>
      <c r="F120" s="6">
        <v>0.11563502371323471</v>
      </c>
      <c r="G120" s="6">
        <v>6.8109792425853202E-2</v>
      </c>
      <c r="H120" s="6">
        <v>0.20497449679968227</v>
      </c>
    </row>
    <row r="121" spans="1:16" s="18" customFormat="1" ht="19.5" customHeight="1" x14ac:dyDescent="0.2">
      <c r="A121" s="17">
        <v>6</v>
      </c>
      <c r="B121" s="6">
        <v>0.24225196695586743</v>
      </c>
      <c r="C121" s="6">
        <v>0.23068925284950639</v>
      </c>
      <c r="D121" s="6">
        <v>0.18587309529294796</v>
      </c>
      <c r="E121" s="6">
        <v>0.12526343966461709</v>
      </c>
      <c r="F121" s="6">
        <v>0.14076211056416263</v>
      </c>
      <c r="G121" s="6">
        <v>8.2909812477971842E-2</v>
      </c>
      <c r="H121" s="6">
        <v>0.2495147391754132</v>
      </c>
      <c r="I121" s="1"/>
      <c r="J121" s="1"/>
      <c r="K121" s="1"/>
      <c r="L121" s="1"/>
      <c r="M121" s="1"/>
      <c r="N121" s="1"/>
      <c r="O121" s="1"/>
      <c r="P121" s="1"/>
    </row>
    <row r="122" spans="1:16" ht="12.75" customHeight="1" x14ac:dyDescent="0.2">
      <c r="A122" s="5">
        <v>7</v>
      </c>
      <c r="B122" s="6">
        <v>0.28841289233727402</v>
      </c>
      <c r="C122" s="6">
        <v>0.27464691197975594</v>
      </c>
      <c r="D122" s="6">
        <v>0.22129107018101948</v>
      </c>
      <c r="E122" s="6">
        <v>0.1491322914392246</v>
      </c>
      <c r="F122" s="6">
        <v>0.16758422211987742</v>
      </c>
      <c r="G122" s="6">
        <v>9.8708213272295606E-2</v>
      </c>
      <c r="H122" s="6">
        <v>0.29705958019928669</v>
      </c>
    </row>
    <row r="123" spans="1:16" ht="12.75" customHeight="1" x14ac:dyDescent="0.2">
      <c r="A123" s="5">
        <v>8</v>
      </c>
      <c r="B123" s="6">
        <v>0.33761855105906158</v>
      </c>
      <c r="C123" s="6">
        <v>0.32150397897960775</v>
      </c>
      <c r="D123" s="6">
        <v>0.25904518300609009</v>
      </c>
      <c r="E123" s="6">
        <v>0.17457551132266622</v>
      </c>
      <c r="F123" s="6">
        <v>0.19617549615746047</v>
      </c>
      <c r="G123" s="6">
        <v>0.11554866244900629</v>
      </c>
      <c r="H123" s="6">
        <v>0.347740436401201</v>
      </c>
    </row>
    <row r="124" spans="1:16" ht="12.75" customHeight="1" x14ac:dyDescent="0.2">
      <c r="A124" s="5">
        <v>9</v>
      </c>
      <c r="B124" s="6">
        <v>0.39001119916212912</v>
      </c>
      <c r="C124" s="6">
        <v>0.37139591999284882</v>
      </c>
      <c r="D124" s="6">
        <v>0.29924458281234828</v>
      </c>
      <c r="E124" s="6">
        <v>0.20166665694677469</v>
      </c>
      <c r="F124" s="6">
        <v>0.22661859149206628</v>
      </c>
      <c r="G124" s="6">
        <v>0.13347984659596948</v>
      </c>
      <c r="H124" s="6">
        <v>0.4017038286923672</v>
      </c>
    </row>
    <row r="125" spans="1:16" ht="12.75" customHeight="1" x14ac:dyDescent="0.2">
      <c r="A125" s="5">
        <v>10</v>
      </c>
      <c r="B125" s="6">
        <v>0.44574918752014425</v>
      </c>
      <c r="C125" s="6">
        <v>0.42447352778782471</v>
      </c>
      <c r="D125" s="6">
        <v>0.34201076775479683</v>
      </c>
      <c r="E125" s="6">
        <v>0.23048760824573072</v>
      </c>
      <c r="F125" s="6">
        <v>0.25900551894807433</v>
      </c>
      <c r="G125" s="6">
        <v>0.15255596069622893</v>
      </c>
      <c r="H125" s="6">
        <v>0.45911285534372143</v>
      </c>
    </row>
    <row r="126" spans="1:16" ht="19.5" customHeight="1" x14ac:dyDescent="0.2">
      <c r="A126" s="5">
        <v>11</v>
      </c>
      <c r="B126" s="6">
        <v>0.50500847475380883</v>
      </c>
      <c r="C126" s="6">
        <v>0.48090436246013435</v>
      </c>
      <c r="D126" s="6">
        <v>0.38747874591565828</v>
      </c>
      <c r="E126" s="6">
        <v>0.26112934975247626</v>
      </c>
      <c r="F126" s="6">
        <v>0.29343852044794733</v>
      </c>
      <c r="G126" s="6">
        <v>0.17283722591714856</v>
      </c>
      <c r="H126" s="6">
        <v>0.52014875025772389</v>
      </c>
    </row>
    <row r="127" spans="1:16" ht="12.75" customHeight="1" x14ac:dyDescent="0.2">
      <c r="A127" s="5">
        <v>12</v>
      </c>
      <c r="B127" s="6">
        <v>0.567984212939454</v>
      </c>
      <c r="C127" s="6">
        <v>0.54087426145517226</v>
      </c>
      <c r="D127" s="6">
        <v>0.43579825197381394</v>
      </c>
      <c r="E127" s="6">
        <v>0.2936927905355573</v>
      </c>
      <c r="F127" s="6">
        <v>0.33003099039871747</v>
      </c>
      <c r="G127" s="6">
        <v>0.19439043231313577</v>
      </c>
      <c r="H127" s="6">
        <v>0.58501251621687889</v>
      </c>
    </row>
    <row r="128" spans="1:16" ht="12.75" customHeight="1" x14ac:dyDescent="0.2">
      <c r="A128" s="5">
        <v>13</v>
      </c>
      <c r="B128" s="6">
        <v>0.63489239078552107</v>
      </c>
      <c r="C128" s="6">
        <v>0.60458890431560763</v>
      </c>
      <c r="D128" s="6">
        <v>0.48713500796772985</v>
      </c>
      <c r="E128" s="6">
        <v>0.32828961385141148</v>
      </c>
      <c r="F128" s="6">
        <v>0.36890843047056837</v>
      </c>
      <c r="G128" s="6">
        <v>0.21728950119653023</v>
      </c>
      <c r="H128" s="6">
        <v>0.65392661732304225</v>
      </c>
    </row>
    <row r="129" spans="1:8" ht="12.75" customHeight="1" x14ac:dyDescent="0.2">
      <c r="A129" s="5">
        <v>14</v>
      </c>
      <c r="B129" s="6">
        <v>0.70597151220004217</v>
      </c>
      <c r="C129" s="6">
        <v>0.67227541113064793</v>
      </c>
      <c r="D129" s="6">
        <v>0.5416720112128971</v>
      </c>
      <c r="E129" s="6">
        <v>0.36504314509660413</v>
      </c>
      <c r="F129" s="6">
        <v>0.41020942493959195</v>
      </c>
      <c r="G129" s="6">
        <v>0.241616059620927</v>
      </c>
      <c r="H129" s="6">
        <v>0.72713670788875773</v>
      </c>
    </row>
    <row r="130" spans="1:8" ht="12.75" customHeight="1" x14ac:dyDescent="0.2">
      <c r="A130" s="5">
        <v>15</v>
      </c>
      <c r="B130" s="6">
        <v>0.78148427965678124</v>
      </c>
      <c r="C130" s="6">
        <v>0.74418394555492018</v>
      </c>
      <c r="D130" s="6">
        <v>0.59961082590114967</v>
      </c>
      <c r="E130" s="6">
        <v>0.40408922224135113</v>
      </c>
      <c r="F130" s="6">
        <v>0.45408661881883849</v>
      </c>
      <c r="G130" s="6">
        <v>0.26746001650682294</v>
      </c>
      <c r="H130" s="6">
        <v>0.8049133662711202</v>
      </c>
    </row>
    <row r="131" spans="1:8" ht="19.5" customHeight="1" x14ac:dyDescent="0.2">
      <c r="A131" s="5">
        <v>16</v>
      </c>
      <c r="B131" s="6">
        <v>0.86171924109573816</v>
      </c>
      <c r="C131" s="6">
        <v>0.82058928310222634</v>
      </c>
      <c r="D131" s="6">
        <v>0.66117284672092735</v>
      </c>
      <c r="E131" s="6">
        <v>0.44557704740742138</v>
      </c>
      <c r="F131" s="6">
        <v>0.50070767480076683</v>
      </c>
      <c r="G131" s="6">
        <v>0.29492012628703823</v>
      </c>
      <c r="H131" s="6">
        <v>0.88755379114675315</v>
      </c>
    </row>
    <row r="132" spans="1:8" ht="12.75" customHeight="1" x14ac:dyDescent="0.2">
      <c r="A132" s="5">
        <v>17</v>
      </c>
      <c r="B132" s="6">
        <v>0.94699234579363423</v>
      </c>
      <c r="C132" s="6">
        <v>0.90179229275415229</v>
      </c>
      <c r="D132" s="6">
        <v>0.72660049263277693</v>
      </c>
      <c r="E132" s="6">
        <v>0.48966999137631562</v>
      </c>
      <c r="F132" s="6">
        <v>0.55025617730609999</v>
      </c>
      <c r="G132" s="6">
        <v>0.32410452139746065</v>
      </c>
      <c r="H132" s="6">
        <v>0.97538340402766477</v>
      </c>
    </row>
    <row r="133" spans="1:8" ht="12.75" customHeight="1" x14ac:dyDescent="0.2">
      <c r="A133" s="5">
        <v>18</v>
      </c>
      <c r="B133" s="6">
        <v>1.0376483381446364</v>
      </c>
      <c r="C133" s="6">
        <v>0.98812126421547886</v>
      </c>
      <c r="D133" s="6">
        <v>0.79615827627795321</v>
      </c>
      <c r="E133" s="6">
        <v>0.53654631428420985</v>
      </c>
      <c r="F133" s="6">
        <v>0.60293244234934895</v>
      </c>
      <c r="G133" s="6">
        <v>0.35513118929318649</v>
      </c>
      <c r="H133" s="6">
        <v>1.0687572848278541</v>
      </c>
    </row>
    <row r="134" spans="1:8" ht="12.75" customHeight="1" x14ac:dyDescent="0.2">
      <c r="A134" s="5">
        <v>19</v>
      </c>
      <c r="B134" s="6">
        <v>1.1340618979195922</v>
      </c>
      <c r="C134" s="6">
        <v>1.0799329937487114</v>
      </c>
      <c r="D134" s="6">
        <v>0.87013367886713988</v>
      </c>
      <c r="E134" s="6">
        <v>0.58639975522622401</v>
      </c>
      <c r="F134" s="6">
        <v>0.6589541800939972</v>
      </c>
      <c r="G134" s="6">
        <v>0.38812836269789835</v>
      </c>
      <c r="H134" s="6">
        <v>1.1680613463077913</v>
      </c>
    </row>
    <row r="135" spans="1:8" ht="12.75" customHeight="1" x14ac:dyDescent="0.2">
      <c r="A135" s="5">
        <v>20</v>
      </c>
      <c r="B135" s="6">
        <v>1.2366384105060244</v>
      </c>
      <c r="C135" s="6">
        <v>1.1776135176504348</v>
      </c>
      <c r="D135" s="6">
        <v>0.94883774116385433</v>
      </c>
      <c r="E135" s="6">
        <v>0.63943993053145975</v>
      </c>
      <c r="F135" s="6">
        <v>0.71855694240555368</v>
      </c>
      <c r="G135" s="6">
        <v>0.42323478321556857</v>
      </c>
      <c r="H135" s="6">
        <v>1.2737131274063935</v>
      </c>
    </row>
    <row r="136" spans="1:8" ht="19.5" customHeight="1" x14ac:dyDescent="0.2">
      <c r="A136" s="5">
        <v>21</v>
      </c>
      <c r="B136" s="6">
        <v>1.3458142198914549</v>
      </c>
      <c r="C136" s="6">
        <v>1.2815783531597096</v>
      </c>
      <c r="D136" s="6">
        <v>1.032605257591408</v>
      </c>
      <c r="E136" s="6">
        <v>0.69589246457539999</v>
      </c>
      <c r="F136" s="6">
        <v>0.78199426984918818</v>
      </c>
      <c r="G136" s="6">
        <v>0.46059978791303641</v>
      </c>
      <c r="H136" s="6">
        <v>1.3861620538088486</v>
      </c>
    </row>
    <row r="137" spans="1:8" ht="12.75" customHeight="1" x14ac:dyDescent="0.2">
      <c r="A137" s="5">
        <v>22</v>
      </c>
      <c r="B137" s="6">
        <v>1.4620561795664349</v>
      </c>
      <c r="C137" s="6">
        <v>1.3922720707965568</v>
      </c>
      <c r="D137" s="6">
        <v>1.1217944316534818</v>
      </c>
      <c r="E137" s="6">
        <v>0.75599875756123314</v>
      </c>
      <c r="F137" s="6">
        <v>0.84953743073896271</v>
      </c>
      <c r="G137" s="6">
        <v>0.50038315561828328</v>
      </c>
      <c r="H137" s="6">
        <v>1.5058889753856111</v>
      </c>
    </row>
    <row r="138" spans="1:8" ht="12.75" customHeight="1" x14ac:dyDescent="0.2">
      <c r="A138" s="5">
        <v>23</v>
      </c>
      <c r="B138" s="6">
        <v>1.58586027068837</v>
      </c>
      <c r="C138" s="6">
        <v>1.5101669784809779</v>
      </c>
      <c r="D138" s="6">
        <v>1.2167858156902376</v>
      </c>
      <c r="E138" s="6">
        <v>0.82001527100118587</v>
      </c>
      <c r="F138" s="6">
        <v>0.92147461821276455</v>
      </c>
      <c r="G138" s="6">
        <v>0.54275463399226631</v>
      </c>
      <c r="H138" s="6">
        <v>1.6334047429284453</v>
      </c>
    </row>
    <row r="139" spans="1:8" ht="12.75" customHeight="1" x14ac:dyDescent="0.2">
      <c r="A139" s="5">
        <v>24</v>
      </c>
      <c r="B139" s="6">
        <v>1.7177490010866605</v>
      </c>
      <c r="C139" s="6">
        <v>1.6357606446838795</v>
      </c>
      <c r="D139" s="6">
        <v>1.3179803152083915</v>
      </c>
      <c r="E139" s="6">
        <v>0.88821218279632896</v>
      </c>
      <c r="F139" s="6">
        <v>0.99810943890700998</v>
      </c>
      <c r="G139" s="6">
        <v>0.58789304934834097</v>
      </c>
      <c r="H139" s="6">
        <v>1.7692475291771155</v>
      </c>
    </row>
    <row r="140" spans="1:8" ht="12.75" customHeight="1" x14ac:dyDescent="0.2">
      <c r="A140" s="5">
        <v>25</v>
      </c>
      <c r="B140" s="6">
        <v>1.8582672310029629</v>
      </c>
      <c r="C140" s="6">
        <v>1.7695719234052301</v>
      </c>
      <c r="D140" s="6">
        <v>1.4257959860895588</v>
      </c>
      <c r="E140" s="6">
        <v>0.96087122881392517</v>
      </c>
      <c r="F140" s="6">
        <v>1.0797584874753643</v>
      </c>
      <c r="G140" s="6">
        <v>0.6359848780277737</v>
      </c>
      <c r="H140" s="6">
        <v>1.9139785294143365</v>
      </c>
    </row>
    <row r="141" spans="1:8" ht="18" customHeight="1" x14ac:dyDescent="0.2">
      <c r="A141" s="59" t="s">
        <v>70</v>
      </c>
      <c r="B141" s="12"/>
      <c r="C141" s="12"/>
      <c r="D141" s="12"/>
      <c r="E141" s="12"/>
      <c r="F141" s="12"/>
      <c r="G141" s="12"/>
    </row>
    <row r="142" spans="1:8" ht="18" customHeight="1" x14ac:dyDescent="0.2">
      <c r="A142" s="2" t="s">
        <v>67</v>
      </c>
      <c r="B142" s="12"/>
      <c r="C142" s="12"/>
      <c r="D142" s="12"/>
      <c r="E142" s="12"/>
      <c r="F142" s="12"/>
      <c r="G142" s="12"/>
    </row>
    <row r="143" spans="1:8" ht="18" customHeight="1" x14ac:dyDescent="0.2">
      <c r="A143" s="52" t="s">
        <v>8</v>
      </c>
      <c r="D143" s="12"/>
      <c r="E143" s="12"/>
      <c r="F143" s="13"/>
      <c r="G143" s="13"/>
      <c r="H143" s="14"/>
    </row>
    <row r="144" spans="1:8" ht="18" customHeight="1" x14ac:dyDescent="0.2">
      <c r="A144" s="53" t="s">
        <v>0</v>
      </c>
      <c r="B144" s="12"/>
      <c r="C144" s="20">
        <v>0.45</v>
      </c>
      <c r="D144" s="12"/>
      <c r="E144" s="12"/>
      <c r="H144" s="14" t="s">
        <v>46</v>
      </c>
    </row>
    <row r="145" spans="1:16" ht="18" customHeight="1" x14ac:dyDescent="0.2">
      <c r="A145" s="53" t="s">
        <v>31</v>
      </c>
      <c r="B145" s="12"/>
      <c r="H145" s="24" t="s">
        <v>46</v>
      </c>
    </row>
    <row r="146" spans="1:16" ht="14.25" customHeight="1" x14ac:dyDescent="0.2">
      <c r="A146" s="52"/>
      <c r="B146" s="15"/>
      <c r="C146" s="8"/>
      <c r="D146" s="15"/>
      <c r="E146" s="15"/>
      <c r="H146" s="24"/>
    </row>
    <row r="147" spans="1:16" ht="14.25" customHeight="1" x14ac:dyDescent="0.2">
      <c r="A147" s="2"/>
      <c r="B147" s="9"/>
      <c r="C147" s="10"/>
      <c r="D147" s="10"/>
      <c r="E147" s="10"/>
      <c r="F147" s="3"/>
      <c r="G147" s="3"/>
    </row>
    <row r="148" spans="1:16" s="2" customFormat="1" ht="14.25" customHeight="1" x14ac:dyDescent="0.2">
      <c r="D148" s="5"/>
      <c r="E148" s="5"/>
      <c r="F148" s="5"/>
      <c r="G148" s="5"/>
      <c r="H148" s="1"/>
      <c r="M148" s="1"/>
    </row>
    <row r="149" spans="1:16" s="2" customFormat="1" ht="14.25" customHeight="1" x14ac:dyDescent="0.2">
      <c r="A149" s="3"/>
      <c r="B149" s="3"/>
      <c r="D149" s="5"/>
      <c r="E149" s="5"/>
      <c r="F149" s="5"/>
      <c r="G149" s="5"/>
      <c r="H149" s="3"/>
      <c r="M149" s="1"/>
    </row>
    <row r="150" spans="1:16" s="2" customFormat="1" ht="39" customHeight="1" x14ac:dyDescent="0.2">
      <c r="A150" s="48" t="s">
        <v>48</v>
      </c>
      <c r="B150" s="48" t="s">
        <v>3</v>
      </c>
      <c r="C150" s="48" t="s">
        <v>7</v>
      </c>
      <c r="D150" s="48" t="s">
        <v>42</v>
      </c>
      <c r="E150" s="48" t="s">
        <v>50</v>
      </c>
      <c r="F150" s="48" t="s">
        <v>47</v>
      </c>
      <c r="G150" s="48" t="s">
        <v>51</v>
      </c>
      <c r="H150" s="48" t="s">
        <v>49</v>
      </c>
      <c r="M150" s="1"/>
    </row>
    <row r="151" spans="1:16" ht="19.5" customHeight="1" x14ac:dyDescent="0.2">
      <c r="A151" s="5">
        <v>1</v>
      </c>
      <c r="B151" s="6">
        <v>5.0043962026057792E-2</v>
      </c>
      <c r="C151" s="6">
        <v>4.7655357991472962E-2</v>
      </c>
      <c r="D151" s="6">
        <v>3.8397319284514543E-2</v>
      </c>
      <c r="E151" s="6">
        <v>2.5876689038283364E-2</v>
      </c>
      <c r="F151" s="6">
        <v>2.9078375727137052E-2</v>
      </c>
      <c r="G151" s="6">
        <v>1.712735528785642E-2</v>
      </c>
      <c r="H151" s="6">
        <v>5.1544292040819117E-2</v>
      </c>
    </row>
    <row r="152" spans="1:16" ht="12.75" customHeight="1" x14ac:dyDescent="0.2">
      <c r="A152" s="5">
        <v>2</v>
      </c>
      <c r="B152" s="6">
        <v>8.3459493788148251E-2</v>
      </c>
      <c r="C152" s="6">
        <v>7.9475962598451938E-2</v>
      </c>
      <c r="D152" s="6">
        <v>6.4036113460378033E-2</v>
      </c>
      <c r="E152" s="6">
        <v>4.3155163592441502E-2</v>
      </c>
      <c r="F152" s="6">
        <v>4.8494691869216323E-2</v>
      </c>
      <c r="G152" s="6">
        <v>2.8563693688160703E-2</v>
      </c>
      <c r="H152" s="6">
        <v>8.5961629480001439E-2</v>
      </c>
    </row>
    <row r="153" spans="1:16" s="18" customFormat="1" ht="12.75" customHeight="1" x14ac:dyDescent="0.2">
      <c r="A153" s="17">
        <v>3</v>
      </c>
      <c r="B153" s="6">
        <v>0.11767338964768663</v>
      </c>
      <c r="C153" s="6">
        <v>0.11205682529314209</v>
      </c>
      <c r="D153" s="6">
        <v>9.0287469869804071E-2</v>
      </c>
      <c r="E153" s="6">
        <v>6.0846455570572437E-2</v>
      </c>
      <c r="F153" s="6">
        <v>6.8374902760087869E-2</v>
      </c>
      <c r="G153" s="6">
        <v>4.0273269158282519E-2</v>
      </c>
      <c r="H153" s="6">
        <v>0.12120126616424222</v>
      </c>
      <c r="I153" s="1"/>
      <c r="J153" s="1"/>
      <c r="K153" s="1"/>
      <c r="L153" s="1"/>
      <c r="M153" s="1"/>
      <c r="N153" s="1"/>
      <c r="O153" s="1"/>
      <c r="P153" s="1"/>
    </row>
    <row r="154" spans="1:16" ht="12.75" customHeight="1" x14ac:dyDescent="0.2">
      <c r="A154" s="5">
        <v>4</v>
      </c>
      <c r="B154" s="6">
        <v>0.15442857817417632</v>
      </c>
      <c r="C154" s="6">
        <v>0.14705768446496184</v>
      </c>
      <c r="D154" s="6">
        <v>0.11848868840000934</v>
      </c>
      <c r="E154" s="6">
        <v>7.9851796985151421E-2</v>
      </c>
      <c r="F154" s="6">
        <v>8.9731748593727317E-2</v>
      </c>
      <c r="G154" s="6">
        <v>5.285259235890246E-2</v>
      </c>
      <c r="H154" s="6">
        <v>0.15905838408065087</v>
      </c>
    </row>
    <row r="155" spans="1:16" ht="12.75" customHeight="1" x14ac:dyDescent="0.2">
      <c r="A155" s="5">
        <v>5</v>
      </c>
      <c r="B155" s="6">
        <v>0.19381395674522672</v>
      </c>
      <c r="C155" s="6">
        <v>0.18456319440951385</v>
      </c>
      <c r="D155" s="6">
        <v>0.14870797749919479</v>
      </c>
      <c r="E155" s="6">
        <v>0.10021715481608143</v>
      </c>
      <c r="F155" s="6">
        <v>0.11261688378042975</v>
      </c>
      <c r="G155" s="6">
        <v>6.6332088078722984E-2</v>
      </c>
      <c r="H155" s="6">
        <v>0.19962454577159325</v>
      </c>
    </row>
    <row r="156" spans="1:16" s="18" customFormat="1" ht="19.5" customHeight="1" x14ac:dyDescent="0.2">
      <c r="A156" s="17">
        <v>6</v>
      </c>
      <c r="B156" s="6">
        <v>0.23592905274016029</v>
      </c>
      <c r="C156" s="6">
        <v>0.22466813205291558</v>
      </c>
      <c r="D156" s="6">
        <v>0.181021701715783</v>
      </c>
      <c r="E156" s="6">
        <v>0.12199399259545017</v>
      </c>
      <c r="F156" s="6">
        <v>0.13708813936342013</v>
      </c>
      <c r="G156" s="6">
        <v>8.0745819184022308E-2</v>
      </c>
      <c r="H156" s="6">
        <v>0.24300226247115558</v>
      </c>
      <c r="I156" s="1"/>
      <c r="J156" s="1"/>
      <c r="K156" s="1"/>
      <c r="L156" s="1"/>
      <c r="M156" s="1"/>
      <c r="N156" s="1"/>
      <c r="O156" s="1"/>
      <c r="P156" s="1"/>
    </row>
    <row r="157" spans="1:16" ht="12.75" customHeight="1" x14ac:dyDescent="0.2">
      <c r="A157" s="5">
        <v>7</v>
      </c>
      <c r="B157" s="6">
        <v>0.28088515169653533</v>
      </c>
      <c r="C157" s="6">
        <v>0.26747847126128188</v>
      </c>
      <c r="D157" s="6">
        <v>0.21551524730106936</v>
      </c>
      <c r="E157" s="6">
        <v>0.14523985375373888</v>
      </c>
      <c r="F157" s="6">
        <v>0.16321017854167591</v>
      </c>
      <c r="G157" s="6">
        <v>9.6131872725924924E-2</v>
      </c>
      <c r="H157" s="6">
        <v>0.28930615608407095</v>
      </c>
    </row>
    <row r="158" spans="1:16" ht="12.75" customHeight="1" x14ac:dyDescent="0.2">
      <c r="A158" s="5">
        <v>8</v>
      </c>
      <c r="B158" s="6">
        <v>0.32880651472019173</v>
      </c>
      <c r="C158" s="6">
        <v>0.31311254214365042</v>
      </c>
      <c r="D158" s="6">
        <v>0.25228395629358186</v>
      </c>
      <c r="E158" s="6">
        <v>0.17001899111716662</v>
      </c>
      <c r="F158" s="6">
        <v>0.19105520405410106</v>
      </c>
      <c r="G158" s="6">
        <v>0.11253277659435039</v>
      </c>
      <c r="H158" s="6">
        <v>0.33866421309401146</v>
      </c>
    </row>
    <row r="159" spans="1:16" ht="12.75" customHeight="1" x14ac:dyDescent="0.2">
      <c r="A159" s="5">
        <v>9</v>
      </c>
      <c r="B159" s="6">
        <v>0.3798316848883958</v>
      </c>
      <c r="C159" s="6">
        <v>0.36170227510035458</v>
      </c>
      <c r="D159" s="6">
        <v>0.29143412888533327</v>
      </c>
      <c r="E159" s="6">
        <v>0.1964030424215098</v>
      </c>
      <c r="F159" s="6">
        <v>0.22070371727372917</v>
      </c>
      <c r="G159" s="6">
        <v>0.12999594662951092</v>
      </c>
      <c r="H159" s="6">
        <v>0.39121913013301274</v>
      </c>
    </row>
    <row r="160" spans="1:16" ht="12.75" customHeight="1" x14ac:dyDescent="0.2">
      <c r="A160" s="5">
        <v>10</v>
      </c>
      <c r="B160" s="6">
        <v>0.4341148800268867</v>
      </c>
      <c r="C160" s="6">
        <v>0.41339452712266211</v>
      </c>
      <c r="D160" s="6">
        <v>0.33308409206033002</v>
      </c>
      <c r="E160" s="6">
        <v>0.22447175048806484</v>
      </c>
      <c r="F160" s="6">
        <v>0.25224532749005518</v>
      </c>
      <c r="G160" s="6">
        <v>0.14857416329454767</v>
      </c>
      <c r="H160" s="6">
        <v>0.44712974851431192</v>
      </c>
    </row>
    <row r="161" spans="1:8" ht="19.5" customHeight="1" x14ac:dyDescent="0.2">
      <c r="A161" s="5">
        <v>11</v>
      </c>
      <c r="B161" s="6">
        <v>0.49182746613621875</v>
      </c>
      <c r="C161" s="6">
        <v>0.46835248489230952</v>
      </c>
      <c r="D161" s="6">
        <v>0.37736533011300832</v>
      </c>
      <c r="E161" s="6">
        <v>0.25431372510167999</v>
      </c>
      <c r="F161" s="6">
        <v>0.28577960805317443</v>
      </c>
      <c r="G161" s="6">
        <v>0.16832607595008131</v>
      </c>
      <c r="H161" s="6">
        <v>0.50657257183236548</v>
      </c>
    </row>
    <row r="162" spans="1:8" ht="12.75" customHeight="1" x14ac:dyDescent="0.2">
      <c r="A162" s="5">
        <v>12</v>
      </c>
      <c r="B162" s="6">
        <v>0.55315950171245964</v>
      </c>
      <c r="C162" s="6">
        <v>0.52675713539159708</v>
      </c>
      <c r="D162" s="6">
        <v>0.42442366956190913</v>
      </c>
      <c r="E162" s="6">
        <v>0.28602724154677944</v>
      </c>
      <c r="F162" s="6">
        <v>0.32141699371155696</v>
      </c>
      <c r="G162" s="6">
        <v>0.18931673139208566</v>
      </c>
      <c r="H162" s="6">
        <v>0.56974335658265318</v>
      </c>
    </row>
    <row r="163" spans="1:8" ht="12.75" customHeight="1" x14ac:dyDescent="0.2">
      <c r="A163" s="5">
        <v>13</v>
      </c>
      <c r="B163" s="6">
        <v>0.61832133803583011</v>
      </c>
      <c r="C163" s="6">
        <v>0.58880878981006735</v>
      </c>
      <c r="D163" s="6">
        <v>0.47442050700597332</v>
      </c>
      <c r="E163" s="6">
        <v>0.31972106808324335</v>
      </c>
      <c r="F163" s="6">
        <v>0.35927971047036505</v>
      </c>
      <c r="G163" s="6">
        <v>0.21161812154457577</v>
      </c>
      <c r="H163" s="6">
        <v>0.63685876042735656</v>
      </c>
    </row>
    <row r="164" spans="1:8" ht="12.75" customHeight="1" x14ac:dyDescent="0.2">
      <c r="A164" s="5">
        <v>14</v>
      </c>
      <c r="B164" s="6">
        <v>0.68754525392661758</v>
      </c>
      <c r="C164" s="6">
        <v>0.65472864027333333</v>
      </c>
      <c r="D164" s="6">
        <v>0.52753406342660458</v>
      </c>
      <c r="E164" s="6">
        <v>0.35551531124459557</v>
      </c>
      <c r="F164" s="6">
        <v>0.399502725477209</v>
      </c>
      <c r="G164" s="6">
        <v>0.23530974294858958</v>
      </c>
      <c r="H164" s="6">
        <v>0.70815802596164712</v>
      </c>
    </row>
    <row r="165" spans="1:8" ht="12.75" customHeight="1" x14ac:dyDescent="0.2">
      <c r="A165" s="5">
        <v>15</v>
      </c>
      <c r="B165" s="6">
        <v>0.76108709517450346</v>
      </c>
      <c r="C165" s="6">
        <v>0.72476032102225552</v>
      </c>
      <c r="D165" s="6">
        <v>0.58396064207550924</v>
      </c>
      <c r="E165" s="6">
        <v>0.39354226355271704</v>
      </c>
      <c r="F165" s="6">
        <v>0.44223469962342038</v>
      </c>
      <c r="G165" s="6">
        <v>0.26047915785062742</v>
      </c>
      <c r="H165" s="6">
        <v>0.78390466929349978</v>
      </c>
    </row>
    <row r="166" spans="1:8" ht="19.5" customHeight="1" x14ac:dyDescent="0.2">
      <c r="A166" s="5">
        <v>16</v>
      </c>
      <c r="B166" s="6">
        <v>0.83922787845402536</v>
      </c>
      <c r="C166" s="6">
        <v>0.7991714357733366</v>
      </c>
      <c r="D166" s="6">
        <v>0.64391585911375182</v>
      </c>
      <c r="E166" s="6">
        <v>0.43394723286907971</v>
      </c>
      <c r="F166" s="6">
        <v>0.48763891950975941</v>
      </c>
      <c r="G166" s="6">
        <v>0.28722254313660639</v>
      </c>
      <c r="H166" s="6">
        <v>0.86438813204492648</v>
      </c>
    </row>
    <row r="167" spans="1:8" ht="12.75" customHeight="1" x14ac:dyDescent="0.2">
      <c r="A167" s="5">
        <v>17</v>
      </c>
      <c r="B167" s="6">
        <v>0.92227530658595969</v>
      </c>
      <c r="C167" s="6">
        <v>0.87825500065650286</v>
      </c>
      <c r="D167" s="6">
        <v>0.70763580622903532</v>
      </c>
      <c r="E167" s="6">
        <v>0.47688932590480443</v>
      </c>
      <c r="F167" s="6">
        <v>0.53589417789908067</v>
      </c>
      <c r="G167" s="6">
        <v>0.31564520892429382</v>
      </c>
      <c r="H167" s="6">
        <v>0.94992534204125822</v>
      </c>
    </row>
    <row r="168" spans="1:8" ht="12.75" customHeight="1" x14ac:dyDescent="0.2">
      <c r="A168" s="5">
        <v>18</v>
      </c>
      <c r="B168" s="6">
        <v>1.0105651259395736</v>
      </c>
      <c r="C168" s="6">
        <v>0.96233073682839354</v>
      </c>
      <c r="D168" s="6">
        <v>0.77537809213213005</v>
      </c>
      <c r="E168" s="6">
        <v>0.522542150105056</v>
      </c>
      <c r="F168" s="6">
        <v>0.58719556244390636</v>
      </c>
      <c r="G168" s="6">
        <v>0.34586206312905532</v>
      </c>
      <c r="H168" s="6">
        <v>1.0408621114086443</v>
      </c>
    </row>
    <row r="169" spans="1:8" ht="12.75" customHeight="1" x14ac:dyDescent="0.2">
      <c r="A169" s="5">
        <v>19</v>
      </c>
      <c r="B169" s="6">
        <v>1.1044622369304453</v>
      </c>
      <c r="C169" s="6">
        <v>1.0517461279659917</v>
      </c>
      <c r="D169" s="6">
        <v>0.84742269461050057</v>
      </c>
      <c r="E169" s="6">
        <v>0.57109438786430466</v>
      </c>
      <c r="F169" s="6">
        <v>0.64175510094854271</v>
      </c>
      <c r="G169" s="6">
        <v>0.37799799152750141</v>
      </c>
      <c r="H169" s="6">
        <v>1.1375742803648632</v>
      </c>
    </row>
    <row r="170" spans="1:8" ht="12.75" customHeight="1" x14ac:dyDescent="0.2">
      <c r="A170" s="5">
        <v>20</v>
      </c>
      <c r="B170" s="6">
        <v>1.2043614441567585</v>
      </c>
      <c r="C170" s="6">
        <v>1.1468771345988276</v>
      </c>
      <c r="D170" s="6">
        <v>0.92407253608670692</v>
      </c>
      <c r="E170" s="6">
        <v>0.62275018440615904</v>
      </c>
      <c r="F170" s="6">
        <v>0.69980219724074411</v>
      </c>
      <c r="G170" s="6">
        <v>0.41218811448877563</v>
      </c>
      <c r="H170" s="6">
        <v>1.2404684898448834</v>
      </c>
    </row>
    <row r="171" spans="1:8" ht="19.5" customHeight="1" x14ac:dyDescent="0.2">
      <c r="A171" s="5">
        <v>21</v>
      </c>
      <c r="B171" s="6">
        <v>1.3106877027796133</v>
      </c>
      <c r="C171" s="6">
        <v>1.24812842872953</v>
      </c>
      <c r="D171" s="6">
        <v>1.005653672659063</v>
      </c>
      <c r="E171" s="6">
        <v>0.67772927518148729</v>
      </c>
      <c r="F171" s="6">
        <v>0.76158377433262647</v>
      </c>
      <c r="G171" s="6">
        <v>0.44857787129727744</v>
      </c>
      <c r="H171" s="6">
        <v>1.3499824352677181</v>
      </c>
    </row>
    <row r="172" spans="1:8" ht="12.75" customHeight="1" x14ac:dyDescent="0.2">
      <c r="A172" s="5">
        <v>22</v>
      </c>
      <c r="B172" s="6">
        <v>1.4238956811477486</v>
      </c>
      <c r="C172" s="6">
        <v>1.3559329773345197</v>
      </c>
      <c r="D172" s="6">
        <v>1.0925149585159322</v>
      </c>
      <c r="E172" s="6">
        <v>0.73626675971078148</v>
      </c>
      <c r="F172" s="6">
        <v>0.82736402028086198</v>
      </c>
      <c r="G172" s="6">
        <v>0.4873228704626395</v>
      </c>
      <c r="H172" s="6">
        <v>1.4665844160485264</v>
      </c>
    </row>
    <row r="173" spans="1:8" ht="12.75" customHeight="1" x14ac:dyDescent="0.2">
      <c r="A173" s="5">
        <v>23</v>
      </c>
      <c r="B173" s="6">
        <v>1.5444684150280716</v>
      </c>
      <c r="C173" s="6">
        <v>1.4707507608282706</v>
      </c>
      <c r="D173" s="6">
        <v>1.1850270133648049</v>
      </c>
      <c r="E173" s="6">
        <v>0.79861240571483338</v>
      </c>
      <c r="F173" s="6">
        <v>0.89742360621841322</v>
      </c>
      <c r="G173" s="6">
        <v>0.5285884291352555</v>
      </c>
      <c r="H173" s="6">
        <v>1.5907719494826555</v>
      </c>
    </row>
    <row r="174" spans="1:8" ht="12.75" customHeight="1" x14ac:dyDescent="0.2">
      <c r="A174" s="5">
        <v>24</v>
      </c>
      <c r="B174" s="6">
        <v>1.6729147744982495</v>
      </c>
      <c r="C174" s="6">
        <v>1.5930663608614073</v>
      </c>
      <c r="D174" s="6">
        <v>1.2835802788504969</v>
      </c>
      <c r="E174" s="6">
        <v>0.86502933929772363</v>
      </c>
      <c r="F174" s="6">
        <v>0.97205821447568752</v>
      </c>
      <c r="G174" s="6">
        <v>0.57254870615992326</v>
      </c>
      <c r="H174" s="6">
        <v>1.7230691616950602</v>
      </c>
    </row>
    <row r="175" spans="1:8" ht="12.75" customHeight="1" x14ac:dyDescent="0.2">
      <c r="A175" s="5">
        <v>25</v>
      </c>
      <c r="B175" s="6">
        <v>1.8097653986375235</v>
      </c>
      <c r="C175" s="6">
        <v>1.7233850890491915</v>
      </c>
      <c r="D175" s="6">
        <v>1.3885818993581753</v>
      </c>
      <c r="E175" s="6">
        <v>0.93579194286022882</v>
      </c>
      <c r="F175" s="6">
        <v>1.0515761764056994</v>
      </c>
      <c r="G175" s="6">
        <v>0.61938531073926872</v>
      </c>
      <c r="H175" s="6">
        <v>1.8640226004521705</v>
      </c>
    </row>
    <row r="176" spans="1:8" ht="18" customHeight="1" x14ac:dyDescent="0.2">
      <c r="A176" s="59" t="s">
        <v>70</v>
      </c>
      <c r="B176" s="12"/>
      <c r="C176" s="12"/>
      <c r="D176" s="12"/>
      <c r="E176" s="12"/>
      <c r="F176" s="12"/>
      <c r="G176" s="12"/>
    </row>
    <row r="177" spans="1:16" ht="18" customHeight="1" x14ac:dyDescent="0.2">
      <c r="A177" s="2" t="s">
        <v>66</v>
      </c>
      <c r="B177" s="12"/>
      <c r="C177" s="12"/>
      <c r="D177" s="12"/>
      <c r="E177" s="12"/>
      <c r="F177" s="12"/>
      <c r="G177" s="12"/>
    </row>
    <row r="178" spans="1:16" ht="18" customHeight="1" x14ac:dyDescent="0.2">
      <c r="A178" s="52" t="s">
        <v>8</v>
      </c>
      <c r="D178" s="12"/>
      <c r="E178" s="12"/>
      <c r="F178" s="13"/>
      <c r="G178" s="13"/>
      <c r="H178" s="14"/>
    </row>
    <row r="179" spans="1:16" ht="18" customHeight="1" x14ac:dyDescent="0.2">
      <c r="A179" s="53" t="s">
        <v>0</v>
      </c>
      <c r="B179" s="12"/>
      <c r="C179" s="20">
        <v>0.45</v>
      </c>
      <c r="D179" s="12"/>
      <c r="E179" s="12"/>
      <c r="H179" s="14" t="s">
        <v>46</v>
      </c>
    </row>
    <row r="180" spans="1:16" ht="18" customHeight="1" x14ac:dyDescent="0.2">
      <c r="A180" s="53" t="s">
        <v>18</v>
      </c>
      <c r="B180" s="12"/>
      <c r="H180" s="24" t="s">
        <v>46</v>
      </c>
    </row>
    <row r="181" spans="1:16" ht="14.25" customHeight="1" x14ac:dyDescent="0.2">
      <c r="A181" s="52"/>
      <c r="B181" s="15"/>
      <c r="C181" s="8"/>
      <c r="D181" s="15"/>
      <c r="E181" s="15"/>
      <c r="H181" s="24"/>
    </row>
    <row r="182" spans="1:16" ht="14.25" customHeight="1" x14ac:dyDescent="0.2">
      <c r="A182" s="2"/>
      <c r="B182" s="9"/>
      <c r="C182" s="10"/>
      <c r="D182" s="10"/>
      <c r="E182" s="10"/>
      <c r="F182" s="3"/>
      <c r="G182" s="3"/>
    </row>
    <row r="183" spans="1:16" s="2" customFormat="1" ht="14.25" customHeight="1" x14ac:dyDescent="0.2">
      <c r="D183" s="5"/>
      <c r="E183" s="5"/>
      <c r="F183" s="5"/>
      <c r="G183" s="5"/>
      <c r="H183" s="1"/>
      <c r="M183" s="1"/>
    </row>
    <row r="184" spans="1:16" s="2" customFormat="1" ht="14.25" customHeight="1" x14ac:dyDescent="0.2">
      <c r="A184" s="3"/>
      <c r="B184" s="3"/>
      <c r="D184" s="5"/>
      <c r="E184" s="5"/>
      <c r="F184" s="5"/>
      <c r="G184" s="5"/>
      <c r="H184" s="3"/>
      <c r="M184" s="1"/>
    </row>
    <row r="185" spans="1:16" s="2" customFormat="1" ht="39" customHeight="1" x14ac:dyDescent="0.2">
      <c r="A185" s="48" t="s">
        <v>48</v>
      </c>
      <c r="B185" s="48" t="s">
        <v>3</v>
      </c>
      <c r="C185" s="48" t="s">
        <v>7</v>
      </c>
      <c r="D185" s="48" t="s">
        <v>42</v>
      </c>
      <c r="E185" s="48" t="s">
        <v>50</v>
      </c>
      <c r="F185" s="48" t="s">
        <v>47</v>
      </c>
      <c r="G185" s="48" t="s">
        <v>51</v>
      </c>
      <c r="H185" s="48" t="s">
        <v>49</v>
      </c>
      <c r="M185" s="1"/>
    </row>
    <row r="186" spans="1:16" ht="19.5" customHeight="1" x14ac:dyDescent="0.2">
      <c r="A186" s="5">
        <v>1</v>
      </c>
      <c r="B186" s="6">
        <v>4.7895299374398237E-2</v>
      </c>
      <c r="C186" s="6">
        <v>4.5609251254072218E-2</v>
      </c>
      <c r="D186" s="6">
        <v>3.674871109023279E-2</v>
      </c>
      <c r="E186" s="6">
        <v>2.4765660393984239E-2</v>
      </c>
      <c r="F186" s="6">
        <v>2.7829881056325612E-2</v>
      </c>
      <c r="G186" s="6">
        <v>1.6391983683794398E-2</v>
      </c>
      <c r="H186" s="6">
        <v>4.9331211966210452E-2</v>
      </c>
    </row>
    <row r="187" spans="1:16" ht="12.75" customHeight="1" x14ac:dyDescent="0.2">
      <c r="A187" s="5">
        <v>2</v>
      </c>
      <c r="B187" s="6">
        <v>7.98761184923307E-2</v>
      </c>
      <c r="C187" s="6">
        <v>7.6063622215588808E-2</v>
      </c>
      <c r="D187" s="6">
        <v>6.1286690757233447E-2</v>
      </c>
      <c r="E187" s="6">
        <v>4.1302274962459425E-2</v>
      </c>
      <c r="F187" s="6">
        <v>4.6412547910093589E-2</v>
      </c>
      <c r="G187" s="6">
        <v>2.7337297149268806E-2</v>
      </c>
      <c r="H187" s="6">
        <v>8.2270823731181983E-2</v>
      </c>
    </row>
    <row r="188" spans="1:16" s="18" customFormat="1" ht="12.75" customHeight="1" x14ac:dyDescent="0.2">
      <c r="A188" s="17">
        <v>3</v>
      </c>
      <c r="B188" s="6">
        <v>0.1126210235440893</v>
      </c>
      <c r="C188" s="6">
        <v>0.10724560920186728</v>
      </c>
      <c r="D188" s="6">
        <v>8.6410931990547585E-2</v>
      </c>
      <c r="E188" s="6">
        <v>5.8233982431409786E-2</v>
      </c>
      <c r="F188" s="6">
        <v>6.5439191958553869E-2</v>
      </c>
      <c r="G188" s="6">
        <v>3.8544116113693905E-2</v>
      </c>
      <c r="H188" s="6">
        <v>0.11599742891000252</v>
      </c>
      <c r="I188" s="1"/>
      <c r="J188" s="1"/>
      <c r="K188" s="1"/>
      <c r="L188" s="1"/>
      <c r="M188" s="1"/>
      <c r="N188" s="1"/>
      <c r="O188" s="1"/>
      <c r="P188" s="1"/>
    </row>
    <row r="189" spans="1:16" ht="12.75" customHeight="1" x14ac:dyDescent="0.2">
      <c r="A189" s="5">
        <v>4</v>
      </c>
      <c r="B189" s="6">
        <v>0.14779810958539896</v>
      </c>
      <c r="C189" s="6">
        <v>0.14074368890072431</v>
      </c>
      <c r="D189" s="6">
        <v>0.11340131703487516</v>
      </c>
      <c r="E189" s="6">
        <v>7.6423319964076267E-2</v>
      </c>
      <c r="F189" s="6">
        <v>8.5879070886653378E-2</v>
      </c>
      <c r="G189" s="6">
        <v>5.0583339752847213E-2</v>
      </c>
      <c r="H189" s="6">
        <v>0.15222913244926603</v>
      </c>
    </row>
    <row r="190" spans="1:16" ht="12.75" customHeight="1" x14ac:dyDescent="0.2">
      <c r="A190" s="5">
        <v>5</v>
      </c>
      <c r="B190" s="6">
        <v>0.18549245714029949</v>
      </c>
      <c r="C190" s="6">
        <v>0.17663888093305063</v>
      </c>
      <c r="D190" s="6">
        <v>0.14232312577442577</v>
      </c>
      <c r="E190" s="6">
        <v>9.591428092498594E-2</v>
      </c>
      <c r="F190" s="6">
        <v>0.10778162129663003</v>
      </c>
      <c r="G190" s="6">
        <v>6.3484086551842844E-2</v>
      </c>
      <c r="H190" s="6">
        <v>0.19105356560758094</v>
      </c>
    </row>
    <row r="191" spans="1:16" s="18" customFormat="1" ht="19.5" customHeight="1" x14ac:dyDescent="0.2">
      <c r="A191" s="17">
        <v>6</v>
      </c>
      <c r="B191" s="6">
        <v>0.22579932033007971</v>
      </c>
      <c r="C191" s="6">
        <v>0.21502189293002483</v>
      </c>
      <c r="D191" s="6">
        <v>0.17324944400736991</v>
      </c>
      <c r="E191" s="6">
        <v>0.11675611923362103</v>
      </c>
      <c r="F191" s="6">
        <v>0.13120219122681362</v>
      </c>
      <c r="G191" s="6">
        <v>7.7278956870682161E-2</v>
      </c>
      <c r="H191" s="6">
        <v>0.23256883824769634</v>
      </c>
      <c r="I191" s="1"/>
      <c r="J191" s="1"/>
      <c r="K191" s="1"/>
      <c r="L191" s="1"/>
      <c r="M191" s="1"/>
      <c r="N191" s="1"/>
      <c r="O191" s="1"/>
      <c r="P191" s="1"/>
    </row>
    <row r="192" spans="1:16" ht="12.75" customHeight="1" x14ac:dyDescent="0.2">
      <c r="A192" s="5">
        <v>7</v>
      </c>
      <c r="B192" s="6">
        <v>0.26882520659183279</v>
      </c>
      <c r="C192" s="6">
        <v>0.25599414871657894</v>
      </c>
      <c r="D192" s="6">
        <v>0.20626199188340552</v>
      </c>
      <c r="E192" s="6">
        <v>0.13900390766436527</v>
      </c>
      <c r="F192" s="6">
        <v>0.15620266752924672</v>
      </c>
      <c r="G192" s="6">
        <v>9.2004402473814723E-2</v>
      </c>
      <c r="H192" s="6">
        <v>0.27688465092527959</v>
      </c>
    </row>
    <row r="193" spans="1:8" ht="12.75" customHeight="1" x14ac:dyDescent="0.2">
      <c r="A193" s="5">
        <v>8</v>
      </c>
      <c r="B193" s="6">
        <v>0.3146890418183908</v>
      </c>
      <c r="C193" s="6">
        <v>0.29966889783907019</v>
      </c>
      <c r="D193" s="6">
        <v>0.24145201788273665</v>
      </c>
      <c r="E193" s="6">
        <v>0.16271914031606347</v>
      </c>
      <c r="F193" s="6">
        <v>0.18285215288196385</v>
      </c>
      <c r="G193" s="6">
        <v>0.10770112529484041</v>
      </c>
      <c r="H193" s="6">
        <v>0.32412349496002596</v>
      </c>
    </row>
    <row r="194" spans="1:8" ht="12.75" customHeight="1" x14ac:dyDescent="0.2">
      <c r="A194" s="5">
        <v>9</v>
      </c>
      <c r="B194" s="6">
        <v>0.36352342067039362</v>
      </c>
      <c r="C194" s="6">
        <v>0.34617240619981171</v>
      </c>
      <c r="D194" s="6">
        <v>0.27892125814522689</v>
      </c>
      <c r="E194" s="6">
        <v>0.18797037912231557</v>
      </c>
      <c r="F194" s="6">
        <v>0.2112276922911035</v>
      </c>
      <c r="G194" s="6">
        <v>0.12441450535105017</v>
      </c>
      <c r="H194" s="6">
        <v>0.37442194023238401</v>
      </c>
    </row>
    <row r="195" spans="1:8" ht="12.75" customHeight="1" x14ac:dyDescent="0.2">
      <c r="A195" s="5">
        <v>10</v>
      </c>
      <c r="B195" s="6">
        <v>0.41547593955375317</v>
      </c>
      <c r="C195" s="6">
        <v>0.39564522541137026</v>
      </c>
      <c r="D195" s="6">
        <v>0.31878295922637667</v>
      </c>
      <c r="E195" s="6">
        <v>0.21483394310632298</v>
      </c>
      <c r="F195" s="6">
        <v>0.24141504762629648</v>
      </c>
      <c r="G195" s="6">
        <v>0.14219505694988338</v>
      </c>
      <c r="H195" s="6">
        <v>0.42793200812400506</v>
      </c>
    </row>
    <row r="196" spans="1:8" ht="19.5" customHeight="1" x14ac:dyDescent="0.2">
      <c r="A196" s="5">
        <v>11</v>
      </c>
      <c r="B196" s="6">
        <v>0.47071060678369597</v>
      </c>
      <c r="C196" s="6">
        <v>0.44824353565331726</v>
      </c>
      <c r="D196" s="6">
        <v>0.36116296007638327</v>
      </c>
      <c r="E196" s="6">
        <v>0.24339463754730389</v>
      </c>
      <c r="F196" s="6">
        <v>0.27350951700582626</v>
      </c>
      <c r="G196" s="6">
        <v>0.161098911312197</v>
      </c>
      <c r="H196" s="6">
        <v>0.48482262395884224</v>
      </c>
    </row>
    <row r="197" spans="1:8" ht="12.75" customHeight="1" x14ac:dyDescent="0.2">
      <c r="A197" s="5">
        <v>12</v>
      </c>
      <c r="B197" s="6">
        <v>0.52940932059927559</v>
      </c>
      <c r="C197" s="6">
        <v>0.50414055314093975</v>
      </c>
      <c r="D197" s="6">
        <v>0.40620082607895053</v>
      </c>
      <c r="E197" s="6">
        <v>0.27374651823097235</v>
      </c>
      <c r="F197" s="6">
        <v>0.30761679360675476</v>
      </c>
      <c r="G197" s="6">
        <v>0.18118832241710017</v>
      </c>
      <c r="H197" s="6">
        <v>0.54528113932889388</v>
      </c>
    </row>
    <row r="198" spans="1:8" ht="12.75" customHeight="1" x14ac:dyDescent="0.2">
      <c r="A198" s="5">
        <v>13</v>
      </c>
      <c r="B198" s="6">
        <v>0.59177340074281615</v>
      </c>
      <c r="C198" s="6">
        <v>0.56352798860222131</v>
      </c>
      <c r="D198" s="6">
        <v>0.45405102418895849</v>
      </c>
      <c r="E198" s="6">
        <v>0.3059936833973253</v>
      </c>
      <c r="F198" s="6">
        <v>0.34385385559930642</v>
      </c>
      <c r="G198" s="6">
        <v>0.20253219117918175</v>
      </c>
      <c r="H198" s="6">
        <v>0.60951490959076704</v>
      </c>
    </row>
    <row r="199" spans="1:8" ht="12.75" customHeight="1" x14ac:dyDescent="0.2">
      <c r="A199" s="5">
        <v>14</v>
      </c>
      <c r="B199" s="6">
        <v>0.65802515302675901</v>
      </c>
      <c r="C199" s="6">
        <v>0.62661753716773494</v>
      </c>
      <c r="D199" s="6">
        <v>0.50488412338043587</v>
      </c>
      <c r="E199" s="6">
        <v>0.34025108274552845</v>
      </c>
      <c r="F199" s="6">
        <v>0.38234987524880149</v>
      </c>
      <c r="G199" s="6">
        <v>0.22520660091555111</v>
      </c>
      <c r="H199" s="6">
        <v>0.67775290533861432</v>
      </c>
    </row>
    <row r="200" spans="1:8" ht="12.75" customHeight="1" x14ac:dyDescent="0.2">
      <c r="A200" s="5">
        <v>15</v>
      </c>
      <c r="B200" s="6">
        <v>0.72840943837326899</v>
      </c>
      <c r="C200" s="6">
        <v>0.69364237251980776</v>
      </c>
      <c r="D200" s="6">
        <v>0.5588879985263544</v>
      </c>
      <c r="E200" s="6">
        <v>0.37664532875157175</v>
      </c>
      <c r="F200" s="6">
        <v>0.42324713061651492</v>
      </c>
      <c r="G200" s="6">
        <v>0.24929535434366382</v>
      </c>
      <c r="H200" s="6">
        <v>0.75024732848392417</v>
      </c>
    </row>
    <row r="201" spans="1:8" ht="19.5" customHeight="1" x14ac:dyDescent="0.2">
      <c r="A201" s="5">
        <v>16</v>
      </c>
      <c r="B201" s="6">
        <v>0.80319520786477971</v>
      </c>
      <c r="C201" s="6">
        <v>0.7648586086749305</v>
      </c>
      <c r="D201" s="6">
        <v>0.61626900819957786</v>
      </c>
      <c r="E201" s="6">
        <v>0.41531549041089255</v>
      </c>
      <c r="F201" s="6">
        <v>0.46670189751096824</v>
      </c>
      <c r="G201" s="6">
        <v>0.2748904989465209</v>
      </c>
      <c r="H201" s="6">
        <v>0.82727519332725208</v>
      </c>
    </row>
    <row r="202" spans="1:8" ht="12.75" customHeight="1" x14ac:dyDescent="0.2">
      <c r="A202" s="5">
        <v>17</v>
      </c>
      <c r="B202" s="6">
        <v>0.88267695294686777</v>
      </c>
      <c r="C202" s="6">
        <v>0.84054668096828</v>
      </c>
      <c r="D202" s="6">
        <v>0.67725310737258537</v>
      </c>
      <c r="E202" s="6">
        <v>0.45641384310803446</v>
      </c>
      <c r="F202" s="6">
        <v>0.51288529213791734</v>
      </c>
      <c r="G202" s="6">
        <v>0.30209282329907566</v>
      </c>
      <c r="H202" s="6">
        <v>0.90913982023852402</v>
      </c>
    </row>
    <row r="203" spans="1:8" ht="12.75" customHeight="1" x14ac:dyDescent="0.2">
      <c r="A203" s="5">
        <v>18</v>
      </c>
      <c r="B203" s="6">
        <v>0.96717600454975683</v>
      </c>
      <c r="C203" s="6">
        <v>0.92101258316800705</v>
      </c>
      <c r="D203" s="6">
        <v>0.74208684419672766</v>
      </c>
      <c r="E203" s="6">
        <v>0.50010654036528368</v>
      </c>
      <c r="F203" s="6">
        <v>0.56198402596351149</v>
      </c>
      <c r="G203" s="6">
        <v>0.33101230168761769</v>
      </c>
      <c r="H203" s="6">
        <v>0.99617217372651712</v>
      </c>
    </row>
    <row r="204" spans="1:8" ht="12.75" customHeight="1" x14ac:dyDescent="0.2">
      <c r="A204" s="5">
        <v>19</v>
      </c>
      <c r="B204" s="6">
        <v>1.0570415959063566</v>
      </c>
      <c r="C204" s="6">
        <v>1.0065888795648481</v>
      </c>
      <c r="D204" s="6">
        <v>0.81103817547250368</v>
      </c>
      <c r="E204" s="6">
        <v>0.54657416340371001</v>
      </c>
      <c r="F204" s="6">
        <v>0.6142010232717563</v>
      </c>
      <c r="G204" s="6">
        <v>0.36176845785519618</v>
      </c>
      <c r="H204" s="6">
        <v>1.0887319571204372</v>
      </c>
    </row>
    <row r="205" spans="1:8" ht="12.75" customHeight="1" x14ac:dyDescent="0.2">
      <c r="A205" s="5">
        <v>20</v>
      </c>
      <c r="B205" s="6">
        <v>1.1526515804810775</v>
      </c>
      <c r="C205" s="6">
        <v>1.0976353886341155</v>
      </c>
      <c r="D205" s="6">
        <v>0.88439701749607291</v>
      </c>
      <c r="E205" s="6">
        <v>0.59601209236918407</v>
      </c>
      <c r="F205" s="6">
        <v>0.66975583832180918</v>
      </c>
      <c r="G205" s="6">
        <v>0.39449061071002106</v>
      </c>
      <c r="H205" s="6">
        <v>1.1872083520224148</v>
      </c>
    </row>
    <row r="206" spans="1:8" ht="19.5" customHeight="1" x14ac:dyDescent="0.2">
      <c r="A206" s="5">
        <v>21</v>
      </c>
      <c r="B206" s="6">
        <v>1.2544126677716811</v>
      </c>
      <c r="C206" s="6">
        <v>1.1945394075826981</v>
      </c>
      <c r="D206" s="6">
        <v>0.96247542698335775</v>
      </c>
      <c r="E206" s="6">
        <v>0.64863062826059559</v>
      </c>
      <c r="F206" s="6">
        <v>0.7288847923622066</v>
      </c>
      <c r="G206" s="6">
        <v>0.4293179550277475</v>
      </c>
      <c r="H206" s="6">
        <v>1.2920202611787481</v>
      </c>
    </row>
    <row r="207" spans="1:8" ht="12.75" customHeight="1" x14ac:dyDescent="0.2">
      <c r="A207" s="5">
        <v>22</v>
      </c>
      <c r="B207" s="6">
        <v>1.3627600047129278</v>
      </c>
      <c r="C207" s="6">
        <v>1.2977153137323612</v>
      </c>
      <c r="D207" s="6">
        <v>1.0456072798928793</v>
      </c>
      <c r="E207" s="6">
        <v>0.70465477648241082</v>
      </c>
      <c r="F207" s="6">
        <v>0.79184073040267977</v>
      </c>
      <c r="G207" s="6">
        <v>0.46639941818846931</v>
      </c>
      <c r="H207" s="6">
        <v>1.403615877333934</v>
      </c>
    </row>
    <row r="208" spans="1:8" ht="12.75" customHeight="1" x14ac:dyDescent="0.2">
      <c r="A208" s="5">
        <v>23</v>
      </c>
      <c r="B208" s="6">
        <v>1.4781558876883956</v>
      </c>
      <c r="C208" s="6">
        <v>1.4076033380073893</v>
      </c>
      <c r="D208" s="6">
        <v>1.1341472831887884</v>
      </c>
      <c r="E208" s="6">
        <v>0.76432358085284557</v>
      </c>
      <c r="F208" s="6">
        <v>0.85889227282008829</v>
      </c>
      <c r="G208" s="6">
        <v>0.50589321936767284</v>
      </c>
      <c r="H208" s="6">
        <v>1.5224713566282908</v>
      </c>
    </row>
    <row r="209" spans="1:16" ht="12.75" customHeight="1" x14ac:dyDescent="0.2">
      <c r="A209" s="5">
        <v>24</v>
      </c>
      <c r="B209" s="6">
        <v>1.6010873381833111</v>
      </c>
      <c r="C209" s="6">
        <v>1.5246672563017845</v>
      </c>
      <c r="D209" s="6">
        <v>1.2284691147077227</v>
      </c>
      <c r="E209" s="6">
        <v>0.82788887002450806</v>
      </c>
      <c r="F209" s="6">
        <v>0.93032240667543298</v>
      </c>
      <c r="G209" s="6">
        <v>0.54796603981265724</v>
      </c>
      <c r="H209" s="6">
        <v>1.6490883215682783</v>
      </c>
    </row>
    <row r="210" spans="1:16" ht="12.75" customHeight="1" x14ac:dyDescent="0.2">
      <c r="A210" s="5">
        <v>25</v>
      </c>
      <c r="B210" s="6">
        <v>1.732062212021455</v>
      </c>
      <c r="C210" s="6">
        <v>1.6493906844227382</v>
      </c>
      <c r="D210" s="6">
        <v>1.3289624378861231</v>
      </c>
      <c r="E210" s="6">
        <v>0.89561324565194744</v>
      </c>
      <c r="F210" s="6">
        <v>1.0064262249601807</v>
      </c>
      <c r="G210" s="6">
        <v>0.59279169124369313</v>
      </c>
      <c r="H210" s="6">
        <v>1.7839898536173893</v>
      </c>
    </row>
    <row r="211" spans="1:16" ht="18" customHeight="1" x14ac:dyDescent="0.2">
      <c r="A211" s="59" t="s">
        <v>70</v>
      </c>
      <c r="B211" s="12"/>
      <c r="C211" s="12"/>
      <c r="D211" s="12"/>
      <c r="E211" s="12"/>
      <c r="F211" s="12"/>
      <c r="G211" s="12"/>
    </row>
    <row r="212" spans="1:16" ht="18" customHeight="1" x14ac:dyDescent="0.2">
      <c r="A212" s="2" t="s">
        <v>66</v>
      </c>
      <c r="B212" s="12"/>
      <c r="C212" s="12"/>
      <c r="D212" s="12"/>
      <c r="E212" s="12"/>
      <c r="F212" s="12"/>
      <c r="G212" s="12"/>
    </row>
    <row r="213" spans="1:16" ht="18" customHeight="1" x14ac:dyDescent="0.2">
      <c r="A213" s="52" t="s">
        <v>8</v>
      </c>
      <c r="D213" s="12"/>
      <c r="E213" s="12"/>
      <c r="F213" s="13"/>
      <c r="G213" s="13"/>
      <c r="H213" s="14"/>
    </row>
    <row r="214" spans="1:16" ht="18" customHeight="1" x14ac:dyDescent="0.2">
      <c r="A214" s="53" t="s">
        <v>0</v>
      </c>
      <c r="B214" s="12"/>
      <c r="C214" s="20">
        <v>0.45</v>
      </c>
      <c r="D214" s="12"/>
      <c r="E214" s="12"/>
      <c r="H214" s="14" t="s">
        <v>46</v>
      </c>
    </row>
    <row r="215" spans="1:16" ht="18" customHeight="1" x14ac:dyDescent="0.2">
      <c r="A215" s="53" t="s">
        <v>4</v>
      </c>
      <c r="B215" s="12"/>
      <c r="H215" s="24" t="s">
        <v>46</v>
      </c>
    </row>
    <row r="216" spans="1:16" ht="14.25" customHeight="1" x14ac:dyDescent="0.2">
      <c r="A216" s="52"/>
      <c r="B216" s="15"/>
      <c r="C216" s="8"/>
      <c r="D216" s="15"/>
      <c r="E216" s="15"/>
      <c r="H216" s="24"/>
    </row>
    <row r="217" spans="1:16" ht="14.25" customHeight="1" x14ac:dyDescent="0.2">
      <c r="A217" s="2"/>
      <c r="B217" s="9"/>
      <c r="C217" s="10"/>
      <c r="D217" s="10"/>
      <c r="E217" s="10"/>
      <c r="F217" s="3"/>
      <c r="G217" s="3"/>
    </row>
    <row r="218" spans="1:16" s="2" customFormat="1" ht="14.25" customHeight="1" x14ac:dyDescent="0.2">
      <c r="D218" s="5"/>
      <c r="E218" s="5"/>
      <c r="F218" s="5"/>
      <c r="G218" s="5"/>
      <c r="H218" s="1"/>
      <c r="M218" s="1"/>
    </row>
    <row r="219" spans="1:16" s="2" customFormat="1" ht="14.25" customHeight="1" x14ac:dyDescent="0.2">
      <c r="A219" s="3"/>
      <c r="B219" s="3"/>
      <c r="D219" s="5"/>
      <c r="E219" s="5"/>
      <c r="F219" s="5"/>
      <c r="G219" s="5"/>
      <c r="H219" s="3"/>
      <c r="M219" s="1"/>
    </row>
    <row r="220" spans="1:16" s="2" customFormat="1" ht="39" customHeight="1" x14ac:dyDescent="0.2">
      <c r="A220" s="48" t="s">
        <v>48</v>
      </c>
      <c r="B220" s="48" t="s">
        <v>3</v>
      </c>
      <c r="C220" s="48" t="s">
        <v>7</v>
      </c>
      <c r="D220" s="48" t="s">
        <v>42</v>
      </c>
      <c r="E220" s="48" t="s">
        <v>50</v>
      </c>
      <c r="F220" s="48" t="s">
        <v>47</v>
      </c>
      <c r="G220" s="48" t="s">
        <v>51</v>
      </c>
      <c r="H220" s="48" t="s">
        <v>49</v>
      </c>
      <c r="M220" s="1"/>
    </row>
    <row r="221" spans="1:16" ht="19.5" customHeight="1" x14ac:dyDescent="0.2">
      <c r="A221" s="5">
        <v>1</v>
      </c>
      <c r="B221" s="6">
        <v>4.3254457920241324E-2</v>
      </c>
      <c r="C221" s="6">
        <v>4.1189917693624761E-2</v>
      </c>
      <c r="D221" s="6">
        <v>3.3187924456846575E-2</v>
      </c>
      <c r="E221" s="6">
        <v>2.2365978068219092E-2</v>
      </c>
      <c r="F221" s="6">
        <v>2.5133289379116266E-2</v>
      </c>
      <c r="G221" s="6">
        <v>1.4803673382172602E-2</v>
      </c>
      <c r="H221" s="6">
        <v>4.4551236969353723E-2</v>
      </c>
    </row>
    <row r="222" spans="1:16" ht="12.75" customHeight="1" x14ac:dyDescent="0.2">
      <c r="A222" s="5">
        <v>2</v>
      </c>
      <c r="B222" s="6">
        <v>7.2136477927634571E-2</v>
      </c>
      <c r="C222" s="6">
        <v>6.8693395580777861E-2</v>
      </c>
      <c r="D222" s="6">
        <v>5.5348283047722442E-2</v>
      </c>
      <c r="E222" s="6">
        <v>3.7300268245716209E-2</v>
      </c>
      <c r="F222" s="6">
        <v>4.1915378477025145E-2</v>
      </c>
      <c r="G222" s="6">
        <v>2.4688434661465926E-2</v>
      </c>
      <c r="H222" s="6">
        <v>7.4299146881336584E-2</v>
      </c>
    </row>
    <row r="223" spans="1:16" s="18" customFormat="1" ht="12.75" customHeight="1" x14ac:dyDescent="0.2">
      <c r="A223" s="17">
        <v>3</v>
      </c>
      <c r="B223" s="6">
        <v>0.10170854734079052</v>
      </c>
      <c r="C223" s="6">
        <v>9.6853986736586656E-2</v>
      </c>
      <c r="D223" s="6">
        <v>7.8038097067034698E-2</v>
      </c>
      <c r="E223" s="6">
        <v>5.2591368579145342E-2</v>
      </c>
      <c r="F223" s="6">
        <v>5.9098425354428143E-2</v>
      </c>
      <c r="G223" s="6">
        <v>3.4809362720130521E-2</v>
      </c>
      <c r="H223" s="6">
        <v>0.10475779404619134</v>
      </c>
      <c r="I223" s="1"/>
      <c r="J223" s="1"/>
      <c r="K223" s="1"/>
      <c r="L223" s="1"/>
      <c r="M223" s="1"/>
      <c r="N223" s="1"/>
      <c r="O223" s="1"/>
      <c r="P223" s="1"/>
    </row>
    <row r="224" spans="1:16" ht="12.75" customHeight="1" x14ac:dyDescent="0.2">
      <c r="A224" s="5">
        <v>4</v>
      </c>
      <c r="B224" s="6">
        <v>0.13347713022481086</v>
      </c>
      <c r="C224" s="6">
        <v>0.1271062515239243</v>
      </c>
      <c r="D224" s="6">
        <v>0.10241323386334053</v>
      </c>
      <c r="E224" s="6">
        <v>6.9018240217499596E-2</v>
      </c>
      <c r="F224" s="6">
        <v>7.7557770938201653E-2</v>
      </c>
      <c r="G224" s="6">
        <v>4.5682039143372405E-2</v>
      </c>
      <c r="H224" s="6">
        <v>0.13747880668392526</v>
      </c>
    </row>
    <row r="225" spans="1:16" ht="12.75" customHeight="1" x14ac:dyDescent="0.2">
      <c r="A225" s="5">
        <v>5</v>
      </c>
      <c r="B225" s="6">
        <v>0.16751906317942417</v>
      </c>
      <c r="C225" s="6">
        <v>0.15952335912282103</v>
      </c>
      <c r="D225" s="6">
        <v>0.1285326479904576</v>
      </c>
      <c r="E225" s="6">
        <v>8.6620613763981391E-2</v>
      </c>
      <c r="F225" s="6">
        <v>9.7338061643738191E-2</v>
      </c>
      <c r="G225" s="6">
        <v>5.7332760964627444E-2</v>
      </c>
      <c r="H225" s="6">
        <v>0.17254132497400229</v>
      </c>
    </row>
    <row r="226" spans="1:16" s="18" customFormat="1" ht="19.5" customHeight="1" x14ac:dyDescent="0.2">
      <c r="A226" s="17">
        <v>6</v>
      </c>
      <c r="B226" s="6">
        <v>0.20392037062529028</v>
      </c>
      <c r="C226" s="6">
        <v>0.19418722799849394</v>
      </c>
      <c r="D226" s="6">
        <v>0.15646234355782518</v>
      </c>
      <c r="E226" s="6">
        <v>0.105442970652374</v>
      </c>
      <c r="F226" s="6">
        <v>0.11848928253066102</v>
      </c>
      <c r="G226" s="6">
        <v>6.9790969714030801E-2</v>
      </c>
      <c r="H226" s="6">
        <v>0.21003395236989855</v>
      </c>
      <c r="I226" s="1"/>
      <c r="J226" s="1"/>
      <c r="K226" s="1"/>
      <c r="L226" s="1"/>
      <c r="M226" s="1"/>
      <c r="N226" s="1"/>
      <c r="O226" s="1"/>
      <c r="P226" s="1"/>
    </row>
    <row r="227" spans="1:16" ht="12.75" customHeight="1" x14ac:dyDescent="0.2">
      <c r="A227" s="5">
        <v>7</v>
      </c>
      <c r="B227" s="6">
        <v>0.24277723990263098</v>
      </c>
      <c r="C227" s="6">
        <v>0.23118945445840808</v>
      </c>
      <c r="D227" s="6">
        <v>0.18627612239615562</v>
      </c>
      <c r="E227" s="6">
        <v>0.12553504735020651</v>
      </c>
      <c r="F227" s="6">
        <v>0.14106732389034446</v>
      </c>
      <c r="G227" s="6">
        <v>8.3089585142207198E-2</v>
      </c>
      <c r="H227" s="6">
        <v>0.25005575993142415</v>
      </c>
    </row>
    <row r="228" spans="1:16" ht="12.75" customHeight="1" x14ac:dyDescent="0.2">
      <c r="A228" s="5">
        <v>8</v>
      </c>
      <c r="B228" s="6">
        <v>0.28419707351428719</v>
      </c>
      <c r="C228" s="6">
        <v>0.27063231467165277</v>
      </c>
      <c r="D228" s="6">
        <v>0.21805639141382666</v>
      </c>
      <c r="E228" s="6">
        <v>0.14695237945169312</v>
      </c>
      <c r="F228" s="6">
        <v>0.16513459265871452</v>
      </c>
      <c r="G228" s="6">
        <v>9.7265365346447294E-2</v>
      </c>
      <c r="H228" s="6">
        <v>0.29271737011428045</v>
      </c>
    </row>
    <row r="229" spans="1:16" ht="12.75" customHeight="1" x14ac:dyDescent="0.2">
      <c r="A229" s="5">
        <v>9</v>
      </c>
      <c r="B229" s="6">
        <v>0.32829961828811066</v>
      </c>
      <c r="C229" s="6">
        <v>0.31262983993628229</v>
      </c>
      <c r="D229" s="6">
        <v>0.25189502897130739</v>
      </c>
      <c r="E229" s="6">
        <v>0.16975688554405577</v>
      </c>
      <c r="F229" s="6">
        <v>0.19076066852353843</v>
      </c>
      <c r="G229" s="6">
        <v>0.11235929322223291</v>
      </c>
      <c r="H229" s="6">
        <v>0.33814211978501174</v>
      </c>
    </row>
    <row r="230" spans="1:16" ht="12.75" customHeight="1" x14ac:dyDescent="0.2">
      <c r="A230" s="5">
        <v>10</v>
      </c>
      <c r="B230" s="6">
        <v>0.37521816919484152</v>
      </c>
      <c r="C230" s="6">
        <v>0.35730896303882898</v>
      </c>
      <c r="D230" s="6">
        <v>0.28789430853663101</v>
      </c>
      <c r="E230" s="6">
        <v>0.19401748967664154</v>
      </c>
      <c r="F230" s="6">
        <v>0.21802300341077879</v>
      </c>
      <c r="G230" s="6">
        <v>0.12841698846531796</v>
      </c>
      <c r="H230" s="6">
        <v>0.3864673001296321</v>
      </c>
    </row>
    <row r="231" spans="1:16" ht="19.5" customHeight="1" x14ac:dyDescent="0.2">
      <c r="A231" s="5">
        <v>11</v>
      </c>
      <c r="B231" s="6">
        <v>0.42510084287352784</v>
      </c>
      <c r="C231" s="6">
        <v>0.4048107309942085</v>
      </c>
      <c r="D231" s="6">
        <v>0.32616787582549678</v>
      </c>
      <c r="E231" s="6">
        <v>0.21981077987435632</v>
      </c>
      <c r="F231" s="6">
        <v>0.24700766147497707</v>
      </c>
      <c r="G231" s="6">
        <v>0.14548914343095001</v>
      </c>
      <c r="H231" s="6">
        <v>0.43784546835964322</v>
      </c>
    </row>
    <row r="232" spans="1:16" ht="12.75" customHeight="1" x14ac:dyDescent="0.2">
      <c r="A232" s="5">
        <v>12</v>
      </c>
      <c r="B232" s="6">
        <v>0.47811191243300638</v>
      </c>
      <c r="C232" s="6">
        <v>0.45529157613697335</v>
      </c>
      <c r="D232" s="6">
        <v>0.36684177295676385</v>
      </c>
      <c r="E232" s="6">
        <v>0.24722169833567179</v>
      </c>
      <c r="F232" s="6">
        <v>0.27781009469449863</v>
      </c>
      <c r="G232" s="6">
        <v>0.16363197996459014</v>
      </c>
      <c r="H232" s="6">
        <v>0.49244582253118496</v>
      </c>
    </row>
    <row r="233" spans="1:16" ht="12.75" customHeight="1" x14ac:dyDescent="0.2">
      <c r="A233" s="5">
        <v>13</v>
      </c>
      <c r="B233" s="6">
        <v>0.53443319062811168</v>
      </c>
      <c r="C233" s="6">
        <v>0.50892463327836268</v>
      </c>
      <c r="D233" s="6">
        <v>0.41005549972450794</v>
      </c>
      <c r="E233" s="6">
        <v>0.27634425664419493</v>
      </c>
      <c r="F233" s="6">
        <v>0.31053594657523337</v>
      </c>
      <c r="G233" s="6">
        <v>0.18290772278869913</v>
      </c>
      <c r="H233" s="6">
        <v>0.55045562618919897</v>
      </c>
    </row>
    <row r="234" spans="1:16" ht="12.75" customHeight="1" x14ac:dyDescent="0.2">
      <c r="A234" s="5">
        <v>14</v>
      </c>
      <c r="B234" s="6">
        <v>0.59426544282695415</v>
      </c>
      <c r="C234" s="6">
        <v>0.56590108523249172</v>
      </c>
      <c r="D234" s="6">
        <v>0.45596309772792548</v>
      </c>
      <c r="E234" s="6">
        <v>0.30728226638457923</v>
      </c>
      <c r="F234" s="6">
        <v>0.34530187316459582</v>
      </c>
      <c r="G234" s="6">
        <v>0.20338508308540409</v>
      </c>
      <c r="H234" s="6">
        <v>0.61208166369580652</v>
      </c>
    </row>
    <row r="235" spans="1:16" ht="12.75" customHeight="1" x14ac:dyDescent="0.2">
      <c r="A235" s="5">
        <v>15</v>
      </c>
      <c r="B235" s="6">
        <v>0.65782980401756885</v>
      </c>
      <c r="C235" s="6">
        <v>0.62643151218910931</v>
      </c>
      <c r="D235" s="6">
        <v>0.50473423760053127</v>
      </c>
      <c r="E235" s="6">
        <v>0.34015007184710833</v>
      </c>
      <c r="F235" s="6">
        <v>0.38223636641262659</v>
      </c>
      <c r="G235" s="6">
        <v>0.22513974346162308</v>
      </c>
      <c r="H235" s="6">
        <v>0.67755169971915619</v>
      </c>
    </row>
    <row r="236" spans="1:16" ht="19.5" customHeight="1" x14ac:dyDescent="0.2">
      <c r="A236" s="5">
        <v>16</v>
      </c>
      <c r="B236" s="6">
        <v>0.72536916511889127</v>
      </c>
      <c r="C236" s="6">
        <v>0.69074721185579335</v>
      </c>
      <c r="D236" s="6">
        <v>0.55655528268743415</v>
      </c>
      <c r="E236" s="6">
        <v>0.3750732668601896</v>
      </c>
      <c r="F236" s="6">
        <v>0.42148055969717152</v>
      </c>
      <c r="G236" s="6">
        <v>0.24825483240871427</v>
      </c>
      <c r="H236" s="6">
        <v>0.74711590710633735</v>
      </c>
    </row>
    <row r="237" spans="1:16" ht="12.75" customHeight="1" x14ac:dyDescent="0.2">
      <c r="A237" s="5">
        <v>17</v>
      </c>
      <c r="B237" s="6">
        <v>0.79714948266542329</v>
      </c>
      <c r="C237" s="6">
        <v>0.75910144663121815</v>
      </c>
      <c r="D237" s="6">
        <v>0.61163029392940771</v>
      </c>
      <c r="E237" s="6">
        <v>0.41218937200097922</v>
      </c>
      <c r="F237" s="6">
        <v>0.46318898882483411</v>
      </c>
      <c r="G237" s="6">
        <v>0.27282137253706101</v>
      </c>
      <c r="H237" s="6">
        <v>0.82104821583270615</v>
      </c>
    </row>
    <row r="238" spans="1:16" ht="12.75" customHeight="1" x14ac:dyDescent="0.2">
      <c r="A238" s="5">
        <v>18</v>
      </c>
      <c r="B238" s="6">
        <v>0.8734609520496438</v>
      </c>
      <c r="C238" s="6">
        <v>0.83177056084856893</v>
      </c>
      <c r="D238" s="6">
        <v>0.67018193005867033</v>
      </c>
      <c r="E238" s="6">
        <v>0.45164844125456349</v>
      </c>
      <c r="F238" s="6">
        <v>0.50753027375125226</v>
      </c>
      <c r="G238" s="6">
        <v>0.29893868211381602</v>
      </c>
      <c r="H238" s="6">
        <v>0.89964752141838633</v>
      </c>
    </row>
    <row r="239" spans="1:16" ht="12.75" customHeight="1" x14ac:dyDescent="0.2">
      <c r="A239" s="5">
        <v>19</v>
      </c>
      <c r="B239" s="6">
        <v>0.95461896735770602</v>
      </c>
      <c r="C239" s="6">
        <v>0.90905489479817292</v>
      </c>
      <c r="D239" s="6">
        <v>0.73245218405371892</v>
      </c>
      <c r="E239" s="6">
        <v>0.4936135583249795</v>
      </c>
      <c r="F239" s="6">
        <v>0.55468767629999038</v>
      </c>
      <c r="G239" s="6">
        <v>0.32671470356301086</v>
      </c>
      <c r="H239" s="6">
        <v>0.98323867354007144</v>
      </c>
    </row>
    <row r="240" spans="1:16" ht="12.75" customHeight="1" x14ac:dyDescent="0.2">
      <c r="A240" s="5">
        <v>20</v>
      </c>
      <c r="B240" s="6">
        <v>1.0409647697341455</v>
      </c>
      <c r="C240" s="6">
        <v>0.99127940214568488</v>
      </c>
      <c r="D240" s="6">
        <v>0.79870288061126549</v>
      </c>
      <c r="E240" s="6">
        <v>0.53826117189108313</v>
      </c>
      <c r="F240" s="6">
        <v>0.60485947689914887</v>
      </c>
      <c r="G240" s="6">
        <v>0.35626622536590619</v>
      </c>
      <c r="H240" s="6">
        <v>1.0721731438338626</v>
      </c>
    </row>
    <row r="241" spans="1:13" ht="19.5" customHeight="1" x14ac:dyDescent="0.2">
      <c r="A241" s="5">
        <v>21</v>
      </c>
      <c r="B241" s="6">
        <v>1.1328656603355778</v>
      </c>
      <c r="C241" s="6">
        <v>1.0787938527214809</v>
      </c>
      <c r="D241" s="6">
        <v>0.86921583953959802</v>
      </c>
      <c r="E241" s="6">
        <v>0.58578120572046488</v>
      </c>
      <c r="F241" s="6">
        <v>0.65825909831952101</v>
      </c>
      <c r="G241" s="6">
        <v>0.38771895494358372</v>
      </c>
      <c r="H241" s="6">
        <v>1.1668292452333695</v>
      </c>
    </row>
    <row r="242" spans="1:13" ht="12.75" customHeight="1" x14ac:dyDescent="0.2">
      <c r="A242" s="5">
        <v>22</v>
      </c>
      <c r="B242" s="6">
        <v>1.2307146222944723</v>
      </c>
      <c r="C242" s="6">
        <v>1.1719724725281444</v>
      </c>
      <c r="D242" s="6">
        <v>0.94429258570205532</v>
      </c>
      <c r="E242" s="6">
        <v>0.63637686319480158</v>
      </c>
      <c r="F242" s="6">
        <v>0.71511488601413919</v>
      </c>
      <c r="G242" s="6">
        <v>0.42120738927548768</v>
      </c>
      <c r="H242" s="6">
        <v>1.2676117425998665</v>
      </c>
    </row>
    <row r="243" spans="1:13" ht="12.75" customHeight="1" x14ac:dyDescent="0.2">
      <c r="A243" s="5">
        <v>23</v>
      </c>
      <c r="B243" s="6">
        <v>1.3349291575312967</v>
      </c>
      <c r="C243" s="6">
        <v>1.271212836071699</v>
      </c>
      <c r="D243" s="6">
        <v>1.0242534565358239</v>
      </c>
      <c r="E243" s="6">
        <v>0.69026402584967583</v>
      </c>
      <c r="F243" s="6">
        <v>0.77566943224026375</v>
      </c>
      <c r="G243" s="6">
        <v>0.45687441680281482</v>
      </c>
      <c r="H243" s="6">
        <v>1.3749506546617871</v>
      </c>
    </row>
    <row r="244" spans="1:13" ht="12.75" customHeight="1" x14ac:dyDescent="0.2">
      <c r="A244" s="5">
        <v>24</v>
      </c>
      <c r="B244" s="6">
        <v>1.4459490973158018</v>
      </c>
      <c r="C244" s="6">
        <v>1.3769337814250568</v>
      </c>
      <c r="D244" s="6">
        <v>1.1094359221574219</v>
      </c>
      <c r="E244" s="6">
        <v>0.74767012126148003</v>
      </c>
      <c r="F244" s="6">
        <v>0.84017830387151105</v>
      </c>
      <c r="G244" s="6">
        <v>0.49487056810145807</v>
      </c>
      <c r="H244" s="6">
        <v>1.4892989989361076</v>
      </c>
    </row>
    <row r="245" spans="1:13" ht="12.75" customHeight="1" x14ac:dyDescent="0.2">
      <c r="A245" s="5">
        <v>25</v>
      </c>
      <c r="B245" s="6">
        <v>1.5642330885015672</v>
      </c>
      <c r="C245" s="6">
        <v>1.4895720641749872</v>
      </c>
      <c r="D245" s="6">
        <v>1.2001918893496606</v>
      </c>
      <c r="E245" s="6">
        <v>0.80883230615258339</v>
      </c>
      <c r="F245" s="6">
        <v>0.90890800070115252</v>
      </c>
      <c r="G245" s="6">
        <v>0.53535281330916973</v>
      </c>
      <c r="H245" s="6">
        <v>1.6111291726193613</v>
      </c>
    </row>
    <row r="246" spans="1:13" ht="18" customHeight="1" x14ac:dyDescent="0.2">
      <c r="A246" s="59" t="s">
        <v>70</v>
      </c>
      <c r="B246" s="12"/>
      <c r="C246" s="12"/>
      <c r="D246" s="12"/>
      <c r="E246" s="12"/>
      <c r="F246" s="12"/>
      <c r="G246" s="12"/>
    </row>
    <row r="247" spans="1:13" ht="18" customHeight="1" x14ac:dyDescent="0.2">
      <c r="A247" s="2" t="s">
        <v>66</v>
      </c>
      <c r="B247" s="12"/>
      <c r="C247" s="12"/>
      <c r="D247" s="12"/>
      <c r="E247" s="12"/>
      <c r="F247" s="12"/>
      <c r="G247" s="12"/>
    </row>
    <row r="248" spans="1:13" ht="18" customHeight="1" x14ac:dyDescent="0.2">
      <c r="A248" s="52" t="s">
        <v>8</v>
      </c>
      <c r="D248" s="12"/>
      <c r="E248" s="12"/>
      <c r="F248" s="13"/>
      <c r="G248" s="13"/>
      <c r="H248" s="14"/>
    </row>
    <row r="249" spans="1:13" ht="18" customHeight="1" x14ac:dyDescent="0.2">
      <c r="A249" s="53" t="s">
        <v>0</v>
      </c>
      <c r="B249" s="12"/>
      <c r="C249" s="20">
        <v>0.45</v>
      </c>
      <c r="D249" s="12"/>
      <c r="E249" s="12"/>
      <c r="H249" s="14" t="s">
        <v>46</v>
      </c>
    </row>
    <row r="250" spans="1:13" ht="18" customHeight="1" x14ac:dyDescent="0.2">
      <c r="A250" s="53" t="s">
        <v>19</v>
      </c>
      <c r="B250" s="12"/>
      <c r="H250" s="24" t="s">
        <v>46</v>
      </c>
    </row>
    <row r="251" spans="1:13" ht="14.25" customHeight="1" x14ac:dyDescent="0.2">
      <c r="A251" s="52"/>
      <c r="B251" s="15"/>
      <c r="C251" s="8"/>
      <c r="D251" s="15"/>
      <c r="E251" s="15"/>
      <c r="H251" s="24"/>
    </row>
    <row r="252" spans="1:13" ht="14.25" customHeight="1" x14ac:dyDescent="0.2">
      <c r="A252" s="2"/>
      <c r="B252" s="9"/>
      <c r="C252" s="10"/>
      <c r="D252" s="10"/>
      <c r="E252" s="10"/>
      <c r="F252" s="3"/>
      <c r="G252" s="3"/>
    </row>
    <row r="253" spans="1:13" s="2" customFormat="1" ht="14.25" customHeight="1" x14ac:dyDescent="0.2">
      <c r="D253" s="5"/>
      <c r="E253" s="5"/>
      <c r="F253" s="5"/>
      <c r="G253" s="5"/>
      <c r="H253" s="1"/>
      <c r="M253" s="1"/>
    </row>
    <row r="254" spans="1:13" s="2" customFormat="1" ht="14.25" customHeight="1" x14ac:dyDescent="0.2">
      <c r="A254" s="3"/>
      <c r="B254" s="3"/>
      <c r="D254" s="5"/>
      <c r="E254" s="5"/>
      <c r="F254" s="5"/>
      <c r="G254" s="5"/>
      <c r="H254" s="3"/>
      <c r="M254" s="1"/>
    </row>
    <row r="255" spans="1:13" s="2" customFormat="1" ht="39" customHeight="1" x14ac:dyDescent="0.2">
      <c r="A255" s="48" t="s">
        <v>48</v>
      </c>
      <c r="B255" s="48" t="s">
        <v>3</v>
      </c>
      <c r="C255" s="48" t="s">
        <v>7</v>
      </c>
      <c r="D255" s="48" t="s">
        <v>42</v>
      </c>
      <c r="E255" s="48" t="s">
        <v>50</v>
      </c>
      <c r="F255" s="48" t="s">
        <v>47</v>
      </c>
      <c r="G255" s="48" t="s">
        <v>51</v>
      </c>
      <c r="H255" s="48" t="s">
        <v>49</v>
      </c>
      <c r="M255" s="1"/>
    </row>
    <row r="256" spans="1:13" ht="19.5" customHeight="1" x14ac:dyDescent="0.2">
      <c r="A256" s="5">
        <v>1</v>
      </c>
      <c r="B256" s="6">
        <v>3.9637081679849702E-2</v>
      </c>
      <c r="C256" s="6">
        <v>3.7745199235163181E-2</v>
      </c>
      <c r="D256" s="6">
        <v>3.0412413788802144E-2</v>
      </c>
      <c r="E256" s="6">
        <v>2.049550825892725E-2</v>
      </c>
      <c r="F256" s="6">
        <v>2.3031388945858104E-2</v>
      </c>
      <c r="G256" s="6">
        <v>1.3565640149576485E-2</v>
      </c>
      <c r="H256" s="6">
        <v>4.0825410919466246E-2</v>
      </c>
    </row>
    <row r="257" spans="1:16" ht="12.75" customHeight="1" x14ac:dyDescent="0.2">
      <c r="A257" s="5">
        <v>2</v>
      </c>
      <c r="B257" s="6">
        <v>6.6103694398081919E-2</v>
      </c>
      <c r="C257" s="6">
        <v>6.2948557499488536E-2</v>
      </c>
      <c r="D257" s="6">
        <v>5.071949855543989E-2</v>
      </c>
      <c r="E257" s="6">
        <v>3.4180841703344803E-2</v>
      </c>
      <c r="F257" s="6">
        <v>3.8409989633882126E-2</v>
      </c>
      <c r="G257" s="6">
        <v>2.2623737489176191E-2</v>
      </c>
      <c r="H257" s="6">
        <v>6.8085499050967141E-2</v>
      </c>
    </row>
    <row r="258" spans="1:16" s="18" customFormat="1" ht="12.75" customHeight="1" x14ac:dyDescent="0.2">
      <c r="A258" s="17">
        <v>3</v>
      </c>
      <c r="B258" s="6">
        <v>9.3202647595757498E-2</v>
      </c>
      <c r="C258" s="6">
        <v>8.875407455980773E-2</v>
      </c>
      <c r="D258" s="6">
        <v>7.1511760320514858E-2</v>
      </c>
      <c r="E258" s="6">
        <v>4.8193145221481833E-2</v>
      </c>
      <c r="F258" s="6">
        <v>5.4156015947382369E-2</v>
      </c>
      <c r="G258" s="6">
        <v>3.1898250948040802E-2</v>
      </c>
      <c r="H258" s="6">
        <v>9.599688538153324E-2</v>
      </c>
      <c r="I258" s="1"/>
      <c r="J258" s="1"/>
      <c r="K258" s="1"/>
      <c r="L258" s="1"/>
      <c r="M258" s="1"/>
      <c r="N258" s="1"/>
      <c r="O258" s="1"/>
      <c r="P258" s="1"/>
    </row>
    <row r="259" spans="1:16" ht="12.75" customHeight="1" x14ac:dyDescent="0.2">
      <c r="A259" s="5">
        <v>4</v>
      </c>
      <c r="B259" s="6">
        <v>0.12231441954187473</v>
      </c>
      <c r="C259" s="6">
        <v>0.11647633829935647</v>
      </c>
      <c r="D259" s="6">
        <v>9.3848401087906402E-2</v>
      </c>
      <c r="E259" s="6">
        <v>6.3246235334747575E-2</v>
      </c>
      <c r="F259" s="6">
        <v>7.107160393162594E-2</v>
      </c>
      <c r="G259" s="6">
        <v>4.1861643952786846E-2</v>
      </c>
      <c r="H259" s="6">
        <v>0.12598143525060757</v>
      </c>
    </row>
    <row r="260" spans="1:16" ht="12.75" customHeight="1" x14ac:dyDescent="0.2">
      <c r="A260" s="5">
        <v>5</v>
      </c>
      <c r="B260" s="6">
        <v>0.15350942098080264</v>
      </c>
      <c r="C260" s="6">
        <v>0.14618239874961719</v>
      </c>
      <c r="D260" s="6">
        <v>0.11778344503402145</v>
      </c>
      <c r="E260" s="6">
        <v>7.937651997055678E-2</v>
      </c>
      <c r="F260" s="6">
        <v>8.9197666216170896E-2</v>
      </c>
      <c r="G260" s="6">
        <v>5.253801431234207E-2</v>
      </c>
      <c r="H260" s="6">
        <v>0.15811167033360579</v>
      </c>
    </row>
    <row r="261" spans="1:16" s="18" customFormat="1" ht="19.5" customHeight="1" x14ac:dyDescent="0.2">
      <c r="A261" s="17">
        <v>6</v>
      </c>
      <c r="B261" s="6">
        <v>0.18686648209911863</v>
      </c>
      <c r="C261" s="6">
        <v>0.17794732352334047</v>
      </c>
      <c r="D261" s="6">
        <v>0.14337737633558631</v>
      </c>
      <c r="E261" s="6">
        <v>9.6624760574292853E-2</v>
      </c>
      <c r="F261" s="6">
        <v>0.10858000760325784</v>
      </c>
      <c r="G261" s="6">
        <v>6.3954341357643857E-2</v>
      </c>
      <c r="H261" s="6">
        <v>0.19246878416505384</v>
      </c>
      <c r="I261" s="1"/>
      <c r="J261" s="1"/>
      <c r="K261" s="1"/>
      <c r="L261" s="1"/>
      <c r="M261" s="1"/>
      <c r="N261" s="1"/>
      <c r="O261" s="1"/>
      <c r="P261" s="1"/>
    </row>
    <row r="262" spans="1:16" ht="12.75" customHeight="1" x14ac:dyDescent="0.2">
      <c r="A262" s="5">
        <v>7</v>
      </c>
      <c r="B262" s="6">
        <v>0.22247374607660697</v>
      </c>
      <c r="C262" s="6">
        <v>0.21185504871625238</v>
      </c>
      <c r="D262" s="6">
        <v>0.17069782476610232</v>
      </c>
      <c r="E262" s="6">
        <v>0.11503653414589304</v>
      </c>
      <c r="F262" s="6">
        <v>0.12926984427153815</v>
      </c>
      <c r="G262" s="6">
        <v>7.6140791756063197E-2</v>
      </c>
      <c r="H262" s="6">
        <v>0.22914356247846024</v>
      </c>
    </row>
    <row r="263" spans="1:16" ht="12.75" customHeight="1" x14ac:dyDescent="0.2">
      <c r="A263" s="5">
        <v>8</v>
      </c>
      <c r="B263" s="6">
        <v>0.26042963333008529</v>
      </c>
      <c r="C263" s="6">
        <v>0.24799929712741248</v>
      </c>
      <c r="D263" s="6">
        <v>0.19982030553291241</v>
      </c>
      <c r="E263" s="6">
        <v>0.13466273183022079</v>
      </c>
      <c r="F263" s="6">
        <v>0.15132436405633862</v>
      </c>
      <c r="G263" s="6">
        <v>8.9131049520179612E-2</v>
      </c>
      <c r="H263" s="6">
        <v>0.26823737635840428</v>
      </c>
    </row>
    <row r="264" spans="1:16" ht="12.75" customHeight="1" x14ac:dyDescent="0.2">
      <c r="A264" s="5">
        <v>9</v>
      </c>
      <c r="B264" s="6">
        <v>0.30084387624379039</v>
      </c>
      <c r="C264" s="6">
        <v>0.28648456360180002</v>
      </c>
      <c r="D264" s="6">
        <v>0.23082901319661508</v>
      </c>
      <c r="E264" s="6">
        <v>0.15556009395456769</v>
      </c>
      <c r="F264" s="6">
        <v>0.17480732768660812</v>
      </c>
      <c r="G264" s="6">
        <v>0.10296267014031235</v>
      </c>
      <c r="H264" s="6">
        <v>0.30986324799238768</v>
      </c>
    </row>
    <row r="265" spans="1:16" ht="12.75" customHeight="1" x14ac:dyDescent="0.2">
      <c r="A265" s="5">
        <v>10</v>
      </c>
      <c r="B265" s="6">
        <v>0.34383862231180218</v>
      </c>
      <c r="C265" s="6">
        <v>0.32742716551962392</v>
      </c>
      <c r="D265" s="6">
        <v>0.26381766808110374</v>
      </c>
      <c r="E265" s="6">
        <v>0.17779178044059352</v>
      </c>
      <c r="F265" s="6">
        <v>0.19978970977313257</v>
      </c>
      <c r="G265" s="6">
        <v>0.11767745813081101</v>
      </c>
      <c r="H265" s="6">
        <v>0.35414698688573354</v>
      </c>
    </row>
    <row r="266" spans="1:16" ht="19.5" customHeight="1" x14ac:dyDescent="0.2">
      <c r="A266" s="5">
        <v>11</v>
      </c>
      <c r="B266" s="6">
        <v>0.38954960115835779</v>
      </c>
      <c r="C266" s="6">
        <v>0.37095635411462319</v>
      </c>
      <c r="D266" s="6">
        <v>0.29889041169530772</v>
      </c>
      <c r="E266" s="6">
        <v>0.20142797424619105</v>
      </c>
      <c r="F266" s="6">
        <v>0.22635037691342097</v>
      </c>
      <c r="G266" s="6">
        <v>0.13332186643831048</v>
      </c>
      <c r="H266" s="6">
        <v>0.4012283918694502</v>
      </c>
    </row>
    <row r="267" spans="1:16" ht="12.75" customHeight="1" x14ac:dyDescent="0.2">
      <c r="A267" s="5">
        <v>12</v>
      </c>
      <c r="B267" s="6">
        <v>0.43812734770970152</v>
      </c>
      <c r="C267" s="6">
        <v>0.41721547926378544</v>
      </c>
      <c r="D267" s="6">
        <v>0.33616274523842199</v>
      </c>
      <c r="E267" s="6">
        <v>0.22654651384213939</v>
      </c>
      <c r="F267" s="6">
        <v>0.25457679842381409</v>
      </c>
      <c r="G267" s="6">
        <v>0.14994741506763526</v>
      </c>
      <c r="H267" s="6">
        <v>0.45126251094306746</v>
      </c>
    </row>
    <row r="268" spans="1:16" ht="12.75" customHeight="1" x14ac:dyDescent="0.2">
      <c r="A268" s="5">
        <v>13</v>
      </c>
      <c r="B268" s="6">
        <v>0.48973846969507828</v>
      </c>
      <c r="C268" s="6">
        <v>0.46636319649037167</v>
      </c>
      <c r="D268" s="6">
        <v>0.37576250211763668</v>
      </c>
      <c r="E268" s="6">
        <v>0.25323354861043168</v>
      </c>
      <c r="F268" s="6">
        <v>0.2845657828293342</v>
      </c>
      <c r="G268" s="6">
        <v>0.16761112487918392</v>
      </c>
      <c r="H268" s="6">
        <v>0.50442094677561422</v>
      </c>
    </row>
    <row r="269" spans="1:16" ht="12.75" customHeight="1" x14ac:dyDescent="0.2">
      <c r="A269" s="5">
        <v>14</v>
      </c>
      <c r="B269" s="6">
        <v>0.54456694244736514</v>
      </c>
      <c r="C269" s="6">
        <v>0.51857469996356664</v>
      </c>
      <c r="D269" s="6">
        <v>0.41783084141210852</v>
      </c>
      <c r="E269" s="6">
        <v>0.28158420835867792</v>
      </c>
      <c r="F269" s="6">
        <v>0.31642423021617244</v>
      </c>
      <c r="G269" s="6">
        <v>0.1863759607295109</v>
      </c>
      <c r="H269" s="6">
        <v>0.56089319032468465</v>
      </c>
    </row>
    <row r="270" spans="1:16" ht="12.75" customHeight="1" x14ac:dyDescent="0.2">
      <c r="A270" s="5">
        <v>15</v>
      </c>
      <c r="B270" s="6">
        <v>0.60281540740525874</v>
      </c>
      <c r="C270" s="6">
        <v>0.57404295902300728</v>
      </c>
      <c r="D270" s="6">
        <v>0.46252324417703183</v>
      </c>
      <c r="E270" s="6">
        <v>0.31170327474850379</v>
      </c>
      <c r="F270" s="6">
        <v>0.35026988673498816</v>
      </c>
      <c r="G270" s="6">
        <v>0.20631127587875167</v>
      </c>
      <c r="H270" s="6">
        <v>0.62088795826803322</v>
      </c>
    </row>
    <row r="271" spans="1:16" ht="19.5" customHeight="1" x14ac:dyDescent="0.2">
      <c r="A271" s="5">
        <v>16</v>
      </c>
      <c r="B271" s="6">
        <v>0.66470644248687583</v>
      </c>
      <c r="C271" s="6">
        <v>0.63297992791730673</v>
      </c>
      <c r="D271" s="6">
        <v>0.51001048816543793</v>
      </c>
      <c r="E271" s="6">
        <v>0.34370583817924433</v>
      </c>
      <c r="F271" s="6">
        <v>0.38623208275990684</v>
      </c>
      <c r="G271" s="6">
        <v>0.22749324677114591</v>
      </c>
      <c r="H271" s="6">
        <v>0.68463450146328131</v>
      </c>
    </row>
    <row r="272" spans="1:16" ht="12.75" customHeight="1" x14ac:dyDescent="0.2">
      <c r="A272" s="5">
        <v>17</v>
      </c>
      <c r="B272" s="6">
        <v>0.73048376224530964</v>
      </c>
      <c r="C272" s="6">
        <v>0.69561768867604834</v>
      </c>
      <c r="D272" s="6">
        <v>0.56047956867367343</v>
      </c>
      <c r="E272" s="6">
        <v>0.37771791836335222</v>
      </c>
      <c r="F272" s="6">
        <v>0.42445243024685919</v>
      </c>
      <c r="G272" s="6">
        <v>0.25000528378370346</v>
      </c>
      <c r="H272" s="6">
        <v>0.75238384108442613</v>
      </c>
    </row>
    <row r="273" spans="1:13" ht="12.75" customHeight="1" x14ac:dyDescent="0.2">
      <c r="A273" s="5">
        <v>18</v>
      </c>
      <c r="B273" s="6">
        <v>0.80041329299261876</v>
      </c>
      <c r="C273" s="6">
        <v>0.76220947491798297</v>
      </c>
      <c r="D273" s="6">
        <v>0.61413452345368413</v>
      </c>
      <c r="E273" s="6">
        <v>0.4138770202505882</v>
      </c>
      <c r="F273" s="6">
        <v>0.46508544744149755</v>
      </c>
      <c r="G273" s="6">
        <v>0.27393839918329144</v>
      </c>
      <c r="H273" s="6">
        <v>0.82440987597830384</v>
      </c>
    </row>
    <row r="274" spans="1:13" ht="12.75" customHeight="1" x14ac:dyDescent="0.2">
      <c r="A274" s="5">
        <v>19</v>
      </c>
      <c r="B274" s="6">
        <v>0.87478405236433188</v>
      </c>
      <c r="C274" s="6">
        <v>0.83303050943382007</v>
      </c>
      <c r="D274" s="6">
        <v>0.67119710757802953</v>
      </c>
      <c r="E274" s="6">
        <v>0.45233258883248328</v>
      </c>
      <c r="F274" s="6">
        <v>0.50829906995598029</v>
      </c>
      <c r="G274" s="6">
        <v>0.29939150815423499</v>
      </c>
      <c r="H274" s="6">
        <v>0.90101028859865218</v>
      </c>
    </row>
    <row r="275" spans="1:13" ht="12.75" customHeight="1" x14ac:dyDescent="0.2">
      <c r="A275" s="5">
        <v>20</v>
      </c>
      <c r="B275" s="6">
        <v>0.95390874346132715</v>
      </c>
      <c r="C275" s="6">
        <v>0.90837856996964705</v>
      </c>
      <c r="D275" s="6">
        <v>0.73190724930817375</v>
      </c>
      <c r="E275" s="6">
        <v>0.49324631636071259</v>
      </c>
      <c r="F275" s="6">
        <v>0.55427499599904739</v>
      </c>
      <c r="G275" s="6">
        <v>0.32647163214111041</v>
      </c>
      <c r="H275" s="6">
        <v>0.98250715696050372</v>
      </c>
    </row>
    <row r="276" spans="1:13" ht="19.5" customHeight="1" x14ac:dyDescent="0.2">
      <c r="A276" s="5">
        <v>21</v>
      </c>
      <c r="B276" s="6">
        <v>1.0381239499941846</v>
      </c>
      <c r="C276" s="6">
        <v>0.98857417505701839</v>
      </c>
      <c r="D276" s="6">
        <v>0.79652319982323705</v>
      </c>
      <c r="E276" s="6">
        <v>0.53679224325216945</v>
      </c>
      <c r="F276" s="6">
        <v>0.60320879976593877</v>
      </c>
      <c r="G276" s="6">
        <v>0.35529396563615639</v>
      </c>
      <c r="H276" s="6">
        <v>1.069247155635014</v>
      </c>
    </row>
    <row r="277" spans="1:13" ht="12.75" customHeight="1" x14ac:dyDescent="0.2">
      <c r="A277" s="5">
        <v>22</v>
      </c>
      <c r="B277" s="6">
        <v>1.1277897898621778</v>
      </c>
      <c r="C277" s="6">
        <v>1.073960254126664</v>
      </c>
      <c r="D277" s="6">
        <v>0.86532126742093762</v>
      </c>
      <c r="E277" s="6">
        <v>0.58315657896188833</v>
      </c>
      <c r="F277" s="6">
        <v>0.65530973014817295</v>
      </c>
      <c r="G277" s="6">
        <v>0.38598175761800435</v>
      </c>
      <c r="H277" s="6">
        <v>1.1616011989426687</v>
      </c>
    </row>
    <row r="278" spans="1:13" ht="12.75" customHeight="1" x14ac:dyDescent="0.2">
      <c r="A278" s="5">
        <v>23</v>
      </c>
      <c r="B278" s="6">
        <v>1.223288849242981</v>
      </c>
      <c r="C278" s="6">
        <v>1.1649011324742133</v>
      </c>
      <c r="D278" s="6">
        <v>0.93859499967471405</v>
      </c>
      <c r="E278" s="6">
        <v>0.63253715082306228</v>
      </c>
      <c r="F278" s="6">
        <v>0.71080009137930822</v>
      </c>
      <c r="G278" s="6">
        <v>0.41866594674794244</v>
      </c>
      <c r="H278" s="6">
        <v>1.2599633430867421</v>
      </c>
    </row>
    <row r="279" spans="1:13" ht="12.75" customHeight="1" x14ac:dyDescent="0.2">
      <c r="A279" s="5">
        <v>24</v>
      </c>
      <c r="B279" s="6">
        <v>1.3250241762570125</v>
      </c>
      <c r="C279" s="6">
        <v>1.2617806206871727</v>
      </c>
      <c r="D279" s="6">
        <v>1.0166536440290168</v>
      </c>
      <c r="E279" s="6">
        <v>0.68514236661271921</v>
      </c>
      <c r="F279" s="6">
        <v>0.76991407724031569</v>
      </c>
      <c r="G279" s="6">
        <v>0.4534844747091834</v>
      </c>
      <c r="H279" s="6">
        <v>1.3647487196672179</v>
      </c>
    </row>
    <row r="280" spans="1:13" ht="12.75" customHeight="1" x14ac:dyDescent="0.2">
      <c r="A280" s="5">
        <v>25</v>
      </c>
      <c r="B280" s="6">
        <v>1.433416061058667</v>
      </c>
      <c r="C280" s="6">
        <v>1.3649989484227685</v>
      </c>
      <c r="D280" s="6">
        <v>1.0998196772542101</v>
      </c>
      <c r="E280" s="6">
        <v>0.74118954960405337</v>
      </c>
      <c r="F280" s="6">
        <v>0.83289590011025338</v>
      </c>
      <c r="G280" s="6">
        <v>0.49058118420535962</v>
      </c>
      <c r="H280" s="6">
        <v>1.476390219238378</v>
      </c>
    </row>
    <row r="281" spans="1:13" ht="18" customHeight="1" x14ac:dyDescent="0.2">
      <c r="A281" s="59" t="s">
        <v>70</v>
      </c>
      <c r="B281" s="12"/>
      <c r="C281" s="12"/>
      <c r="D281" s="12"/>
      <c r="E281" s="12"/>
      <c r="F281" s="12"/>
      <c r="G281" s="12"/>
    </row>
    <row r="282" spans="1:13" ht="18" customHeight="1" x14ac:dyDescent="0.2">
      <c r="A282" s="2" t="s">
        <v>66</v>
      </c>
      <c r="B282" s="12"/>
      <c r="C282" s="12"/>
      <c r="D282" s="12"/>
      <c r="E282" s="12"/>
      <c r="F282" s="12"/>
      <c r="G282" s="12"/>
    </row>
    <row r="283" spans="1:13" ht="18" customHeight="1" x14ac:dyDescent="0.2">
      <c r="A283" s="52" t="s">
        <v>8</v>
      </c>
      <c r="D283" s="12"/>
      <c r="E283" s="12"/>
      <c r="F283" s="13"/>
      <c r="G283" s="13"/>
      <c r="H283" s="14"/>
    </row>
    <row r="284" spans="1:13" ht="18" customHeight="1" x14ac:dyDescent="0.2">
      <c r="A284" s="53" t="s">
        <v>0</v>
      </c>
      <c r="B284" s="12"/>
      <c r="C284" s="20">
        <v>0.45</v>
      </c>
      <c r="D284" s="12"/>
      <c r="E284" s="12"/>
      <c r="H284" s="14" t="s">
        <v>46</v>
      </c>
    </row>
    <row r="285" spans="1:13" ht="18" customHeight="1" x14ac:dyDescent="0.2">
      <c r="A285" s="53" t="s">
        <v>20</v>
      </c>
      <c r="B285" s="12"/>
      <c r="H285" s="24" t="s">
        <v>46</v>
      </c>
    </row>
    <row r="286" spans="1:13" ht="14.25" customHeight="1" x14ac:dyDescent="0.2">
      <c r="A286" s="52"/>
      <c r="B286" s="15"/>
      <c r="C286" s="8"/>
      <c r="D286" s="15"/>
      <c r="E286" s="15"/>
      <c r="H286" s="24"/>
    </row>
    <row r="287" spans="1:13" ht="14.25" customHeight="1" x14ac:dyDescent="0.2">
      <c r="A287" s="2"/>
      <c r="B287" s="9"/>
      <c r="C287" s="10"/>
      <c r="D287" s="10"/>
      <c r="E287" s="10"/>
      <c r="F287" s="3"/>
      <c r="G287" s="3"/>
    </row>
    <row r="288" spans="1:13" s="2" customFormat="1" ht="14.25" customHeight="1" x14ac:dyDescent="0.2">
      <c r="D288" s="5"/>
      <c r="E288" s="5"/>
      <c r="F288" s="5"/>
      <c r="G288" s="5"/>
      <c r="H288" s="1"/>
      <c r="M288" s="1"/>
    </row>
    <row r="289" spans="1:16" s="2" customFormat="1" ht="14.25" customHeight="1" x14ac:dyDescent="0.2">
      <c r="A289" s="3"/>
      <c r="B289" s="3"/>
      <c r="D289" s="5"/>
      <c r="E289" s="5"/>
      <c r="F289" s="5"/>
      <c r="G289" s="5"/>
      <c r="H289" s="3"/>
      <c r="M289" s="1"/>
    </row>
    <row r="290" spans="1:16" s="2" customFormat="1" ht="39" customHeight="1" x14ac:dyDescent="0.2">
      <c r="A290" s="48" t="s">
        <v>48</v>
      </c>
      <c r="B290" s="48" t="s">
        <v>3</v>
      </c>
      <c r="C290" s="48" t="s">
        <v>7</v>
      </c>
      <c r="D290" s="48" t="s">
        <v>42</v>
      </c>
      <c r="E290" s="48" t="s">
        <v>50</v>
      </c>
      <c r="F290" s="48" t="s">
        <v>47</v>
      </c>
      <c r="G290" s="48" t="s">
        <v>51</v>
      </c>
      <c r="H290" s="48" t="s">
        <v>49</v>
      </c>
      <c r="M290" s="1"/>
    </row>
    <row r="291" spans="1:16" ht="19.5" customHeight="1" x14ac:dyDescent="0.2">
      <c r="A291" s="5">
        <v>1</v>
      </c>
      <c r="B291" s="6">
        <v>3.6578054012705932E-2</v>
      </c>
      <c r="C291" s="6">
        <v>3.4832179308650374E-2</v>
      </c>
      <c r="D291" s="6">
        <v>2.8065308218417399E-2</v>
      </c>
      <c r="E291" s="6">
        <v>1.8913748851848978E-2</v>
      </c>
      <c r="F291" s="6">
        <v>2.1253920650709992E-2</v>
      </c>
      <c r="G291" s="6">
        <v>1.2518699588330098E-2</v>
      </c>
      <c r="H291" s="6">
        <v>3.7674672867309168E-2</v>
      </c>
    </row>
    <row r="292" spans="1:16" ht="12.75" customHeight="1" x14ac:dyDescent="0.2">
      <c r="A292" s="5">
        <v>2</v>
      </c>
      <c r="B292" s="6">
        <v>6.1002081930811192E-2</v>
      </c>
      <c r="C292" s="6">
        <v>5.8090445579114268E-2</v>
      </c>
      <c r="D292" s="6">
        <v>4.6805175331598108E-2</v>
      </c>
      <c r="E292" s="6">
        <v>3.1542904296617186E-2</v>
      </c>
      <c r="F292" s="6">
        <v>3.5445663906428712E-2</v>
      </c>
      <c r="G292" s="6">
        <v>2.0877730064296312E-2</v>
      </c>
      <c r="H292" s="6">
        <v>6.2830939015229681E-2</v>
      </c>
    </row>
    <row r="293" spans="1:16" s="18" customFormat="1" ht="12.75" customHeight="1" x14ac:dyDescent="0.2">
      <c r="A293" s="17">
        <v>3</v>
      </c>
      <c r="B293" s="6">
        <v>8.6009648879320361E-2</v>
      </c>
      <c r="C293" s="6">
        <v>8.1904398495280112E-2</v>
      </c>
      <c r="D293" s="6">
        <v>6.5992775469069107E-2</v>
      </c>
      <c r="E293" s="6">
        <v>4.4473795603617909E-2</v>
      </c>
      <c r="F293" s="6">
        <v>4.9976476382300287E-2</v>
      </c>
      <c r="G293" s="6">
        <v>2.9436474549574078E-2</v>
      </c>
      <c r="H293" s="6">
        <v>8.85882388339993E-2</v>
      </c>
      <c r="I293" s="1"/>
      <c r="J293" s="1"/>
      <c r="K293" s="1"/>
      <c r="L293" s="1"/>
      <c r="M293" s="1"/>
      <c r="N293" s="1"/>
      <c r="O293" s="1"/>
      <c r="P293" s="1"/>
    </row>
    <row r="294" spans="1:16" ht="12.75" customHeight="1" x14ac:dyDescent="0.2">
      <c r="A294" s="5">
        <v>4</v>
      </c>
      <c r="B294" s="6">
        <v>0.11287469346689886</v>
      </c>
      <c r="C294" s="6">
        <v>0.10748717143023093</v>
      </c>
      <c r="D294" s="6">
        <v>8.6605565761029749E-2</v>
      </c>
      <c r="E294" s="6">
        <v>5.8365149857911539E-2</v>
      </c>
      <c r="F294" s="6">
        <v>6.5586588548022351E-2</v>
      </c>
      <c r="G294" s="6">
        <v>3.8630933678049435E-2</v>
      </c>
      <c r="H294" s="6">
        <v>0.11625870391809361</v>
      </c>
    </row>
    <row r="295" spans="1:16" ht="12.75" customHeight="1" x14ac:dyDescent="0.2">
      <c r="A295" s="5">
        <v>5</v>
      </c>
      <c r="B295" s="6">
        <v>0.14166219242496725</v>
      </c>
      <c r="C295" s="6">
        <v>0.13490063976856051</v>
      </c>
      <c r="D295" s="6">
        <v>0.10869340101915781</v>
      </c>
      <c r="E295" s="6">
        <v>7.3250565172149854E-2</v>
      </c>
      <c r="F295" s="6">
        <v>8.2313755563923396E-2</v>
      </c>
      <c r="G295" s="6">
        <v>4.8483345488427303E-2</v>
      </c>
      <c r="H295" s="6">
        <v>0.14590925901696497</v>
      </c>
    </row>
    <row r="296" spans="1:16" s="18" customFormat="1" ht="19.5" customHeight="1" x14ac:dyDescent="0.2">
      <c r="A296" s="17">
        <v>6</v>
      </c>
      <c r="B296" s="6">
        <v>0.17244489214907879</v>
      </c>
      <c r="C296" s="6">
        <v>0.16421407771203722</v>
      </c>
      <c r="D296" s="6">
        <v>0.13231209749907674</v>
      </c>
      <c r="E296" s="6">
        <v>8.9167657190262276E-2</v>
      </c>
      <c r="F296" s="6">
        <v>0.10020024720515816</v>
      </c>
      <c r="G296" s="6">
        <v>5.901860715735216E-2</v>
      </c>
      <c r="H296" s="6">
        <v>0.17761483148059742</v>
      </c>
      <c r="I296" s="1"/>
      <c r="J296" s="1"/>
      <c r="K296" s="1"/>
      <c r="L296" s="1"/>
      <c r="M296" s="1"/>
      <c r="N296" s="1"/>
      <c r="O296" s="1"/>
      <c r="P296" s="1"/>
    </row>
    <row r="297" spans="1:16" ht="12.75" customHeight="1" x14ac:dyDescent="0.2">
      <c r="A297" s="5">
        <v>7</v>
      </c>
      <c r="B297" s="6">
        <v>0.20530413328931063</v>
      </c>
      <c r="C297" s="6">
        <v>0.19550494351220138</v>
      </c>
      <c r="D297" s="6">
        <v>0.15752406558528401</v>
      </c>
      <c r="E297" s="6">
        <v>0.10615848546594922</v>
      </c>
      <c r="F297" s="6">
        <v>0.11929332699541813</v>
      </c>
      <c r="G297" s="6">
        <v>7.0264557212326911E-2</v>
      </c>
      <c r="H297" s="6">
        <v>0.21145920057131606</v>
      </c>
    </row>
    <row r="298" spans="1:16" ht="12.75" customHeight="1" x14ac:dyDescent="0.2">
      <c r="A298" s="5">
        <v>8</v>
      </c>
      <c r="B298" s="6">
        <v>0.24033074057769988</v>
      </c>
      <c r="C298" s="6">
        <v>0.22885972682623584</v>
      </c>
      <c r="D298" s="6">
        <v>0.18439899253062234</v>
      </c>
      <c r="E298" s="6">
        <v>0.12427001357389106</v>
      </c>
      <c r="F298" s="6">
        <v>0.13964576924705921</v>
      </c>
      <c r="G298" s="6">
        <v>8.2252280071761816E-2</v>
      </c>
      <c r="H298" s="6">
        <v>0.24753591396846356</v>
      </c>
    </row>
    <row r="299" spans="1:16" ht="12.75" customHeight="1" x14ac:dyDescent="0.2">
      <c r="A299" s="5">
        <v>9</v>
      </c>
      <c r="B299" s="6">
        <v>0.27762597770237535</v>
      </c>
      <c r="C299" s="6">
        <v>0.26437485801484628</v>
      </c>
      <c r="D299" s="6">
        <v>0.21301457510424399</v>
      </c>
      <c r="E299" s="6">
        <v>0.1435546028552464</v>
      </c>
      <c r="F299" s="6">
        <v>0.16131641389704307</v>
      </c>
      <c r="G299" s="6">
        <v>9.5016432847006976E-2</v>
      </c>
      <c r="H299" s="6">
        <v>0.28594927126988795</v>
      </c>
    </row>
    <row r="300" spans="1:16" ht="12.75" customHeight="1" x14ac:dyDescent="0.2">
      <c r="A300" s="5">
        <v>10</v>
      </c>
      <c r="B300" s="6">
        <v>0.31730256531396556</v>
      </c>
      <c r="C300" s="6">
        <v>0.30215767755910689</v>
      </c>
      <c r="D300" s="6">
        <v>0.24345730067918891</v>
      </c>
      <c r="E300" s="6">
        <v>0.16407053880753419</v>
      </c>
      <c r="F300" s="6">
        <v>0.18437075802630573</v>
      </c>
      <c r="G300" s="6">
        <v>0.10859559375116609</v>
      </c>
      <c r="H300" s="6">
        <v>0.32681537251842757</v>
      </c>
    </row>
    <row r="301" spans="1:16" ht="19.5" customHeight="1" x14ac:dyDescent="0.2">
      <c r="A301" s="5">
        <v>11</v>
      </c>
      <c r="B301" s="6">
        <v>0.35948575798006366</v>
      </c>
      <c r="C301" s="6">
        <v>0.34232746161176536</v>
      </c>
      <c r="D301" s="6">
        <v>0.27582327354914221</v>
      </c>
      <c r="E301" s="6">
        <v>0.18588258795532636</v>
      </c>
      <c r="F301" s="6">
        <v>0.20888158163128559</v>
      </c>
      <c r="G301" s="6">
        <v>0.12303263068265773</v>
      </c>
      <c r="H301" s="6">
        <v>0.37026322744372991</v>
      </c>
    </row>
    <row r="302" spans="1:16" ht="12.75" customHeight="1" x14ac:dyDescent="0.2">
      <c r="A302" s="5">
        <v>12</v>
      </c>
      <c r="B302" s="6">
        <v>0.40431447295768275</v>
      </c>
      <c r="C302" s="6">
        <v>0.38501649689325973</v>
      </c>
      <c r="D302" s="6">
        <v>0.31021908100367312</v>
      </c>
      <c r="E302" s="6">
        <v>0.20906258151494234</v>
      </c>
      <c r="F302" s="6">
        <v>0.23492960350463746</v>
      </c>
      <c r="G302" s="6">
        <v>0.13837508754328642</v>
      </c>
      <c r="H302" s="6">
        <v>0.41643591807557651</v>
      </c>
    </row>
    <row r="303" spans="1:16" ht="12.75" customHeight="1" x14ac:dyDescent="0.2">
      <c r="A303" s="5">
        <v>13</v>
      </c>
      <c r="B303" s="6">
        <v>0.45194245987371207</v>
      </c>
      <c r="C303" s="6">
        <v>0.43037119454319245</v>
      </c>
      <c r="D303" s="6">
        <v>0.34676269079102795</v>
      </c>
      <c r="E303" s="6">
        <v>0.23369002021181809</v>
      </c>
      <c r="F303" s="6">
        <v>0.26260416088581229</v>
      </c>
      <c r="G303" s="6">
        <v>0.15467558455692129</v>
      </c>
      <c r="H303" s="6">
        <v>0.46549180349163999</v>
      </c>
    </row>
    <row r="304" spans="1:16" ht="12.75" customHeight="1" x14ac:dyDescent="0.2">
      <c r="A304" s="5">
        <v>14</v>
      </c>
      <c r="B304" s="6">
        <v>0.50253949559813749</v>
      </c>
      <c r="C304" s="6">
        <v>0.47855322796211569</v>
      </c>
      <c r="D304" s="6">
        <v>0.38558436791062023</v>
      </c>
      <c r="E304" s="6">
        <v>0.25985269212452822</v>
      </c>
      <c r="F304" s="6">
        <v>0.2920039037500588</v>
      </c>
      <c r="G304" s="6">
        <v>0.17199222721030205</v>
      </c>
      <c r="H304" s="6">
        <v>0.51760575051329205</v>
      </c>
    </row>
    <row r="305" spans="1:8" ht="12.75" customHeight="1" x14ac:dyDescent="0.2">
      <c r="A305" s="5">
        <v>15</v>
      </c>
      <c r="B305" s="6">
        <v>0.55629258253314728</v>
      </c>
      <c r="C305" s="6">
        <v>0.52974067390616031</v>
      </c>
      <c r="D305" s="6">
        <v>0.42682759402643278</v>
      </c>
      <c r="E305" s="6">
        <v>0.28764729229509012</v>
      </c>
      <c r="F305" s="6">
        <v>0.32323749108224886</v>
      </c>
      <c r="G305" s="6">
        <v>0.1903890163629188</v>
      </c>
      <c r="H305" s="6">
        <v>0.57297036791970368</v>
      </c>
    </row>
    <row r="306" spans="1:8" ht="19.5" customHeight="1" x14ac:dyDescent="0.2">
      <c r="A306" s="5">
        <v>16</v>
      </c>
      <c r="B306" s="6">
        <v>0.6134071209444989</v>
      </c>
      <c r="C306" s="6">
        <v>0.58412912886289337</v>
      </c>
      <c r="D306" s="6">
        <v>0.47064996696377986</v>
      </c>
      <c r="E306" s="6">
        <v>0.31718002891706421</v>
      </c>
      <c r="F306" s="6">
        <v>0.35642427206778532</v>
      </c>
      <c r="G306" s="6">
        <v>0.20993624947295481</v>
      </c>
      <c r="H306" s="6">
        <v>0.63179721392598909</v>
      </c>
    </row>
    <row r="307" spans="1:8" ht="12.75" customHeight="1" x14ac:dyDescent="0.2">
      <c r="A307" s="5">
        <v>17</v>
      </c>
      <c r="B307" s="6">
        <v>0.67410801649398555</v>
      </c>
      <c r="C307" s="6">
        <v>0.64193276372113173</v>
      </c>
      <c r="D307" s="6">
        <v>0.51722405048770204</v>
      </c>
      <c r="E307" s="6">
        <v>0.34856719601749298</v>
      </c>
      <c r="F307" s="6">
        <v>0.39169492963168084</v>
      </c>
      <c r="G307" s="6">
        <v>0.23071089964605221</v>
      </c>
      <c r="H307" s="6">
        <v>0.69431793691976085</v>
      </c>
    </row>
    <row r="308" spans="1:8" ht="12.75" customHeight="1" x14ac:dyDescent="0.2">
      <c r="A308" s="5">
        <v>18</v>
      </c>
      <c r="B308" s="6">
        <v>0.73864067238975506</v>
      </c>
      <c r="C308" s="6">
        <v>0.7033852685658144</v>
      </c>
      <c r="D308" s="6">
        <v>0.56673813555189712</v>
      </c>
      <c r="E308" s="6">
        <v>0.38193568647713844</v>
      </c>
      <c r="F308" s="6">
        <v>0.42919205693407425</v>
      </c>
      <c r="G308" s="6">
        <v>0.25279695519497764</v>
      </c>
      <c r="H308" s="6">
        <v>0.76078529735635547</v>
      </c>
    </row>
    <row r="309" spans="1:8" ht="12.75" customHeight="1" x14ac:dyDescent="0.2">
      <c r="A309" s="5">
        <v>19</v>
      </c>
      <c r="B309" s="6">
        <v>0.80727180106963015</v>
      </c>
      <c r="C309" s="6">
        <v>0.76874062561958389</v>
      </c>
      <c r="D309" s="6">
        <v>0.61939686308041675</v>
      </c>
      <c r="E309" s="6">
        <v>0.41742341173499881</v>
      </c>
      <c r="F309" s="6">
        <v>0.46907062900420227</v>
      </c>
      <c r="G309" s="6">
        <v>0.27628569743514531</v>
      </c>
      <c r="H309" s="6">
        <v>0.83147400377661274</v>
      </c>
    </row>
    <row r="310" spans="1:8" ht="12.75" customHeight="1" x14ac:dyDescent="0.2">
      <c r="A310" s="5">
        <v>20</v>
      </c>
      <c r="B310" s="6">
        <v>0.88028997248954843</v>
      </c>
      <c r="C310" s="6">
        <v>0.83827363136135702</v>
      </c>
      <c r="D310" s="6">
        <v>0.67542164465390886</v>
      </c>
      <c r="E310" s="6">
        <v>0.4551795852968254</v>
      </c>
      <c r="F310" s="6">
        <v>0.51149832132703066</v>
      </c>
      <c r="G310" s="6">
        <v>0.30127588833424629</v>
      </c>
      <c r="H310" s="6">
        <v>0.90668127753313765</v>
      </c>
    </row>
    <row r="311" spans="1:8" ht="19.5" customHeight="1" x14ac:dyDescent="0.2">
      <c r="A311" s="5">
        <v>21</v>
      </c>
      <c r="B311" s="6">
        <v>0.95800579420747367</v>
      </c>
      <c r="C311" s="6">
        <v>0.9122800680148091</v>
      </c>
      <c r="D311" s="6">
        <v>0.7350508006829175</v>
      </c>
      <c r="E311" s="6">
        <v>0.4953648158527571</v>
      </c>
      <c r="F311" s="6">
        <v>0.55665561448220346</v>
      </c>
      <c r="G311" s="6">
        <v>0.32787383214528049</v>
      </c>
      <c r="H311" s="6">
        <v>0.98672703827316766</v>
      </c>
    </row>
    <row r="312" spans="1:8" ht="12.75" customHeight="1" x14ac:dyDescent="0.2">
      <c r="A312" s="5">
        <v>22</v>
      </c>
      <c r="B312" s="6">
        <v>1.0407515916977428</v>
      </c>
      <c r="C312" s="6">
        <v>0.99107639912135592</v>
      </c>
      <c r="D312" s="6">
        <v>0.79853931512210741</v>
      </c>
      <c r="E312" s="6">
        <v>0.53815094197453672</v>
      </c>
      <c r="F312" s="6">
        <v>0.60473560838857676</v>
      </c>
      <c r="G312" s="6">
        <v>0.35619326599536039</v>
      </c>
      <c r="H312" s="6">
        <v>1.071953574668669</v>
      </c>
    </row>
    <row r="313" spans="1:8" ht="12.75" customHeight="1" x14ac:dyDescent="0.2">
      <c r="A313" s="5">
        <v>23</v>
      </c>
      <c r="B313" s="6">
        <v>1.1288804247033637</v>
      </c>
      <c r="C313" s="6">
        <v>1.0749988328420665</v>
      </c>
      <c r="D313" s="6">
        <v>0.86615808074515088</v>
      </c>
      <c r="E313" s="6">
        <v>0.5837205234917997</v>
      </c>
      <c r="F313" s="6">
        <v>0.65594345074920357</v>
      </c>
      <c r="G313" s="6">
        <v>0.38635502323603388</v>
      </c>
      <c r="H313" s="6">
        <v>1.1627245312786396</v>
      </c>
    </row>
    <row r="314" spans="1:8" ht="12.75" customHeight="1" x14ac:dyDescent="0.2">
      <c r="A314" s="5">
        <v>24</v>
      </c>
      <c r="B314" s="6">
        <v>1.2227642357411308</v>
      </c>
      <c r="C314" s="6">
        <v>1.164401558834844</v>
      </c>
      <c r="D314" s="6">
        <v>0.9381924785449719</v>
      </c>
      <c r="E314" s="6">
        <v>0.63226588412268403</v>
      </c>
      <c r="F314" s="6">
        <v>0.71049526122796292</v>
      </c>
      <c r="G314" s="6">
        <v>0.41848639977621555</v>
      </c>
      <c r="H314" s="6">
        <v>1.2594230015459618</v>
      </c>
    </row>
    <row r="315" spans="1:8" ht="12.75" customHeight="1" x14ac:dyDescent="0.2">
      <c r="A315" s="5">
        <v>25</v>
      </c>
      <c r="B315" s="6">
        <v>1.3227908786922309</v>
      </c>
      <c r="C315" s="6">
        <v>1.2596539186707389</v>
      </c>
      <c r="D315" s="6">
        <v>1.0149400978552026</v>
      </c>
      <c r="E315" s="6">
        <v>0.68398757502000462</v>
      </c>
      <c r="F315" s="6">
        <v>0.76861640489244265</v>
      </c>
      <c r="G315" s="6">
        <v>0.45272013712864567</v>
      </c>
      <c r="H315" s="6">
        <v>1.3624484673044408</v>
      </c>
    </row>
    <row r="316" spans="1:8" ht="18" customHeight="1" x14ac:dyDescent="0.2">
      <c r="A316" s="59" t="s">
        <v>70</v>
      </c>
      <c r="B316" s="12"/>
      <c r="C316" s="12"/>
      <c r="D316" s="12"/>
      <c r="E316" s="12"/>
      <c r="F316" s="12"/>
      <c r="G316" s="12"/>
    </row>
    <row r="317" spans="1:8" ht="18" customHeight="1" x14ac:dyDescent="0.2">
      <c r="A317" s="2" t="s">
        <v>67</v>
      </c>
      <c r="B317" s="12"/>
      <c r="C317" s="12"/>
      <c r="D317" s="12"/>
      <c r="E317" s="12"/>
      <c r="F317" s="12"/>
      <c r="G317" s="12"/>
    </row>
    <row r="318" spans="1:8" ht="18" customHeight="1" x14ac:dyDescent="0.2">
      <c r="A318" s="52" t="s">
        <v>8</v>
      </c>
      <c r="D318" s="12"/>
      <c r="E318" s="12"/>
      <c r="F318" s="13"/>
      <c r="G318" s="13"/>
      <c r="H318" s="14"/>
    </row>
    <row r="319" spans="1:8" ht="18" customHeight="1" x14ac:dyDescent="0.2">
      <c r="A319" s="53" t="s">
        <v>0</v>
      </c>
      <c r="B319" s="12"/>
      <c r="C319" s="20">
        <v>0.45</v>
      </c>
      <c r="D319" s="12"/>
      <c r="E319" s="12"/>
      <c r="H319" s="14" t="s">
        <v>46</v>
      </c>
    </row>
    <row r="320" spans="1:8" ht="18" customHeight="1" x14ac:dyDescent="0.2">
      <c r="A320" s="53" t="s">
        <v>21</v>
      </c>
      <c r="B320" s="12"/>
      <c r="H320" s="24" t="s">
        <v>46</v>
      </c>
    </row>
    <row r="321" spans="1:16" ht="14.25" customHeight="1" x14ac:dyDescent="0.2">
      <c r="A321" s="52"/>
      <c r="B321" s="15"/>
      <c r="C321" s="8"/>
      <c r="D321" s="15"/>
      <c r="E321" s="15"/>
      <c r="H321" s="24"/>
    </row>
    <row r="322" spans="1:16" ht="14.25" customHeight="1" x14ac:dyDescent="0.2">
      <c r="A322" s="2"/>
      <c r="B322" s="9"/>
      <c r="C322" s="10"/>
      <c r="D322" s="10"/>
      <c r="E322" s="10"/>
      <c r="F322" s="3"/>
      <c r="G322" s="3"/>
    </row>
    <row r="323" spans="1:16" s="2" customFormat="1" ht="14.25" customHeight="1" x14ac:dyDescent="0.2">
      <c r="D323" s="5"/>
      <c r="E323" s="5"/>
      <c r="F323" s="5"/>
      <c r="G323" s="5"/>
      <c r="H323" s="1"/>
      <c r="M323" s="1"/>
    </row>
    <row r="324" spans="1:16" s="2" customFormat="1" ht="14.25" customHeight="1" x14ac:dyDescent="0.2">
      <c r="A324" s="3"/>
      <c r="B324" s="3"/>
      <c r="D324" s="5"/>
      <c r="E324" s="5"/>
      <c r="F324" s="5"/>
      <c r="G324" s="5"/>
      <c r="H324" s="3"/>
      <c r="M324" s="1"/>
    </row>
    <row r="325" spans="1:16" s="2" customFormat="1" ht="39" customHeight="1" x14ac:dyDescent="0.2">
      <c r="A325" s="48" t="s">
        <v>48</v>
      </c>
      <c r="B325" s="48" t="s">
        <v>3</v>
      </c>
      <c r="C325" s="48" t="s">
        <v>7</v>
      </c>
      <c r="D325" s="48" t="s">
        <v>42</v>
      </c>
      <c r="E325" s="48" t="s">
        <v>50</v>
      </c>
      <c r="F325" s="48" t="s">
        <v>47</v>
      </c>
      <c r="G325" s="48" t="s">
        <v>51</v>
      </c>
      <c r="H325" s="48" t="s">
        <v>49</v>
      </c>
      <c r="M325" s="1"/>
    </row>
    <row r="326" spans="1:16" ht="19.5" customHeight="1" x14ac:dyDescent="0.2">
      <c r="A326" s="5">
        <v>1</v>
      </c>
      <c r="B326" s="6">
        <v>3.3957363721565256E-2</v>
      </c>
      <c r="C326" s="6">
        <v>3.2336574865020264E-2</v>
      </c>
      <c r="D326" s="6">
        <v>2.6054526542051339E-2</v>
      </c>
      <c r="E326" s="6">
        <v>1.7558644559862974E-2</v>
      </c>
      <c r="F326" s="6">
        <v>1.973115119231721E-2</v>
      </c>
      <c r="G326" s="6">
        <v>1.1621778323534346E-2</v>
      </c>
      <c r="H326" s="6">
        <v>3.4975413651087292E-2</v>
      </c>
    </row>
    <row r="327" spans="1:16" ht="12.75" customHeight="1" x14ac:dyDescent="0.2">
      <c r="A327" s="5">
        <v>2</v>
      </c>
      <c r="B327" s="6">
        <v>5.663149502643644E-2</v>
      </c>
      <c r="C327" s="6">
        <v>5.3928467287859667E-2</v>
      </c>
      <c r="D327" s="6">
        <v>4.345174738477383E-2</v>
      </c>
      <c r="E327" s="6">
        <v>2.9282964962069499E-2</v>
      </c>
      <c r="F327" s="6">
        <v>3.2906105426080204E-2</v>
      </c>
      <c r="G327" s="6">
        <v>1.9381913352408048E-2</v>
      </c>
      <c r="H327" s="6">
        <v>5.8329320864541095E-2</v>
      </c>
    </row>
    <row r="328" spans="1:16" s="18" customFormat="1" ht="12.75" customHeight="1" x14ac:dyDescent="0.2">
      <c r="A328" s="17">
        <v>3</v>
      </c>
      <c r="B328" s="6">
        <v>7.9847356820695395E-2</v>
      </c>
      <c r="C328" s="6">
        <v>7.6036233341832182E-2</v>
      </c>
      <c r="D328" s="6">
        <v>6.1264622738550961E-2</v>
      </c>
      <c r="E328" s="6">
        <v>4.1287402901915134E-2</v>
      </c>
      <c r="F328" s="6">
        <v>4.639583575021472E-2</v>
      </c>
      <c r="G328" s="6">
        <v>2.732745357676122E-2</v>
      </c>
      <c r="H328" s="6">
        <v>8.2241199777715213E-2</v>
      </c>
      <c r="I328" s="1"/>
      <c r="J328" s="1"/>
      <c r="K328" s="1"/>
      <c r="L328" s="1"/>
      <c r="M328" s="1"/>
      <c r="N328" s="1"/>
      <c r="O328" s="1"/>
      <c r="P328" s="1"/>
    </row>
    <row r="329" spans="1:16" ht="12.75" customHeight="1" x14ac:dyDescent="0.2">
      <c r="A329" s="5">
        <v>4</v>
      </c>
      <c r="B329" s="6">
        <v>0.10478761444455865</v>
      </c>
      <c r="C329" s="6">
        <v>9.9786089615120421E-2</v>
      </c>
      <c r="D329" s="6">
        <v>8.0400578331413189E-2</v>
      </c>
      <c r="E329" s="6">
        <v>5.4183489960956177E-2</v>
      </c>
      <c r="F329" s="6">
        <v>6.0887537697008394E-2</v>
      </c>
      <c r="G329" s="6">
        <v>3.5863161702192094E-2</v>
      </c>
      <c r="H329" s="6">
        <v>0.10792917232210132</v>
      </c>
    </row>
    <row r="330" spans="1:16" ht="12.75" customHeight="1" x14ac:dyDescent="0.2">
      <c r="A330" s="5">
        <v>5</v>
      </c>
      <c r="B330" s="6">
        <v>0.13151258927273687</v>
      </c>
      <c r="C330" s="6">
        <v>0.12523547833631682</v>
      </c>
      <c r="D330" s="6">
        <v>0.10090589705125895</v>
      </c>
      <c r="E330" s="6">
        <v>6.8002417063982662E-2</v>
      </c>
      <c r="F330" s="6">
        <v>7.6416261400926999E-2</v>
      </c>
      <c r="G330" s="6">
        <v>4.5009682489313023E-2</v>
      </c>
      <c r="H330" s="6">
        <v>0.13545536832172833</v>
      </c>
    </row>
    <row r="331" spans="1:16" s="18" customFormat="1" ht="19.5" customHeight="1" x14ac:dyDescent="0.2">
      <c r="A331" s="17">
        <v>6</v>
      </c>
      <c r="B331" s="6">
        <v>0.16008981567467395</v>
      </c>
      <c r="C331" s="6">
        <v>0.15244871045168307</v>
      </c>
      <c r="D331" s="6">
        <v>0.12283239611321732</v>
      </c>
      <c r="E331" s="6">
        <v>8.2779104824925717E-2</v>
      </c>
      <c r="F331" s="6">
        <v>9.3021248154819464E-2</v>
      </c>
      <c r="G331" s="6">
        <v>5.4790129318695369E-2</v>
      </c>
      <c r="H331" s="6">
        <v>0.16488934684267489</v>
      </c>
      <c r="I331" s="1"/>
      <c r="J331" s="1"/>
      <c r="K331" s="1"/>
      <c r="L331" s="1"/>
      <c r="M331" s="1"/>
      <c r="N331" s="1"/>
      <c r="O331" s="1"/>
      <c r="P331" s="1"/>
    </row>
    <row r="332" spans="1:16" ht="12.75" customHeight="1" x14ac:dyDescent="0.2">
      <c r="A332" s="5">
        <v>7</v>
      </c>
      <c r="B332" s="6">
        <v>0.19059480652590621</v>
      </c>
      <c r="C332" s="6">
        <v>0.18149769459856432</v>
      </c>
      <c r="D332" s="6">
        <v>0.14623801441490297</v>
      </c>
      <c r="E332" s="6">
        <v>9.8552599376815778E-2</v>
      </c>
      <c r="F332" s="6">
        <v>0.1107463752153654</v>
      </c>
      <c r="G332" s="6">
        <v>6.5230346184214832E-2</v>
      </c>
      <c r="H332" s="6">
        <v>0.19630888465464327</v>
      </c>
    </row>
    <row r="333" spans="1:16" ht="12.75" customHeight="1" x14ac:dyDescent="0.2">
      <c r="A333" s="5">
        <v>8</v>
      </c>
      <c r="B333" s="6">
        <v>0.22311187928245868</v>
      </c>
      <c r="C333" s="6">
        <v>0.21246272375116018</v>
      </c>
      <c r="D333" s="6">
        <v>0.17118744635997973</v>
      </c>
      <c r="E333" s="6">
        <v>0.11536649951762418</v>
      </c>
      <c r="F333" s="6">
        <v>0.12964063579907661</v>
      </c>
      <c r="G333" s="6">
        <v>7.6359190413865505E-2</v>
      </c>
      <c r="H333" s="6">
        <v>0.2298008270712644</v>
      </c>
    </row>
    <row r="334" spans="1:16" ht="12.75" customHeight="1" x14ac:dyDescent="0.2">
      <c r="A334" s="5">
        <v>9</v>
      </c>
      <c r="B334" s="6">
        <v>0.25773504244156786</v>
      </c>
      <c r="C334" s="6">
        <v>0.24543331937037566</v>
      </c>
      <c r="D334" s="6">
        <v>0.19775282201444774</v>
      </c>
      <c r="E334" s="6">
        <v>0.13326941508061474</v>
      </c>
      <c r="F334" s="6">
        <v>0.14975865416617384</v>
      </c>
      <c r="G334" s="6">
        <v>8.8208836057563925E-2</v>
      </c>
      <c r="H334" s="6">
        <v>0.26546200098712669</v>
      </c>
    </row>
    <row r="335" spans="1:16" ht="12.75" customHeight="1" x14ac:dyDescent="0.2">
      <c r="A335" s="5">
        <v>10</v>
      </c>
      <c r="B335" s="6">
        <v>0.29456894061147354</v>
      </c>
      <c r="C335" s="6">
        <v>0.28050913136532357</v>
      </c>
      <c r="D335" s="6">
        <v>0.22601443223201464</v>
      </c>
      <c r="E335" s="6">
        <v>0.15231545561022239</v>
      </c>
      <c r="F335" s="6">
        <v>0.1711612347596512</v>
      </c>
      <c r="G335" s="6">
        <v>0.10081509733368364</v>
      </c>
      <c r="H335" s="6">
        <v>0.30340018828098692</v>
      </c>
    </row>
    <row r="336" spans="1:16" ht="19.5" customHeight="1" x14ac:dyDescent="0.2">
      <c r="A336" s="5">
        <v>11</v>
      </c>
      <c r="B336" s="6">
        <v>0.33372985430584284</v>
      </c>
      <c r="C336" s="6">
        <v>0.3178008901674465</v>
      </c>
      <c r="D336" s="6">
        <v>0.25606149576813225</v>
      </c>
      <c r="E336" s="6">
        <v>0.17256474733489832</v>
      </c>
      <c r="F336" s="6">
        <v>0.19391594314245111</v>
      </c>
      <c r="G336" s="6">
        <v>0.11421777080488685</v>
      </c>
      <c r="H336" s="6">
        <v>0.34373515558427209</v>
      </c>
    </row>
    <row r="337" spans="1:8" ht="12.75" customHeight="1" x14ac:dyDescent="0.2">
      <c r="A337" s="5">
        <v>12</v>
      </c>
      <c r="B337" s="6">
        <v>0.37534674784360766</v>
      </c>
      <c r="C337" s="6">
        <v>0.35743140461397482</v>
      </c>
      <c r="D337" s="6">
        <v>0.28799296330395885</v>
      </c>
      <c r="E337" s="6">
        <v>0.19408397501426031</v>
      </c>
      <c r="F337" s="6">
        <v>0.21809771488660806</v>
      </c>
      <c r="G337" s="6">
        <v>0.12846099401785002</v>
      </c>
      <c r="H337" s="6">
        <v>0.3865997335972054</v>
      </c>
    </row>
    <row r="338" spans="1:8" ht="12.75" customHeight="1" x14ac:dyDescent="0.2">
      <c r="A338" s="5">
        <v>13</v>
      </c>
      <c r="B338" s="6">
        <v>0.41956235522588553</v>
      </c>
      <c r="C338" s="6">
        <v>0.39953659599581826</v>
      </c>
      <c r="D338" s="6">
        <v>0.32191835060906554</v>
      </c>
      <c r="E338" s="6">
        <v>0.21694694342340171</v>
      </c>
      <c r="F338" s="6">
        <v>0.24378948652922861</v>
      </c>
      <c r="G338" s="6">
        <v>0.14359361714050201</v>
      </c>
      <c r="H338" s="6">
        <v>0.43214093552057875</v>
      </c>
    </row>
    <row r="339" spans="1:8" ht="12.75" customHeight="1" x14ac:dyDescent="0.2">
      <c r="A339" s="5">
        <v>14</v>
      </c>
      <c r="B339" s="6">
        <v>0.46653428940069225</v>
      </c>
      <c r="C339" s="6">
        <v>0.44426655437694629</v>
      </c>
      <c r="D339" s="6">
        <v>0.35795858964893462</v>
      </c>
      <c r="E339" s="6">
        <v>0.24123515093053891</v>
      </c>
      <c r="F339" s="6">
        <v>0.27108284011810257</v>
      </c>
      <c r="G339" s="6">
        <v>0.15966958260364447</v>
      </c>
      <c r="H339" s="6">
        <v>0.48052109957648809</v>
      </c>
    </row>
    <row r="340" spans="1:8" ht="12.75" customHeight="1" x14ac:dyDescent="0.2">
      <c r="A340" s="5">
        <v>15</v>
      </c>
      <c r="B340" s="6">
        <v>0.51643615469880211</v>
      </c>
      <c r="C340" s="6">
        <v>0.49178659793355795</v>
      </c>
      <c r="D340" s="6">
        <v>0.3962468821255905</v>
      </c>
      <c r="E340" s="6">
        <v>0.26703836471439402</v>
      </c>
      <c r="F340" s="6">
        <v>0.30007864959993086</v>
      </c>
      <c r="G340" s="6">
        <v>0.17674830582788578</v>
      </c>
      <c r="H340" s="6">
        <v>0.53191903479528779</v>
      </c>
    </row>
    <row r="341" spans="1:8" ht="19.5" customHeight="1" x14ac:dyDescent="0.2">
      <c r="A341" s="5">
        <v>16</v>
      </c>
      <c r="B341" s="6">
        <v>0.56945863517165285</v>
      </c>
      <c r="C341" s="6">
        <v>0.54227830934549381</v>
      </c>
      <c r="D341" s="6">
        <v>0.43692953452854949</v>
      </c>
      <c r="E341" s="6">
        <v>0.29445518352102623</v>
      </c>
      <c r="F341" s="6">
        <v>0.33088771320627619</v>
      </c>
      <c r="G341" s="6">
        <v>0.19489504770314098</v>
      </c>
      <c r="H341" s="6">
        <v>0.58653114198212841</v>
      </c>
    </row>
    <row r="342" spans="1:8" ht="12.75" customHeight="1" x14ac:dyDescent="0.2">
      <c r="A342" s="5">
        <v>17</v>
      </c>
      <c r="B342" s="6">
        <v>0.62581052277296312</v>
      </c>
      <c r="C342" s="6">
        <v>0.59594051490262712</v>
      </c>
      <c r="D342" s="6">
        <v>0.48016674702954854</v>
      </c>
      <c r="E342" s="6">
        <v>0.32359356931510302</v>
      </c>
      <c r="F342" s="6">
        <v>0.36363135088530457</v>
      </c>
      <c r="G342" s="6">
        <v>0.21418126647987243</v>
      </c>
      <c r="H342" s="6">
        <v>0.64457247272370555</v>
      </c>
    </row>
    <row r="343" spans="1:8" ht="12.75" customHeight="1" x14ac:dyDescent="0.2">
      <c r="A343" s="5">
        <v>18</v>
      </c>
      <c r="B343" s="6">
        <v>0.68571963842493455</v>
      </c>
      <c r="C343" s="6">
        <v>0.6529901616084709</v>
      </c>
      <c r="D343" s="6">
        <v>0.52613332019063974</v>
      </c>
      <c r="E343" s="6">
        <v>0.35457132354402293</v>
      </c>
      <c r="F343" s="6">
        <v>0.39844193949340578</v>
      </c>
      <c r="G343" s="6">
        <v>0.23468493300048718</v>
      </c>
      <c r="H343" s="6">
        <v>0.70627767806824882</v>
      </c>
    </row>
    <row r="344" spans="1:8" ht="12.75" customHeight="1" x14ac:dyDescent="0.2">
      <c r="A344" s="5">
        <v>19</v>
      </c>
      <c r="B344" s="6">
        <v>0.74943358554728601</v>
      </c>
      <c r="C344" s="6">
        <v>0.7136630347431846</v>
      </c>
      <c r="D344" s="6">
        <v>0.57501923312574554</v>
      </c>
      <c r="E344" s="6">
        <v>0.38751647677206358</v>
      </c>
      <c r="F344" s="6">
        <v>0.43546335063823038</v>
      </c>
      <c r="G344" s="6">
        <v>0.25649078859177704</v>
      </c>
      <c r="H344" s="6">
        <v>0.77190178464553727</v>
      </c>
    </row>
    <row r="345" spans="1:8" ht="12.75" customHeight="1" x14ac:dyDescent="0.2">
      <c r="A345" s="5">
        <v>20</v>
      </c>
      <c r="B345" s="6">
        <v>0.81722025906273554</v>
      </c>
      <c r="C345" s="6">
        <v>0.77821424257416683</v>
      </c>
      <c r="D345" s="6">
        <v>0.62703003404619573</v>
      </c>
      <c r="E345" s="6">
        <v>0.42256755187650014</v>
      </c>
      <c r="F345" s="6">
        <v>0.47485124643969878</v>
      </c>
      <c r="G345" s="6">
        <v>0.2796905192701053</v>
      </c>
      <c r="H345" s="6">
        <v>0.8417207189324879</v>
      </c>
    </row>
    <row r="346" spans="1:8" ht="19.5" customHeight="1" x14ac:dyDescent="0.2">
      <c r="A346" s="5">
        <v>21</v>
      </c>
      <c r="B346" s="6">
        <v>0.88936801257852405</v>
      </c>
      <c r="C346" s="6">
        <v>0.84691837555798566</v>
      </c>
      <c r="D346" s="6">
        <v>0.68238696853439051</v>
      </c>
      <c r="E346" s="6">
        <v>0.45987365049368517</v>
      </c>
      <c r="F346" s="6">
        <v>0.51677317667193301</v>
      </c>
      <c r="G346" s="6">
        <v>0.30438281295864611</v>
      </c>
      <c r="H346" s="6">
        <v>0.91603147944682262</v>
      </c>
    </row>
    <row r="347" spans="1:8" ht="12.75" customHeight="1" x14ac:dyDescent="0.2">
      <c r="A347" s="5">
        <v>22</v>
      </c>
      <c r="B347" s="6">
        <v>0.96618536160512902</v>
      </c>
      <c r="C347" s="6">
        <v>0.92006922372449651</v>
      </c>
      <c r="D347" s="6">
        <v>0.74132675183189811</v>
      </c>
      <c r="E347" s="6">
        <v>0.49959429955963458</v>
      </c>
      <c r="F347" s="6">
        <v>0.56140840631652333</v>
      </c>
      <c r="G347" s="6">
        <v>0.33067325791511987</v>
      </c>
      <c r="H347" s="6">
        <v>0.99515183106820615</v>
      </c>
    </row>
    <row r="348" spans="1:8" ht="12.75" customHeight="1" x14ac:dyDescent="0.2">
      <c r="A348" s="5">
        <v>23</v>
      </c>
      <c r="B348" s="6">
        <v>1.0480000703834971</v>
      </c>
      <c r="C348" s="6">
        <v>0.99797890708991621</v>
      </c>
      <c r="D348" s="6">
        <v>0.80410086818776971</v>
      </c>
      <c r="E348" s="6">
        <v>0.5418989791274349</v>
      </c>
      <c r="F348" s="6">
        <v>0.60894738495744161</v>
      </c>
      <c r="G348" s="6">
        <v>0.35867403020189403</v>
      </c>
      <c r="H348" s="6">
        <v>1.0794193644883407</v>
      </c>
    </row>
    <row r="349" spans="1:8" ht="12.75" customHeight="1" x14ac:dyDescent="0.2">
      <c r="A349" s="5">
        <v>24</v>
      </c>
      <c r="B349" s="6">
        <v>1.1351574330433245</v>
      </c>
      <c r="C349" s="6">
        <v>1.0809762388556141</v>
      </c>
      <c r="D349" s="6">
        <v>0.8709742520398126</v>
      </c>
      <c r="E349" s="6">
        <v>0.58696623359003897</v>
      </c>
      <c r="F349" s="6">
        <v>0.65959074803667084</v>
      </c>
      <c r="G349" s="6">
        <v>0.38850330541895473</v>
      </c>
      <c r="H349" s="6">
        <v>1.169189725837958</v>
      </c>
    </row>
    <row r="350" spans="1:8" ht="12.75" customHeight="1" x14ac:dyDescent="0.2">
      <c r="A350" s="5">
        <v>25</v>
      </c>
      <c r="B350" s="6">
        <v>1.2280175150848067</v>
      </c>
      <c r="C350" s="6">
        <v>1.1694040985542558</v>
      </c>
      <c r="D350" s="6">
        <v>0.9422231714814111</v>
      </c>
      <c r="E350" s="6">
        <v>0.63498224530801073</v>
      </c>
      <c r="F350" s="6">
        <v>0.71354771399889827</v>
      </c>
      <c r="G350" s="6">
        <v>0.42028431461154869</v>
      </c>
      <c r="H350" s="6">
        <v>1.2648337754675281</v>
      </c>
    </row>
    <row r="351" spans="1:8" ht="18" customHeight="1" x14ac:dyDescent="0.2">
      <c r="A351" s="59" t="s">
        <v>70</v>
      </c>
      <c r="B351" s="12"/>
      <c r="C351" s="12"/>
      <c r="D351" s="12"/>
      <c r="E351" s="12"/>
      <c r="F351" s="12"/>
      <c r="G351" s="12"/>
    </row>
    <row r="352" spans="1:8" ht="18" customHeight="1" x14ac:dyDescent="0.2">
      <c r="A352" s="2" t="s">
        <v>67</v>
      </c>
      <c r="B352" s="12"/>
      <c r="C352" s="12"/>
      <c r="D352" s="12"/>
      <c r="E352" s="12"/>
      <c r="F352" s="12"/>
      <c r="G352" s="12"/>
    </row>
    <row r="353" spans="1:16" ht="18" customHeight="1" x14ac:dyDescent="0.2">
      <c r="A353" s="52" t="s">
        <v>8</v>
      </c>
      <c r="D353" s="12"/>
      <c r="E353" s="12"/>
      <c r="F353" s="13"/>
      <c r="G353" s="13"/>
      <c r="H353" s="14"/>
    </row>
    <row r="354" spans="1:16" ht="18" customHeight="1" x14ac:dyDescent="0.2">
      <c r="A354" s="53" t="s">
        <v>0</v>
      </c>
      <c r="B354" s="12"/>
      <c r="C354" s="20">
        <v>0.45</v>
      </c>
      <c r="D354" s="12"/>
      <c r="E354" s="12"/>
      <c r="H354" s="14" t="s">
        <v>46</v>
      </c>
    </row>
    <row r="355" spans="1:16" ht="18" customHeight="1" x14ac:dyDescent="0.2">
      <c r="A355" s="53" t="s">
        <v>22</v>
      </c>
      <c r="B355" s="12"/>
      <c r="H355" s="24" t="s">
        <v>46</v>
      </c>
    </row>
    <row r="356" spans="1:16" ht="14.25" customHeight="1" x14ac:dyDescent="0.2">
      <c r="A356" s="52"/>
      <c r="B356" s="15"/>
      <c r="C356" s="8"/>
      <c r="D356" s="15"/>
      <c r="E356" s="15"/>
      <c r="H356" s="24"/>
    </row>
    <row r="357" spans="1:16" ht="14.25" customHeight="1" x14ac:dyDescent="0.2">
      <c r="A357" s="2"/>
      <c r="B357" s="9"/>
      <c r="C357" s="10"/>
      <c r="D357" s="10"/>
      <c r="E357" s="10"/>
      <c r="F357" s="3"/>
      <c r="G357" s="3"/>
    </row>
    <row r="358" spans="1:16" s="2" customFormat="1" ht="14.25" customHeight="1" x14ac:dyDescent="0.2">
      <c r="D358" s="5"/>
      <c r="E358" s="5"/>
      <c r="F358" s="5"/>
      <c r="G358" s="5"/>
      <c r="H358" s="1"/>
      <c r="M358" s="1"/>
    </row>
    <row r="359" spans="1:16" s="2" customFormat="1" ht="14.25" customHeight="1" x14ac:dyDescent="0.2">
      <c r="A359" s="3"/>
      <c r="B359" s="3"/>
      <c r="D359" s="5"/>
      <c r="E359" s="5"/>
      <c r="F359" s="5"/>
      <c r="G359" s="5"/>
      <c r="H359" s="3"/>
      <c r="M359" s="1"/>
    </row>
    <row r="360" spans="1:16" s="2" customFormat="1" ht="39" customHeight="1" x14ac:dyDescent="0.2">
      <c r="A360" s="48" t="s">
        <v>48</v>
      </c>
      <c r="B360" s="48" t="s">
        <v>3</v>
      </c>
      <c r="C360" s="48" t="s">
        <v>7</v>
      </c>
      <c r="D360" s="48" t="s">
        <v>42</v>
      </c>
      <c r="E360" s="48" t="s">
        <v>50</v>
      </c>
      <c r="F360" s="48" t="s">
        <v>47</v>
      </c>
      <c r="G360" s="48" t="s">
        <v>51</v>
      </c>
      <c r="H360" s="48" t="s">
        <v>49</v>
      </c>
      <c r="M360" s="1"/>
    </row>
    <row r="361" spans="1:16" ht="19.5" customHeight="1" x14ac:dyDescent="0.2">
      <c r="A361" s="5">
        <v>1</v>
      </c>
      <c r="B361" s="6">
        <v>3.1648149005138376E-2</v>
      </c>
      <c r="C361" s="6">
        <v>3.013757923127728E-2</v>
      </c>
      <c r="D361" s="6">
        <v>2.4282731280977212E-2</v>
      </c>
      <c r="E361" s="6">
        <v>1.636459779137386E-2</v>
      </c>
      <c r="F361" s="6">
        <v>1.8389366680452796E-2</v>
      </c>
      <c r="G361" s="6">
        <v>1.0831458387163283E-2</v>
      </c>
      <c r="H361" s="6">
        <v>3.2596968122204355E-2</v>
      </c>
    </row>
    <row r="362" spans="1:16" ht="12.75" customHeight="1" x14ac:dyDescent="0.2">
      <c r="A362" s="5">
        <v>2</v>
      </c>
      <c r="B362" s="6">
        <v>5.2780363271904725E-2</v>
      </c>
      <c r="C362" s="6">
        <v>5.0261150492699136E-2</v>
      </c>
      <c r="D362" s="6">
        <v>4.0496882709820839E-2</v>
      </c>
      <c r="E362" s="6">
        <v>2.729162505166061E-2</v>
      </c>
      <c r="F362" s="6">
        <v>3.0668379802464084E-2</v>
      </c>
      <c r="G362" s="6">
        <v>1.8063878185930509E-2</v>
      </c>
      <c r="H362" s="6">
        <v>5.4362731253992394E-2</v>
      </c>
    </row>
    <row r="363" spans="1:16" s="18" customFormat="1" ht="12.75" customHeight="1" x14ac:dyDescent="0.2">
      <c r="A363" s="17">
        <v>3</v>
      </c>
      <c r="B363" s="6">
        <v>7.4417468536374848E-2</v>
      </c>
      <c r="C363" s="6">
        <v>7.0865514246724104E-2</v>
      </c>
      <c r="D363" s="6">
        <v>5.7098422747756089E-2</v>
      </c>
      <c r="E363" s="6">
        <v>3.8479720916767372E-2</v>
      </c>
      <c r="F363" s="6">
        <v>4.3240763184104976E-2</v>
      </c>
      <c r="G363" s="6">
        <v>2.5469095004542211E-2</v>
      </c>
      <c r="H363" s="6">
        <v>7.6648522136997896E-2</v>
      </c>
      <c r="I363" s="1"/>
      <c r="J363" s="1"/>
      <c r="K363" s="1"/>
      <c r="L363" s="1"/>
      <c r="M363" s="1"/>
      <c r="N363" s="1"/>
      <c r="O363" s="1"/>
      <c r="P363" s="1"/>
    </row>
    <row r="364" spans="1:16" ht="12.75" customHeight="1" x14ac:dyDescent="0.2">
      <c r="A364" s="5">
        <v>4</v>
      </c>
      <c r="B364" s="6">
        <v>9.766170492582385E-2</v>
      </c>
      <c r="C364" s="6">
        <v>9.3000300573211056E-2</v>
      </c>
      <c r="D364" s="6">
        <v>7.4933069127386731E-2</v>
      </c>
      <c r="E364" s="6">
        <v>5.0498830768000401E-2</v>
      </c>
      <c r="F364" s="6">
        <v>5.6746980754785091E-2</v>
      </c>
      <c r="G364" s="6">
        <v>3.3424346325964721E-2</v>
      </c>
      <c r="H364" s="6">
        <v>0.10058962632254864</v>
      </c>
    </row>
    <row r="365" spans="1:16" ht="12.75" customHeight="1" x14ac:dyDescent="0.2">
      <c r="A365" s="5">
        <v>5</v>
      </c>
      <c r="B365" s="6">
        <v>0.12256929175900362</v>
      </c>
      <c r="C365" s="6">
        <v>0.11671904543639398</v>
      </c>
      <c r="D365" s="6">
        <v>9.4043957344878124E-2</v>
      </c>
      <c r="E365" s="6">
        <v>6.3378024442566586E-2</v>
      </c>
      <c r="F365" s="6">
        <v>7.1219699122175073E-2</v>
      </c>
      <c r="G365" s="6">
        <v>4.1948872997791271E-2</v>
      </c>
      <c r="H365" s="6">
        <v>0.12624394859809079</v>
      </c>
    </row>
    <row r="366" spans="1:16" s="18" customFormat="1" ht="19.5" customHeight="1" x14ac:dyDescent="0.2">
      <c r="A366" s="17">
        <v>6</v>
      </c>
      <c r="B366" s="6">
        <v>0.149203170841546</v>
      </c>
      <c r="C366" s="6">
        <v>0.14208168642231883</v>
      </c>
      <c r="D366" s="6">
        <v>0.1144793808707978</v>
      </c>
      <c r="E366" s="6">
        <v>7.7149847835433147E-2</v>
      </c>
      <c r="F366" s="6">
        <v>8.6695491039490452E-2</v>
      </c>
      <c r="G366" s="6">
        <v>5.1064216613130611E-2</v>
      </c>
      <c r="H366" s="6">
        <v>0.15367631777972354</v>
      </c>
      <c r="I366" s="1"/>
      <c r="J366" s="1"/>
      <c r="K366" s="1"/>
      <c r="L366" s="1"/>
      <c r="M366" s="1"/>
      <c r="N366" s="1"/>
      <c r="O366" s="1"/>
      <c r="P366" s="1"/>
    </row>
    <row r="367" spans="1:16" ht="12.75" customHeight="1" x14ac:dyDescent="0.2">
      <c r="A367" s="5">
        <v>7</v>
      </c>
      <c r="B367" s="6">
        <v>0.17763371991997959</v>
      </c>
      <c r="C367" s="6">
        <v>0.1691552421396183</v>
      </c>
      <c r="D367" s="6">
        <v>0.13629333856324133</v>
      </c>
      <c r="E367" s="6">
        <v>9.185069181151978E-2</v>
      </c>
      <c r="F367" s="6">
        <v>0.10321524996267549</v>
      </c>
      <c r="G367" s="6">
        <v>6.0794463687525356E-2</v>
      </c>
      <c r="H367" s="6">
        <v>0.18295922155573899</v>
      </c>
    </row>
    <row r="368" spans="1:16" ht="12.75" customHeight="1" x14ac:dyDescent="0.2">
      <c r="A368" s="5">
        <v>8</v>
      </c>
      <c r="B368" s="6">
        <v>0.20793952258029461</v>
      </c>
      <c r="C368" s="6">
        <v>0.1980145453707301</v>
      </c>
      <c r="D368" s="6">
        <v>0.15954612538926621</v>
      </c>
      <c r="E368" s="6">
        <v>0.10752119030418937</v>
      </c>
      <c r="F368" s="6">
        <v>0.1208246374050656</v>
      </c>
      <c r="G368" s="6">
        <v>7.1166509153801738E-2</v>
      </c>
      <c r="H368" s="6">
        <v>0.21417359946693096</v>
      </c>
    </row>
    <row r="369" spans="1:8" ht="12.75" customHeight="1" x14ac:dyDescent="0.2">
      <c r="A369" s="5">
        <v>9</v>
      </c>
      <c r="B369" s="6">
        <v>0.24020819442636093</v>
      </c>
      <c r="C369" s="6">
        <v>0.22874302981672459</v>
      </c>
      <c r="D369" s="6">
        <v>0.18430496632826845</v>
      </c>
      <c r="E369" s="6">
        <v>0.12420664751487707</v>
      </c>
      <c r="F369" s="6">
        <v>0.13957456299383142</v>
      </c>
      <c r="G369" s="6">
        <v>8.2210339118484577E-2</v>
      </c>
      <c r="H369" s="6">
        <v>0.24740969385404091</v>
      </c>
    </row>
    <row r="370" spans="1:8" ht="12.75" customHeight="1" x14ac:dyDescent="0.2">
      <c r="A370" s="5">
        <v>10</v>
      </c>
      <c r="B370" s="6">
        <v>0.27453726388180139</v>
      </c>
      <c r="C370" s="6">
        <v>0.2614335688584038</v>
      </c>
      <c r="D370" s="6">
        <v>0.21064469218639431</v>
      </c>
      <c r="E370" s="6">
        <v>0.14195749335736882</v>
      </c>
      <c r="F370" s="6">
        <v>0.1595216962657435</v>
      </c>
      <c r="G370" s="6">
        <v>9.3959332312881838E-2</v>
      </c>
      <c r="H370" s="6">
        <v>0.28276795706628266</v>
      </c>
    </row>
    <row r="371" spans="1:8" ht="19.5" customHeight="1" x14ac:dyDescent="0.2">
      <c r="A371" s="5">
        <v>11</v>
      </c>
      <c r="B371" s="6">
        <v>0.31103510399503959</v>
      </c>
      <c r="C371" s="6">
        <v>0.2961893628861878</v>
      </c>
      <c r="D371" s="6">
        <v>0.23864845454424782</v>
      </c>
      <c r="E371" s="6">
        <v>0.16082976527475779</v>
      </c>
      <c r="F371" s="6">
        <v>0.18072900809866946</v>
      </c>
      <c r="G371" s="6">
        <v>0.10645057899981111</v>
      </c>
      <c r="H371" s="6">
        <v>0.32036001120213042</v>
      </c>
    </row>
    <row r="372" spans="1:8" ht="12.75" customHeight="1" x14ac:dyDescent="0.2">
      <c r="A372" s="5">
        <v>12</v>
      </c>
      <c r="B372" s="6">
        <v>0.34982190907843042</v>
      </c>
      <c r="C372" s="6">
        <v>0.33312486932414759</v>
      </c>
      <c r="D372" s="6">
        <v>0.26840847510452465</v>
      </c>
      <c r="E372" s="6">
        <v>0.18088561323916963</v>
      </c>
      <c r="F372" s="6">
        <v>0.20326633819421219</v>
      </c>
      <c r="G372" s="6">
        <v>0.11972521522462007</v>
      </c>
      <c r="H372" s="6">
        <v>0.36030965402832443</v>
      </c>
    </row>
    <row r="373" spans="1:8" ht="12.75" customHeight="1" x14ac:dyDescent="0.2">
      <c r="A373" s="5">
        <v>13</v>
      </c>
      <c r="B373" s="6">
        <v>0.39103070674190599</v>
      </c>
      <c r="C373" s="6">
        <v>0.37236676635916943</v>
      </c>
      <c r="D373" s="6">
        <v>0.30002682219685761</v>
      </c>
      <c r="E373" s="6">
        <v>0.20219382305325365</v>
      </c>
      <c r="F373" s="6">
        <v>0.22721098312656515</v>
      </c>
      <c r="G373" s="6">
        <v>0.13382876917984499</v>
      </c>
      <c r="H373" s="6">
        <v>0.40275390135452938</v>
      </c>
    </row>
    <row r="374" spans="1:8" ht="12.75" customHeight="1" x14ac:dyDescent="0.2">
      <c r="A374" s="5">
        <v>14</v>
      </c>
      <c r="B374" s="6">
        <v>0.43480839172396352</v>
      </c>
      <c r="C374" s="6">
        <v>0.41405493742707128</v>
      </c>
      <c r="D374" s="6">
        <v>0.33361620400714864</v>
      </c>
      <c r="E374" s="6">
        <v>0.22483035092262527</v>
      </c>
      <c r="F374" s="6">
        <v>0.2526482970568586</v>
      </c>
      <c r="G374" s="6">
        <v>0.14881151502992654</v>
      </c>
      <c r="H374" s="6">
        <v>0.44784405185882414</v>
      </c>
    </row>
    <row r="375" spans="1:8" ht="12.75" customHeight="1" x14ac:dyDescent="0.2">
      <c r="A375" s="5">
        <v>15</v>
      </c>
      <c r="B375" s="6">
        <v>0.48131676267815404</v>
      </c>
      <c r="C375" s="6">
        <v>0.45834345851315378</v>
      </c>
      <c r="D375" s="6">
        <v>0.36930076407457163</v>
      </c>
      <c r="E375" s="6">
        <v>0.2488788595565353</v>
      </c>
      <c r="F375" s="6">
        <v>0.27967229416481804</v>
      </c>
      <c r="G375" s="6">
        <v>0.16472882774743425</v>
      </c>
      <c r="H375" s="6">
        <v>0.49574675495729803</v>
      </c>
    </row>
    <row r="376" spans="1:8" ht="19.5" customHeight="1" x14ac:dyDescent="0.2">
      <c r="A376" s="5">
        <v>16</v>
      </c>
      <c r="B376" s="6">
        <v>0.53073353650035549</v>
      </c>
      <c r="C376" s="6">
        <v>0.50540156406551651</v>
      </c>
      <c r="D376" s="6">
        <v>0.40721685955625436</v>
      </c>
      <c r="E376" s="6">
        <v>0.27443124265534852</v>
      </c>
      <c r="F376" s="6">
        <v>0.30838623803034776</v>
      </c>
      <c r="G376" s="6">
        <v>0.18164153026271032</v>
      </c>
      <c r="H376" s="6">
        <v>0.54664505554109988</v>
      </c>
    </row>
    <row r="377" spans="1:8" ht="12.75" customHeight="1" x14ac:dyDescent="0.2">
      <c r="A377" s="5">
        <v>17</v>
      </c>
      <c r="B377" s="6">
        <v>0.58325330659058994</v>
      </c>
      <c r="C377" s="6">
        <v>0.55541455951892904</v>
      </c>
      <c r="D377" s="6">
        <v>0.44751379647451794</v>
      </c>
      <c r="E377" s="6">
        <v>0.30158812040774319</v>
      </c>
      <c r="F377" s="6">
        <v>0.33890319843790878</v>
      </c>
      <c r="G377" s="6">
        <v>0.19961622142532448</v>
      </c>
      <c r="H377" s="6">
        <v>0.60073938096717505</v>
      </c>
    </row>
    <row r="378" spans="1:8" ht="12.75" customHeight="1" x14ac:dyDescent="0.2">
      <c r="A378" s="5">
        <v>18</v>
      </c>
      <c r="B378" s="6">
        <v>0.63908840128363176</v>
      </c>
      <c r="C378" s="6">
        <v>0.60858463875244784</v>
      </c>
      <c r="D378" s="6">
        <v>0.49035448836644879</v>
      </c>
      <c r="E378" s="6">
        <v>0.33045928336727526</v>
      </c>
      <c r="F378" s="6">
        <v>0.37134655017331181</v>
      </c>
      <c r="G378" s="6">
        <v>0.21872556979867841</v>
      </c>
      <c r="H378" s="6">
        <v>0.65824842522482951</v>
      </c>
    </row>
    <row r="379" spans="1:8" ht="12.75" customHeight="1" x14ac:dyDescent="0.2">
      <c r="A379" s="5">
        <v>19</v>
      </c>
      <c r="B379" s="6">
        <v>0.69846958613553811</v>
      </c>
      <c r="C379" s="6">
        <v>0.66513155285573045</v>
      </c>
      <c r="D379" s="6">
        <v>0.53591599512852717</v>
      </c>
      <c r="E379" s="6">
        <v>0.36116405559009618</v>
      </c>
      <c r="F379" s="6">
        <v>0.40585038109195931</v>
      </c>
      <c r="G379" s="6">
        <v>0.23904855401489428</v>
      </c>
      <c r="H379" s="6">
        <v>0.71940987227697928</v>
      </c>
    </row>
    <row r="380" spans="1:8" ht="12.75" customHeight="1" x14ac:dyDescent="0.2">
      <c r="A380" s="5">
        <v>20</v>
      </c>
      <c r="B380" s="6">
        <v>0.7616465383150498</v>
      </c>
      <c r="C380" s="6">
        <v>0.7252930618776805</v>
      </c>
      <c r="D380" s="6">
        <v>0.58438988700375671</v>
      </c>
      <c r="E380" s="6">
        <v>0.39383153993285219</v>
      </c>
      <c r="F380" s="6">
        <v>0.44255976776711187</v>
      </c>
      <c r="G380" s="6">
        <v>0.26067062513346373</v>
      </c>
      <c r="H380" s="6">
        <v>0.78448088467391941</v>
      </c>
    </row>
    <row r="381" spans="1:8" ht="19.5" customHeight="1" x14ac:dyDescent="0.2">
      <c r="A381" s="5">
        <v>21</v>
      </c>
      <c r="B381" s="6">
        <v>0.82888800241620997</v>
      </c>
      <c r="C381" s="6">
        <v>0.78932508320211181</v>
      </c>
      <c r="D381" s="6">
        <v>0.63598236413228781</v>
      </c>
      <c r="E381" s="6">
        <v>0.42860069862014016</v>
      </c>
      <c r="F381" s="6">
        <v>0.48163086602584332</v>
      </c>
      <c r="G381" s="6">
        <v>0.28368375996752304</v>
      </c>
      <c r="H381" s="6">
        <v>0.85373826403724329</v>
      </c>
    </row>
    <row r="382" spans="1:8" ht="12.75" customHeight="1" x14ac:dyDescent="0.2">
      <c r="A382" s="5">
        <v>22</v>
      </c>
      <c r="B382" s="6">
        <v>0.90048151385920194</v>
      </c>
      <c r="C382" s="6">
        <v>0.85750142815069663</v>
      </c>
      <c r="D382" s="6">
        <v>0.69091404432468972</v>
      </c>
      <c r="E382" s="6">
        <v>0.46562021022084904</v>
      </c>
      <c r="F382" s="6">
        <v>0.52323075022926446</v>
      </c>
      <c r="G382" s="6">
        <v>0.30818636641884384</v>
      </c>
      <c r="H382" s="6">
        <v>0.9274781661681698</v>
      </c>
    </row>
    <row r="383" spans="1:8" ht="12.75" customHeight="1" x14ac:dyDescent="0.2">
      <c r="A383" s="5">
        <v>23</v>
      </c>
      <c r="B383" s="6">
        <v>0.97673254781639418</v>
      </c>
      <c r="C383" s="6">
        <v>0.93011299153086724</v>
      </c>
      <c r="D383" s="6">
        <v>0.74941931005693019</v>
      </c>
      <c r="E383" s="6">
        <v>0.50504802957556849</v>
      </c>
      <c r="F383" s="6">
        <v>0.56753691875036194</v>
      </c>
      <c r="G383" s="6">
        <v>0.33428299220101537</v>
      </c>
      <c r="H383" s="6">
        <v>1.0060152244581873</v>
      </c>
    </row>
    <row r="384" spans="1:8" ht="12.75" customHeight="1" x14ac:dyDescent="0.2">
      <c r="A384" s="5">
        <v>24</v>
      </c>
      <c r="B384" s="6">
        <v>1.0579629172576277</v>
      </c>
      <c r="C384" s="6">
        <v>1.0074662261425864</v>
      </c>
      <c r="D384" s="6">
        <v>0.81174507933575069</v>
      </c>
      <c r="E384" s="6">
        <v>0.54705055945921743</v>
      </c>
      <c r="F384" s="6">
        <v>0.61473636314759894</v>
      </c>
      <c r="G384" s="6">
        <v>0.36208377657654944</v>
      </c>
      <c r="H384" s="6">
        <v>1.0896808999073542</v>
      </c>
    </row>
    <row r="385" spans="1:16" ht="12.75" customHeight="1" x14ac:dyDescent="0.2">
      <c r="A385" s="5">
        <v>25</v>
      </c>
      <c r="B385" s="6">
        <v>1.144508202020468</v>
      </c>
      <c r="C385" s="6">
        <v>1.0898806945593671</v>
      </c>
      <c r="D385" s="6">
        <v>0.8781488330968471</v>
      </c>
      <c r="E385" s="6">
        <v>0.59180132120689033</v>
      </c>
      <c r="F385" s="6">
        <v>0.66502407430914812</v>
      </c>
      <c r="G385" s="6">
        <v>0.39170357046597104</v>
      </c>
      <c r="H385" s="6">
        <v>1.1788208331174566</v>
      </c>
    </row>
    <row r="386" spans="1:16" ht="18" customHeight="1" x14ac:dyDescent="0.2">
      <c r="A386" s="59" t="s">
        <v>70</v>
      </c>
      <c r="B386" s="12"/>
      <c r="C386" s="12"/>
      <c r="D386" s="12"/>
      <c r="E386" s="12"/>
      <c r="F386" s="12"/>
      <c r="G386" s="12"/>
    </row>
    <row r="387" spans="1:16" ht="18" customHeight="1" x14ac:dyDescent="0.2">
      <c r="A387" s="2" t="s">
        <v>67</v>
      </c>
      <c r="B387" s="12"/>
      <c r="C387" s="12"/>
      <c r="D387" s="12"/>
      <c r="E387" s="12"/>
      <c r="F387" s="12"/>
      <c r="G387" s="12"/>
    </row>
    <row r="388" spans="1:16" ht="18" customHeight="1" x14ac:dyDescent="0.2">
      <c r="A388" s="52" t="s">
        <v>8</v>
      </c>
      <c r="D388" s="12"/>
      <c r="E388" s="12"/>
      <c r="F388" s="13"/>
      <c r="G388" s="13"/>
      <c r="H388" s="14"/>
    </row>
    <row r="389" spans="1:16" ht="18" customHeight="1" x14ac:dyDescent="0.2">
      <c r="A389" s="53" t="s">
        <v>0</v>
      </c>
      <c r="B389" s="12"/>
      <c r="C389" s="20">
        <v>0.45</v>
      </c>
      <c r="D389" s="12"/>
      <c r="E389" s="12"/>
      <c r="H389" s="14" t="s">
        <v>46</v>
      </c>
    </row>
    <row r="390" spans="1:16" ht="18" customHeight="1" x14ac:dyDescent="0.2">
      <c r="A390" s="53" t="s">
        <v>23</v>
      </c>
      <c r="B390" s="12"/>
      <c r="H390" s="24" t="s">
        <v>46</v>
      </c>
    </row>
    <row r="391" spans="1:16" ht="14.25" customHeight="1" x14ac:dyDescent="0.2">
      <c r="A391" s="52"/>
      <c r="B391" s="15"/>
      <c r="C391" s="8"/>
      <c r="D391" s="15"/>
      <c r="E391" s="15"/>
      <c r="H391" s="24"/>
    </row>
    <row r="392" spans="1:16" ht="14.25" customHeight="1" x14ac:dyDescent="0.2">
      <c r="A392" s="2"/>
      <c r="B392" s="9"/>
      <c r="C392" s="10"/>
      <c r="D392" s="10"/>
      <c r="E392" s="10"/>
      <c r="F392" s="3"/>
      <c r="G392" s="3"/>
    </row>
    <row r="393" spans="1:16" s="2" customFormat="1" ht="14.25" customHeight="1" x14ac:dyDescent="0.2">
      <c r="D393" s="5"/>
      <c r="E393" s="5"/>
      <c r="F393" s="5"/>
      <c r="G393" s="5"/>
      <c r="H393" s="1"/>
      <c r="M393" s="1"/>
    </row>
    <row r="394" spans="1:16" s="2" customFormat="1" ht="14.25" customHeight="1" x14ac:dyDescent="0.2">
      <c r="A394" s="3"/>
      <c r="B394" s="3"/>
      <c r="D394" s="5"/>
      <c r="E394" s="5"/>
      <c r="F394" s="5"/>
      <c r="G394" s="5"/>
      <c r="H394" s="3"/>
      <c r="M394" s="1"/>
    </row>
    <row r="395" spans="1:16" s="2" customFormat="1" ht="39" customHeight="1" x14ac:dyDescent="0.2">
      <c r="A395" s="48" t="s">
        <v>48</v>
      </c>
      <c r="B395" s="48" t="s">
        <v>3</v>
      </c>
      <c r="C395" s="48" t="s">
        <v>7</v>
      </c>
      <c r="D395" s="48" t="s">
        <v>42</v>
      </c>
      <c r="E395" s="48" t="s">
        <v>50</v>
      </c>
      <c r="F395" s="48" t="s">
        <v>47</v>
      </c>
      <c r="G395" s="48" t="s">
        <v>51</v>
      </c>
      <c r="H395" s="48" t="s">
        <v>49</v>
      </c>
      <c r="M395" s="1"/>
    </row>
    <row r="396" spans="1:16" ht="19.5" customHeight="1" x14ac:dyDescent="0.2">
      <c r="A396" s="5">
        <v>1</v>
      </c>
      <c r="B396" s="6">
        <v>2.9633005184629052E-2</v>
      </c>
      <c r="C396" s="6">
        <v>2.8218618455935936E-2</v>
      </c>
      <c r="D396" s="6">
        <v>2.2736568316501633E-2</v>
      </c>
      <c r="E396" s="6">
        <v>1.5322608949971053E-2</v>
      </c>
      <c r="F396" s="6">
        <v>1.7218454011178587E-2</v>
      </c>
      <c r="G396" s="6">
        <v>1.0141783094227443E-2</v>
      </c>
      <c r="H396" s="6">
        <v>3.0521409805408812E-2</v>
      </c>
    </row>
    <row r="397" spans="1:16" ht="12.75" customHeight="1" x14ac:dyDescent="0.2">
      <c r="A397" s="5">
        <v>2</v>
      </c>
      <c r="B397" s="6">
        <v>4.9419660474583245E-2</v>
      </c>
      <c r="C397" s="6">
        <v>4.7060854424495993E-2</v>
      </c>
      <c r="D397" s="6">
        <v>3.7918310328562889E-2</v>
      </c>
      <c r="E397" s="6">
        <v>2.5553875726555309E-2</v>
      </c>
      <c r="F397" s="6">
        <v>2.8715621174023157E-2</v>
      </c>
      <c r="G397" s="6">
        <v>1.6913690461052799E-2</v>
      </c>
      <c r="H397" s="6">
        <v>5.0901273778716186E-2</v>
      </c>
    </row>
    <row r="398" spans="1:16" s="18" customFormat="1" ht="12.75" customHeight="1" x14ac:dyDescent="0.2">
      <c r="A398" s="17">
        <v>3</v>
      </c>
      <c r="B398" s="6">
        <v>6.967905865860681E-2</v>
      </c>
      <c r="C398" s="6">
        <v>6.6353269214690314E-2</v>
      </c>
      <c r="D398" s="6">
        <v>5.3462774617361854E-2</v>
      </c>
      <c r="E398" s="6">
        <v>3.6029587994056561E-2</v>
      </c>
      <c r="F398" s="6">
        <v>4.0487478727866837E-2</v>
      </c>
      <c r="G398" s="6">
        <v>2.3847392281768909E-2</v>
      </c>
      <c r="H398" s="6">
        <v>7.1768053591729566E-2</v>
      </c>
      <c r="I398" s="1"/>
      <c r="J398" s="1"/>
      <c r="K398" s="1"/>
      <c r="L398" s="1"/>
      <c r="M398" s="1"/>
      <c r="N398" s="1"/>
      <c r="O398" s="1"/>
      <c r="P398" s="1"/>
    </row>
    <row r="399" spans="1:16" ht="12.75" customHeight="1" x14ac:dyDescent="0.2">
      <c r="A399" s="5">
        <v>4</v>
      </c>
      <c r="B399" s="6">
        <v>9.1443256537271173E-2</v>
      </c>
      <c r="C399" s="6">
        <v>8.7078659437889436E-2</v>
      </c>
      <c r="D399" s="6">
        <v>7.01618292302498E-2</v>
      </c>
      <c r="E399" s="6">
        <v>4.7283400799297971E-2</v>
      </c>
      <c r="F399" s="6">
        <v>5.3133710115102498E-2</v>
      </c>
      <c r="G399" s="6">
        <v>3.1296106063243657E-2</v>
      </c>
      <c r="H399" s="6">
        <v>9.4184747356062651E-2</v>
      </c>
    </row>
    <row r="400" spans="1:16" ht="12.75" customHeight="1" x14ac:dyDescent="0.2">
      <c r="A400" s="5">
        <v>5</v>
      </c>
      <c r="B400" s="6">
        <v>0.11476489375669842</v>
      </c>
      <c r="C400" s="6">
        <v>0.10928715224388194</v>
      </c>
      <c r="D400" s="6">
        <v>8.8055863081640054E-2</v>
      </c>
      <c r="E400" s="6">
        <v>5.9342533005427869E-2</v>
      </c>
      <c r="F400" s="6">
        <v>6.6684901950900308E-2</v>
      </c>
      <c r="G400" s="6">
        <v>3.9277847523754718E-2</v>
      </c>
      <c r="H400" s="6">
        <v>0.11820557286708565</v>
      </c>
    </row>
    <row r="401" spans="1:16" s="18" customFormat="1" ht="19.5" customHeight="1" x14ac:dyDescent="0.2">
      <c r="A401" s="17">
        <v>6</v>
      </c>
      <c r="B401" s="6">
        <v>0.13970290440659838</v>
      </c>
      <c r="C401" s="6">
        <v>0.13303486879153126</v>
      </c>
      <c r="D401" s="6">
        <v>0.10719009463481396</v>
      </c>
      <c r="E401" s="6">
        <v>7.2237458201095756E-2</v>
      </c>
      <c r="F401" s="6">
        <v>8.1175298278584107E-2</v>
      </c>
      <c r="G401" s="6">
        <v>4.7812786630909779E-2</v>
      </c>
      <c r="H401" s="6">
        <v>0.14389123107268872</v>
      </c>
      <c r="I401" s="1"/>
      <c r="J401" s="1"/>
      <c r="K401" s="1"/>
      <c r="L401" s="1"/>
      <c r="M401" s="1"/>
      <c r="N401" s="1"/>
      <c r="O401" s="1"/>
      <c r="P401" s="1"/>
    </row>
    <row r="402" spans="1:16" ht="12.75" customHeight="1" x14ac:dyDescent="0.2">
      <c r="A402" s="5">
        <v>7</v>
      </c>
      <c r="B402" s="6">
        <v>0.16632318504627458</v>
      </c>
      <c r="C402" s="6">
        <v>0.15838456038982418</v>
      </c>
      <c r="D402" s="6">
        <v>0.12761508445941655</v>
      </c>
      <c r="E402" s="6">
        <v>8.6002250122767659E-2</v>
      </c>
      <c r="F402" s="6">
        <v>9.6643188730568666E-2</v>
      </c>
      <c r="G402" s="6">
        <v>5.6923476231001309E-2</v>
      </c>
      <c r="H402" s="6">
        <v>0.17130959412686839</v>
      </c>
    </row>
    <row r="403" spans="1:16" ht="12.75" customHeight="1" x14ac:dyDescent="0.2">
      <c r="A403" s="5">
        <v>8</v>
      </c>
      <c r="B403" s="6">
        <v>0.19469931558116471</v>
      </c>
      <c r="C403" s="6">
        <v>0.18540629496689123</v>
      </c>
      <c r="D403" s="6">
        <v>0.14938728833967496</v>
      </c>
      <c r="E403" s="6">
        <v>0.10067495540495039</v>
      </c>
      <c r="F403" s="6">
        <v>0.11313132739844989</v>
      </c>
      <c r="G403" s="6">
        <v>6.6635098766255244E-2</v>
      </c>
      <c r="H403" s="6">
        <v>0.20053644787831987</v>
      </c>
    </row>
    <row r="404" spans="1:16" ht="12.75" customHeight="1" x14ac:dyDescent="0.2">
      <c r="A404" s="5">
        <v>9</v>
      </c>
      <c r="B404" s="6">
        <v>0.22491333283570705</v>
      </c>
      <c r="C404" s="6">
        <v>0.2141781937201519</v>
      </c>
      <c r="D404" s="6">
        <v>0.17256965081502038</v>
      </c>
      <c r="E404" s="6">
        <v>0.11629799357858696</v>
      </c>
      <c r="F404" s="6">
        <v>0.13068738232264454</v>
      </c>
      <c r="G404" s="6">
        <v>7.6975731027196459E-2</v>
      </c>
      <c r="H404" s="6">
        <v>0.23165628863520407</v>
      </c>
    </row>
    <row r="405" spans="1:16" ht="12.75" customHeight="1" x14ac:dyDescent="0.2">
      <c r="A405" s="5">
        <v>10</v>
      </c>
      <c r="B405" s="6">
        <v>0.25705655527160343</v>
      </c>
      <c r="C405" s="6">
        <v>0.24478721647068041</v>
      </c>
      <c r="D405" s="6">
        <v>0.19723223796312891</v>
      </c>
      <c r="E405" s="6">
        <v>0.13291858351567004</v>
      </c>
      <c r="F405" s="6">
        <v>0.14936441470040182</v>
      </c>
      <c r="G405" s="6">
        <v>8.797662640933139E-2</v>
      </c>
      <c r="H405" s="6">
        <v>0.26476317260866244</v>
      </c>
    </row>
    <row r="406" spans="1:16" ht="19.5" customHeight="1" x14ac:dyDescent="0.2">
      <c r="A406" s="5">
        <v>11</v>
      </c>
      <c r="B406" s="6">
        <v>0.29123045546171417</v>
      </c>
      <c r="C406" s="6">
        <v>0.27732999249382179</v>
      </c>
      <c r="D406" s="6">
        <v>0.22345290682451044</v>
      </c>
      <c r="E406" s="6">
        <v>0.15058919456729641</v>
      </c>
      <c r="F406" s="6">
        <v>0.16922138584254062</v>
      </c>
      <c r="G406" s="6">
        <v>9.9672513514013489E-2</v>
      </c>
      <c r="H406" s="6">
        <v>0.29996161454368903</v>
      </c>
    </row>
    <row r="407" spans="1:16" ht="12.75" customHeight="1" x14ac:dyDescent="0.2">
      <c r="A407" s="5">
        <v>12</v>
      </c>
      <c r="B407" s="6">
        <v>0.32754757454329791</v>
      </c>
      <c r="C407" s="6">
        <v>0.3119136913254742</v>
      </c>
      <c r="D407" s="6">
        <v>0.25131800703666402</v>
      </c>
      <c r="E407" s="6">
        <v>0.16936801940836549</v>
      </c>
      <c r="F407" s="6">
        <v>0.19032368852256409</v>
      </c>
      <c r="G407" s="6">
        <v>0.11210190911657976</v>
      </c>
      <c r="H407" s="6">
        <v>0.33736752958789845</v>
      </c>
    </row>
    <row r="408" spans="1:16" ht="12.75" customHeight="1" x14ac:dyDescent="0.2">
      <c r="A408" s="5">
        <v>13</v>
      </c>
      <c r="B408" s="6">
        <v>0.36613246981208086</v>
      </c>
      <c r="C408" s="6">
        <v>0.34865692512738405</v>
      </c>
      <c r="D408" s="6">
        <v>0.28092310789625557</v>
      </c>
      <c r="E408" s="6">
        <v>0.189319464018709</v>
      </c>
      <c r="F408" s="6">
        <v>0.212743697582472</v>
      </c>
      <c r="G408" s="6">
        <v>0.12530744247680947</v>
      </c>
      <c r="H408" s="6">
        <v>0.37710920929469277</v>
      </c>
    </row>
    <row r="409" spans="1:16" ht="12.75" customHeight="1" x14ac:dyDescent="0.2">
      <c r="A409" s="5">
        <v>14</v>
      </c>
      <c r="B409" s="6">
        <v>0.40712268272575691</v>
      </c>
      <c r="C409" s="6">
        <v>0.38769067048772937</v>
      </c>
      <c r="D409" s="6">
        <v>0.31237374108087673</v>
      </c>
      <c r="E409" s="6">
        <v>0.21051464821751253</v>
      </c>
      <c r="F409" s="6">
        <v>0.23656133239760879</v>
      </c>
      <c r="G409" s="6">
        <v>0.13933618663443337</v>
      </c>
      <c r="H409" s="6">
        <v>0.41932831864773995</v>
      </c>
    </row>
    <row r="410" spans="1:16" ht="12.75" customHeight="1" x14ac:dyDescent="0.2">
      <c r="A410" s="5">
        <v>15</v>
      </c>
      <c r="B410" s="6">
        <v>0.4506697096748028</v>
      </c>
      <c r="C410" s="6">
        <v>0.42915919285693194</v>
      </c>
      <c r="D410" s="6">
        <v>0.34578614549408482</v>
      </c>
      <c r="E410" s="6">
        <v>0.23303190762865694</v>
      </c>
      <c r="F410" s="6">
        <v>0.26186462094947788</v>
      </c>
      <c r="G410" s="6">
        <v>0.15423999065174532</v>
      </c>
      <c r="H410" s="6">
        <v>0.46418089593573086</v>
      </c>
    </row>
    <row r="411" spans="1:16" ht="19.5" customHeight="1" x14ac:dyDescent="0.2">
      <c r="A411" s="5">
        <v>16</v>
      </c>
      <c r="B411" s="6">
        <v>0.49693995172413036</v>
      </c>
      <c r="C411" s="6">
        <v>0.47322095095803229</v>
      </c>
      <c r="D411" s="6">
        <v>0.38128799597536167</v>
      </c>
      <c r="E411" s="6">
        <v>0.25695728477231933</v>
      </c>
      <c r="F411" s="6">
        <v>0.2887502516794217</v>
      </c>
      <c r="G411" s="6">
        <v>0.17007580465906352</v>
      </c>
      <c r="H411" s="6">
        <v>0.51183833096751508</v>
      </c>
    </row>
    <row r="412" spans="1:16" ht="12.75" customHeight="1" x14ac:dyDescent="0.2">
      <c r="A412" s="5">
        <v>17</v>
      </c>
      <c r="B412" s="6">
        <v>0.54611561185915947</v>
      </c>
      <c r="C412" s="6">
        <v>0.52004945120710466</v>
      </c>
      <c r="D412" s="6">
        <v>0.41901909173169483</v>
      </c>
      <c r="E412" s="6">
        <v>0.28238499301220382</v>
      </c>
      <c r="F412" s="6">
        <v>0.31732409483939772</v>
      </c>
      <c r="G412" s="6">
        <v>0.18690598693377958</v>
      </c>
      <c r="H412" s="6">
        <v>0.56248828921782668</v>
      </c>
    </row>
    <row r="413" spans="1:16" ht="12.75" customHeight="1" x14ac:dyDescent="0.2">
      <c r="A413" s="5">
        <v>18</v>
      </c>
      <c r="B413" s="6">
        <v>0.59839549875726927</v>
      </c>
      <c r="C413" s="6">
        <v>0.56983401312060522</v>
      </c>
      <c r="D413" s="6">
        <v>0.45913197304872116</v>
      </c>
      <c r="E413" s="6">
        <v>0.3094178321689956</v>
      </c>
      <c r="F413" s="6">
        <v>0.34770166952870579</v>
      </c>
      <c r="G413" s="6">
        <v>0.20479857898807449</v>
      </c>
      <c r="H413" s="6">
        <v>0.61633553969599686</v>
      </c>
    </row>
    <row r="414" spans="1:16" ht="12.75" customHeight="1" x14ac:dyDescent="0.2">
      <c r="A414" s="5">
        <v>19</v>
      </c>
      <c r="B414" s="6">
        <v>0.65399568435738964</v>
      </c>
      <c r="C414" s="6">
        <v>0.62278039549909092</v>
      </c>
      <c r="D414" s="6">
        <v>0.50179242582531092</v>
      </c>
      <c r="E414" s="6">
        <v>0.338167528535882</v>
      </c>
      <c r="F414" s="6">
        <v>0.38000852577915634</v>
      </c>
      <c r="G414" s="6">
        <v>0.22382753061960534</v>
      </c>
      <c r="H414" s="6">
        <v>0.67360263222963945</v>
      </c>
    </row>
    <row r="415" spans="1:16" ht="12.75" customHeight="1" x14ac:dyDescent="0.2">
      <c r="A415" s="5">
        <v>20</v>
      </c>
      <c r="B415" s="6">
        <v>0.7131499480453094</v>
      </c>
      <c r="C415" s="6">
        <v>0.6791112194115132</v>
      </c>
      <c r="D415" s="6">
        <v>0.54717982238441487</v>
      </c>
      <c r="E415" s="6">
        <v>0.36875496455751183</v>
      </c>
      <c r="F415" s="6">
        <v>0.41438050265188703</v>
      </c>
      <c r="G415" s="6">
        <v>0.2440728519322343</v>
      </c>
      <c r="H415" s="6">
        <v>0.73453035496674246</v>
      </c>
    </row>
    <row r="416" spans="1:16" ht="19.5" customHeight="1" x14ac:dyDescent="0.2">
      <c r="A416" s="5">
        <v>21</v>
      </c>
      <c r="B416" s="6">
        <v>0.77610992254518363</v>
      </c>
      <c r="C416" s="6">
        <v>0.73906610712330578</v>
      </c>
      <c r="D416" s="6">
        <v>0.5954872334114989</v>
      </c>
      <c r="E416" s="6">
        <v>0.40131025426745076</v>
      </c>
      <c r="F416" s="6">
        <v>0.45096381300858956</v>
      </c>
      <c r="G416" s="6">
        <v>0.26562066326684125</v>
      </c>
      <c r="H416" s="6">
        <v>0.79937788464103665</v>
      </c>
    </row>
    <row r="417" spans="1:13" ht="12.75" customHeight="1" x14ac:dyDescent="0.2">
      <c r="A417" s="5">
        <v>22</v>
      </c>
      <c r="B417" s="6">
        <v>0.84314483493236692</v>
      </c>
      <c r="C417" s="6">
        <v>0.80290143547070647</v>
      </c>
      <c r="D417" s="6">
        <v>0.64692122924100348</v>
      </c>
      <c r="E417" s="6">
        <v>0.43597260937131904</v>
      </c>
      <c r="F417" s="6">
        <v>0.48991489302530083</v>
      </c>
      <c r="G417" s="6">
        <v>0.28856310656395245</v>
      </c>
      <c r="H417" s="6">
        <v>0.86842251982033258</v>
      </c>
    </row>
    <row r="418" spans="1:13" ht="12.75" customHeight="1" x14ac:dyDescent="0.2">
      <c r="A418" s="5">
        <v>23</v>
      </c>
      <c r="B418" s="6">
        <v>0.91454070975019419</v>
      </c>
      <c r="C418" s="6">
        <v>0.8708895770128634</v>
      </c>
      <c r="D418" s="6">
        <v>0.70170126843034442</v>
      </c>
      <c r="E418" s="6">
        <v>0.47288992719509826</v>
      </c>
      <c r="F418" s="6">
        <v>0.53139993915812711</v>
      </c>
      <c r="G418" s="6">
        <v>0.31299807263349594</v>
      </c>
      <c r="H418" s="6">
        <v>0.94195886013254948</v>
      </c>
    </row>
    <row r="419" spans="1:13" ht="12.75" customHeight="1" x14ac:dyDescent="0.2">
      <c r="A419" s="5">
        <v>24</v>
      </c>
      <c r="B419" s="6">
        <v>0.99059886905709715</v>
      </c>
      <c r="C419" s="6">
        <v>0.94331747167187596</v>
      </c>
      <c r="D419" s="6">
        <v>0.76005854688841235</v>
      </c>
      <c r="E419" s="6">
        <v>0.5122180150907798</v>
      </c>
      <c r="F419" s="6">
        <v>0.57559403658568431</v>
      </c>
      <c r="G419" s="6">
        <v>0.33902868780164375</v>
      </c>
      <c r="H419" s="6">
        <v>1.020297261343885</v>
      </c>
    </row>
    <row r="420" spans="1:13" ht="12.75" customHeight="1" x14ac:dyDescent="0.2">
      <c r="A420" s="5">
        <v>25</v>
      </c>
      <c r="B420" s="6">
        <v>1.0716335251965781</v>
      </c>
      <c r="C420" s="6">
        <v>1.0204843344001324</v>
      </c>
      <c r="D420" s="6">
        <v>0.8222341508759291</v>
      </c>
      <c r="E420" s="6">
        <v>0.55411934570792221</v>
      </c>
      <c r="F420" s="6">
        <v>0.62267976047213913</v>
      </c>
      <c r="G420" s="6">
        <v>0.36676249004550854</v>
      </c>
      <c r="H420" s="6">
        <v>1.1037613559594528</v>
      </c>
    </row>
    <row r="421" spans="1:13" ht="18" customHeight="1" x14ac:dyDescent="0.2">
      <c r="A421" s="59" t="s">
        <v>70</v>
      </c>
      <c r="B421" s="12"/>
      <c r="C421" s="12"/>
      <c r="D421" s="12"/>
      <c r="E421" s="12"/>
      <c r="F421" s="12"/>
      <c r="G421" s="12"/>
    </row>
    <row r="422" spans="1:13" ht="18" customHeight="1" x14ac:dyDescent="0.2">
      <c r="A422" s="2" t="s">
        <v>66</v>
      </c>
      <c r="B422" s="12"/>
      <c r="C422" s="12"/>
      <c r="D422" s="12"/>
      <c r="E422" s="12"/>
      <c r="F422" s="12"/>
      <c r="G422" s="12"/>
    </row>
    <row r="423" spans="1:13" ht="18" customHeight="1" x14ac:dyDescent="0.2">
      <c r="A423" s="52" t="s">
        <v>8</v>
      </c>
      <c r="D423" s="12"/>
      <c r="E423" s="12"/>
      <c r="F423" s="13"/>
      <c r="G423" s="13"/>
      <c r="H423" s="14"/>
    </row>
    <row r="424" spans="1:13" ht="18" customHeight="1" x14ac:dyDescent="0.2">
      <c r="A424" s="53" t="s">
        <v>0</v>
      </c>
      <c r="B424" s="12"/>
      <c r="C424" s="20">
        <v>0.45</v>
      </c>
      <c r="D424" s="12"/>
      <c r="E424" s="12"/>
      <c r="H424" s="14" t="s">
        <v>46</v>
      </c>
    </row>
    <row r="425" spans="1:13" ht="18" customHeight="1" x14ac:dyDescent="0.2">
      <c r="A425" s="53" t="s">
        <v>24</v>
      </c>
      <c r="B425" s="12"/>
      <c r="H425" s="24" t="s">
        <v>46</v>
      </c>
    </row>
    <row r="426" spans="1:13" ht="14.25" customHeight="1" x14ac:dyDescent="0.2">
      <c r="A426" s="52"/>
      <c r="B426" s="15"/>
      <c r="C426" s="8"/>
      <c r="D426" s="15"/>
      <c r="E426" s="15"/>
      <c r="H426" s="24"/>
    </row>
    <row r="427" spans="1:13" ht="14.25" customHeight="1" x14ac:dyDescent="0.2">
      <c r="A427" s="2"/>
      <c r="B427" s="9"/>
      <c r="C427" s="10"/>
      <c r="D427" s="10"/>
      <c r="E427" s="10"/>
      <c r="F427" s="3"/>
      <c r="G427" s="3"/>
    </row>
    <row r="428" spans="1:13" s="2" customFormat="1" ht="14.25" customHeight="1" x14ac:dyDescent="0.2">
      <c r="D428" s="5"/>
      <c r="E428" s="5"/>
      <c r="F428" s="5"/>
      <c r="G428" s="5"/>
      <c r="H428" s="1"/>
      <c r="M428" s="1"/>
    </row>
    <row r="429" spans="1:13" s="2" customFormat="1" ht="14.25" customHeight="1" x14ac:dyDescent="0.2">
      <c r="A429" s="3"/>
      <c r="B429" s="3"/>
      <c r="D429" s="5"/>
      <c r="E429" s="5"/>
      <c r="F429" s="5"/>
      <c r="G429" s="5"/>
      <c r="H429" s="3"/>
      <c r="M429" s="1"/>
    </row>
    <row r="430" spans="1:13" s="2" customFormat="1" ht="39" customHeight="1" x14ac:dyDescent="0.2">
      <c r="A430" s="48" t="s">
        <v>48</v>
      </c>
      <c r="B430" s="48" t="s">
        <v>3</v>
      </c>
      <c r="C430" s="48" t="s">
        <v>7</v>
      </c>
      <c r="D430" s="48" t="s">
        <v>42</v>
      </c>
      <c r="E430" s="48" t="s">
        <v>50</v>
      </c>
      <c r="F430" s="48" t="s">
        <v>47</v>
      </c>
      <c r="G430" s="48" t="s">
        <v>51</v>
      </c>
      <c r="H430" s="48" t="s">
        <v>49</v>
      </c>
      <c r="M430" s="1"/>
    </row>
    <row r="431" spans="1:13" ht="19.5" customHeight="1" x14ac:dyDescent="0.2">
      <c r="A431" s="5">
        <v>1</v>
      </c>
      <c r="B431" s="6">
        <v>2.7859121459403276E-2</v>
      </c>
      <c r="C431" s="6">
        <v>2.6529402403920224E-2</v>
      </c>
      <c r="D431" s="6">
        <v>2.1375517412186101E-2</v>
      </c>
      <c r="E431" s="6">
        <v>1.4405370672077753E-2</v>
      </c>
      <c r="F431" s="6">
        <v>1.6187727118861187E-2</v>
      </c>
      <c r="G431" s="6">
        <v>9.534678149469707E-3</v>
      </c>
      <c r="H431" s="6">
        <v>2.8694344619565135E-2</v>
      </c>
    </row>
    <row r="432" spans="1:13" ht="12.75" customHeight="1" x14ac:dyDescent="0.2">
      <c r="A432" s="5">
        <v>2</v>
      </c>
      <c r="B432" s="6">
        <v>4.6461312818790332E-2</v>
      </c>
      <c r="C432" s="6">
        <v>4.4243709040870341E-2</v>
      </c>
      <c r="D432" s="6">
        <v>3.5648453688616438E-2</v>
      </c>
      <c r="E432" s="6">
        <v>2.4024175853547113E-2</v>
      </c>
      <c r="F432" s="6">
        <v>2.6996653666577424E-2</v>
      </c>
      <c r="G432" s="6">
        <v>1.5901207250003695E-2</v>
      </c>
      <c r="H432" s="6">
        <v>4.7854234148859073E-2</v>
      </c>
    </row>
    <row r="433" spans="1:16" s="18" customFormat="1" ht="12.75" customHeight="1" x14ac:dyDescent="0.2">
      <c r="A433" s="17">
        <v>3</v>
      </c>
      <c r="B433" s="6">
        <v>6.5507947852482137E-2</v>
      </c>
      <c r="C433" s="6">
        <v>6.2381246004688043E-2</v>
      </c>
      <c r="D433" s="6">
        <v>5.0262399049366996E-2</v>
      </c>
      <c r="E433" s="6">
        <v>3.3872793589606522E-2</v>
      </c>
      <c r="F433" s="6">
        <v>3.806382715613757E-2</v>
      </c>
      <c r="G433" s="6">
        <v>2.2419845504311205E-2</v>
      </c>
      <c r="H433" s="6">
        <v>6.7471891880681228E-2</v>
      </c>
      <c r="I433" s="1"/>
      <c r="J433" s="1"/>
      <c r="K433" s="1"/>
      <c r="L433" s="1"/>
      <c r="M433" s="1"/>
      <c r="N433" s="1"/>
      <c r="O433" s="1"/>
      <c r="P433" s="1"/>
    </row>
    <row r="434" spans="1:16" ht="12.75" customHeight="1" x14ac:dyDescent="0.2">
      <c r="A434" s="5">
        <v>4</v>
      </c>
      <c r="B434" s="6">
        <v>8.5969302628699965E-2</v>
      </c>
      <c r="C434" s="6">
        <v>8.1865977975819099E-2</v>
      </c>
      <c r="D434" s="6">
        <v>6.5961818929972577E-2</v>
      </c>
      <c r="E434" s="6">
        <v>4.4452933398890365E-2</v>
      </c>
      <c r="F434" s="6">
        <v>4.995303292604257E-2</v>
      </c>
      <c r="G434" s="6">
        <v>2.9422666199057205E-2</v>
      </c>
      <c r="H434" s="6">
        <v>8.8546682993083922E-2</v>
      </c>
    </row>
    <row r="435" spans="1:16" ht="12.75" customHeight="1" x14ac:dyDescent="0.2">
      <c r="A435" s="5">
        <v>5</v>
      </c>
      <c r="B435" s="6">
        <v>0.10789486569191507</v>
      </c>
      <c r="C435" s="6">
        <v>0.10274503140484356</v>
      </c>
      <c r="D435" s="6">
        <v>8.2784684493507746E-2</v>
      </c>
      <c r="E435" s="6">
        <v>5.5790184775603213E-2</v>
      </c>
      <c r="F435" s="6">
        <v>6.2693026622969092E-2</v>
      </c>
      <c r="G435" s="6">
        <v>3.6926606599988109E-2</v>
      </c>
      <c r="H435" s="6">
        <v>0.11112957970900134</v>
      </c>
    </row>
    <row r="436" spans="1:16" s="18" customFormat="1" ht="19.5" customHeight="1" x14ac:dyDescent="0.2">
      <c r="A436" s="17">
        <v>6</v>
      </c>
      <c r="B436" s="6">
        <v>0.13134004323374029</v>
      </c>
      <c r="C436" s="6">
        <v>0.1250711679395079</v>
      </c>
      <c r="D436" s="6">
        <v>0.10077350734663923</v>
      </c>
      <c r="E436" s="6">
        <v>6.7913197105867087E-2</v>
      </c>
      <c r="F436" s="6">
        <v>7.6316002381675893E-2</v>
      </c>
      <c r="G436" s="6">
        <v>4.4950629265032578E-2</v>
      </c>
      <c r="H436" s="6">
        <v>0.13527764931099343</v>
      </c>
      <c r="I436" s="1"/>
      <c r="J436" s="1"/>
      <c r="K436" s="1"/>
      <c r="L436" s="1"/>
      <c r="M436" s="1"/>
      <c r="N436" s="1"/>
      <c r="O436" s="1"/>
      <c r="P436" s="1"/>
    </row>
    <row r="437" spans="1:16" ht="12.75" customHeight="1" x14ac:dyDescent="0.2">
      <c r="A437" s="5">
        <v>7</v>
      </c>
      <c r="B437" s="6">
        <v>0.15636678712972643</v>
      </c>
      <c r="C437" s="6">
        <v>0.14890338248525301</v>
      </c>
      <c r="D437" s="6">
        <v>0.11997582141452991</v>
      </c>
      <c r="E437" s="6">
        <v>8.0854004412450484E-2</v>
      </c>
      <c r="F437" s="6">
        <v>9.0857957749945664E-2</v>
      </c>
      <c r="G437" s="6">
        <v>5.3515936987501761E-2</v>
      </c>
      <c r="H437" s="6">
        <v>0.16105470100673658</v>
      </c>
    </row>
    <row r="438" spans="1:16" ht="12.75" customHeight="1" x14ac:dyDescent="0.2">
      <c r="A438" s="5">
        <v>8</v>
      </c>
      <c r="B438" s="6">
        <v>0.18304427266296711</v>
      </c>
      <c r="C438" s="6">
        <v>0.17430754858099393</v>
      </c>
      <c r="D438" s="6">
        <v>0.140444702939028</v>
      </c>
      <c r="E438" s="6">
        <v>9.4648375791509559E-2</v>
      </c>
      <c r="F438" s="6">
        <v>0.10635908748437616</v>
      </c>
      <c r="G438" s="6">
        <v>6.2646204744410128E-2</v>
      </c>
      <c r="H438" s="6">
        <v>0.18853198397094481</v>
      </c>
    </row>
    <row r="439" spans="1:16" ht="12.75" customHeight="1" x14ac:dyDescent="0.2">
      <c r="A439" s="5">
        <v>9</v>
      </c>
      <c r="B439" s="6">
        <v>0.2114496257895348</v>
      </c>
      <c r="C439" s="6">
        <v>0.20135711095209358</v>
      </c>
      <c r="D439" s="6">
        <v>0.16223932848890521</v>
      </c>
      <c r="E439" s="6">
        <v>0.10933619146637741</v>
      </c>
      <c r="F439" s="6">
        <v>0.12286420613278085</v>
      </c>
      <c r="G439" s="6">
        <v>7.2367828600299569E-2</v>
      </c>
      <c r="H439" s="6">
        <v>0.217788936414399</v>
      </c>
    </row>
    <row r="440" spans="1:16" ht="12.75" customHeight="1" x14ac:dyDescent="0.2">
      <c r="A440" s="5">
        <v>10</v>
      </c>
      <c r="B440" s="6">
        <v>0.24166869848766095</v>
      </c>
      <c r="C440" s="6">
        <v>0.23013382385203726</v>
      </c>
      <c r="D440" s="6">
        <v>0.18542556986339359</v>
      </c>
      <c r="E440" s="6">
        <v>0.12496184370445398</v>
      </c>
      <c r="F440" s="6">
        <v>0.14042319855596735</v>
      </c>
      <c r="G440" s="6">
        <v>8.2710191067541253E-2</v>
      </c>
      <c r="H440" s="6">
        <v>0.24891398417828126</v>
      </c>
    </row>
    <row r="441" spans="1:16" ht="19.5" customHeight="1" x14ac:dyDescent="0.2">
      <c r="A441" s="5">
        <v>11</v>
      </c>
      <c r="B441" s="6">
        <v>0.27379688900381083</v>
      </c>
      <c r="C441" s="6">
        <v>0.26072853215806896</v>
      </c>
      <c r="D441" s="6">
        <v>0.21007662344384284</v>
      </c>
      <c r="E441" s="6">
        <v>0.14157466094934443</v>
      </c>
      <c r="F441" s="6">
        <v>0.15909149653715418</v>
      </c>
      <c r="G441" s="6">
        <v>9.3705941832428988E-2</v>
      </c>
      <c r="H441" s="6">
        <v>0.28200538557142463</v>
      </c>
    </row>
    <row r="442" spans="1:16" ht="12.75" customHeight="1" x14ac:dyDescent="0.2">
      <c r="A442" s="5">
        <v>12</v>
      </c>
      <c r="B442" s="6">
        <v>0.30794000156514728</v>
      </c>
      <c r="C442" s="6">
        <v>0.29324199004948087</v>
      </c>
      <c r="D442" s="6">
        <v>0.23627366982682343</v>
      </c>
      <c r="E442" s="6">
        <v>0.15922935236024363</v>
      </c>
      <c r="F442" s="6">
        <v>0.17893057832359455</v>
      </c>
      <c r="G442" s="6">
        <v>0.10539129198849354</v>
      </c>
      <c r="H442" s="6">
        <v>0.31717211685716334</v>
      </c>
    </row>
    <row r="443" spans="1:16" ht="12.75" customHeight="1" x14ac:dyDescent="0.2">
      <c r="A443" s="5">
        <v>13</v>
      </c>
      <c r="B443" s="6">
        <v>0.34421513724895442</v>
      </c>
      <c r="C443" s="6">
        <v>0.32778570935573703</v>
      </c>
      <c r="D443" s="6">
        <v>0.2641065573630853</v>
      </c>
      <c r="E443" s="6">
        <v>0.17798646846193528</v>
      </c>
      <c r="F443" s="6">
        <v>0.20000848627215734</v>
      </c>
      <c r="G443" s="6">
        <v>0.11780631893316779</v>
      </c>
      <c r="H443" s="6">
        <v>0.35453478983123565</v>
      </c>
    </row>
    <row r="444" spans="1:16" ht="12.75" customHeight="1" x14ac:dyDescent="0.2">
      <c r="A444" s="5">
        <v>14</v>
      </c>
      <c r="B444" s="6">
        <v>0.382751604039749</v>
      </c>
      <c r="C444" s="6">
        <v>0.36448282617645522</v>
      </c>
      <c r="D444" s="6">
        <v>0.29367450041868826</v>
      </c>
      <c r="E444" s="6">
        <v>0.19791287171634364</v>
      </c>
      <c r="F444" s="6">
        <v>0.22240035564404248</v>
      </c>
      <c r="G444" s="6">
        <v>0.13099527783136503</v>
      </c>
      <c r="H444" s="6">
        <v>0.39422658916262687</v>
      </c>
    </row>
    <row r="445" spans="1:16" ht="12.75" customHeight="1" x14ac:dyDescent="0.2">
      <c r="A445" s="5">
        <v>15</v>
      </c>
      <c r="B445" s="6">
        <v>0.42369182948804962</v>
      </c>
      <c r="C445" s="6">
        <v>0.40346896997886811</v>
      </c>
      <c r="D445" s="6">
        <v>0.32508677963230992</v>
      </c>
      <c r="E445" s="6">
        <v>0.21908220843934859</v>
      </c>
      <c r="F445" s="6">
        <v>0.2461889449112053</v>
      </c>
      <c r="G445" s="6">
        <v>0.14500691396946444</v>
      </c>
      <c r="H445" s="6">
        <v>0.43639421241406701</v>
      </c>
    </row>
    <row r="446" spans="1:16" ht="19.5" customHeight="1" x14ac:dyDescent="0.2">
      <c r="A446" s="5">
        <v>16</v>
      </c>
      <c r="B446" s="6">
        <v>0.46719225359882627</v>
      </c>
      <c r="C446" s="6">
        <v>0.44489311386860531</v>
      </c>
      <c r="D446" s="6">
        <v>0.35846342700334666</v>
      </c>
      <c r="E446" s="6">
        <v>0.24157537049478073</v>
      </c>
      <c r="F446" s="6">
        <v>0.27146515457510706</v>
      </c>
      <c r="G446" s="6">
        <v>0.1598947683429803</v>
      </c>
      <c r="H446" s="6">
        <v>0.48119878969949154</v>
      </c>
    </row>
    <row r="447" spans="1:16" ht="12.75" customHeight="1" x14ac:dyDescent="0.2">
      <c r="A447" s="5">
        <v>17</v>
      </c>
      <c r="B447" s="6">
        <v>0.51342417236684701</v>
      </c>
      <c r="C447" s="6">
        <v>0.48891837786300135</v>
      </c>
      <c r="D447" s="6">
        <v>0.39393587311277145</v>
      </c>
      <c r="E447" s="6">
        <v>0.26548093146895629</v>
      </c>
      <c r="F447" s="6">
        <v>0.29832851730851706</v>
      </c>
      <c r="G447" s="6">
        <v>0.17571746635331981</v>
      </c>
      <c r="H447" s="6">
        <v>0.52881675250878046</v>
      </c>
    </row>
    <row r="448" spans="1:16" ht="12.75" customHeight="1" x14ac:dyDescent="0.2">
      <c r="A448" s="5">
        <v>18</v>
      </c>
      <c r="B448" s="6">
        <v>0.56257449343296007</v>
      </c>
      <c r="C448" s="6">
        <v>0.53572274847981693</v>
      </c>
      <c r="D448" s="6">
        <v>0.43164752691686598</v>
      </c>
      <c r="E448" s="6">
        <v>0.29089553740478025</v>
      </c>
      <c r="F448" s="6">
        <v>0.3268876370346025</v>
      </c>
      <c r="G448" s="6">
        <v>0.19253897642826553</v>
      </c>
      <c r="H448" s="6">
        <v>0.57944061201879715</v>
      </c>
    </row>
    <row r="449" spans="1:13" ht="12.75" customHeight="1" x14ac:dyDescent="0.2">
      <c r="A449" s="5">
        <v>19</v>
      </c>
      <c r="B449" s="6">
        <v>0.61484635429041323</v>
      </c>
      <c r="C449" s="6">
        <v>0.58549966743649973</v>
      </c>
      <c r="D449" s="6">
        <v>0.47175425007947758</v>
      </c>
      <c r="E449" s="6">
        <v>0.31792422646334084</v>
      </c>
      <c r="F449" s="6">
        <v>0.35726054813980634</v>
      </c>
      <c r="G449" s="6">
        <v>0.21042882160073256</v>
      </c>
      <c r="H449" s="6">
        <v>0.63327959583368176</v>
      </c>
    </row>
    <row r="450" spans="1:13" ht="12.75" customHeight="1" x14ac:dyDescent="0.2">
      <c r="A450" s="5">
        <v>20</v>
      </c>
      <c r="B450" s="6">
        <v>0.67045953988045093</v>
      </c>
      <c r="C450" s="6">
        <v>0.6384584293138964</v>
      </c>
      <c r="D450" s="6">
        <v>0.51442467738133157</v>
      </c>
      <c r="E450" s="6">
        <v>0.34668064485388356</v>
      </c>
      <c r="F450" s="6">
        <v>0.38957495812053644</v>
      </c>
      <c r="G450" s="6">
        <v>0.22946222242927022</v>
      </c>
      <c r="H450" s="6">
        <v>0.69056007810006537</v>
      </c>
    </row>
    <row r="451" spans="1:13" ht="19.5" customHeight="1" x14ac:dyDescent="0.2">
      <c r="A451" s="5">
        <v>21</v>
      </c>
      <c r="B451" s="6">
        <v>0.72965061975049905</v>
      </c>
      <c r="C451" s="6">
        <v>0.69482431216786067</v>
      </c>
      <c r="D451" s="6">
        <v>0.55984032195763445</v>
      </c>
      <c r="E451" s="6">
        <v>0.37728711775544743</v>
      </c>
      <c r="F451" s="6">
        <v>0.42396832727983724</v>
      </c>
      <c r="G451" s="6">
        <v>0.24972014393992767</v>
      </c>
      <c r="H451" s="6">
        <v>0.75152572077728952</v>
      </c>
    </row>
    <row r="452" spans="1:13" ht="12.75" customHeight="1" x14ac:dyDescent="0.2">
      <c r="A452" s="5">
        <v>22</v>
      </c>
      <c r="B452" s="6">
        <v>0.79267270457042505</v>
      </c>
      <c r="C452" s="6">
        <v>0.75483834566702113</v>
      </c>
      <c r="D452" s="6">
        <v>0.60819538847987398</v>
      </c>
      <c r="E452" s="6">
        <v>0.40987452341650171</v>
      </c>
      <c r="F452" s="6">
        <v>0.46058772724954972</v>
      </c>
      <c r="G452" s="6">
        <v>0.2712892122948723</v>
      </c>
      <c r="H452" s="6">
        <v>0.81643722285396536</v>
      </c>
    </row>
    <row r="453" spans="1:13" ht="12.75" customHeight="1" x14ac:dyDescent="0.2">
      <c r="A453" s="5">
        <v>23</v>
      </c>
      <c r="B453" s="6">
        <v>0.85979469695214694</v>
      </c>
      <c r="C453" s="6">
        <v>0.81875659767085551</v>
      </c>
      <c r="D453" s="6">
        <v>0.65969619833085524</v>
      </c>
      <c r="E453" s="6">
        <v>0.44458190576939066</v>
      </c>
      <c r="F453" s="6">
        <v>0.49958940567408044</v>
      </c>
      <c r="G453" s="6">
        <v>0.2942614583882559</v>
      </c>
      <c r="H453" s="6">
        <v>0.88557154870697463</v>
      </c>
    </row>
    <row r="454" spans="1:13" ht="12.75" customHeight="1" x14ac:dyDescent="0.2">
      <c r="A454" s="5">
        <v>24</v>
      </c>
      <c r="B454" s="6">
        <v>0.93129988128656471</v>
      </c>
      <c r="C454" s="6">
        <v>0.88684883137386661</v>
      </c>
      <c r="D454" s="6">
        <v>0.71456010762638766</v>
      </c>
      <c r="E454" s="6">
        <v>0.48155574526442108</v>
      </c>
      <c r="F454" s="6">
        <v>0.54113796682580806</v>
      </c>
      <c r="G454" s="6">
        <v>0.31873383522327825</v>
      </c>
      <c r="H454" s="6">
        <v>0.95922047566137314</v>
      </c>
    </row>
    <row r="455" spans="1:13" ht="12.75" customHeight="1" x14ac:dyDescent="0.2">
      <c r="A455" s="5">
        <v>25</v>
      </c>
      <c r="B455" s="6">
        <v>1.0074836606145485</v>
      </c>
      <c r="C455" s="6">
        <v>0.95939635019597791</v>
      </c>
      <c r="D455" s="6">
        <v>0.77301377078028455</v>
      </c>
      <c r="E455" s="6">
        <v>0.52094878865305083</v>
      </c>
      <c r="F455" s="6">
        <v>0.58540505659897402</v>
      </c>
      <c r="G455" s="6">
        <v>0.34480744336490804</v>
      </c>
      <c r="H455" s="6">
        <v>1.0376882630122273</v>
      </c>
    </row>
    <row r="456" spans="1:13" ht="18" customHeight="1" x14ac:dyDescent="0.2">
      <c r="A456" s="59" t="s">
        <v>70</v>
      </c>
      <c r="B456" s="12"/>
      <c r="C456" s="12"/>
      <c r="D456" s="12"/>
      <c r="E456" s="12"/>
      <c r="F456" s="12"/>
      <c r="G456" s="12"/>
    </row>
    <row r="457" spans="1:13" ht="18" customHeight="1" x14ac:dyDescent="0.2">
      <c r="A457" s="2" t="s">
        <v>66</v>
      </c>
      <c r="B457" s="12"/>
      <c r="C457" s="12"/>
      <c r="D457" s="12"/>
      <c r="E457" s="12"/>
      <c r="F457" s="12"/>
      <c r="G457" s="12"/>
    </row>
    <row r="458" spans="1:13" ht="18" customHeight="1" x14ac:dyDescent="0.2">
      <c r="A458" s="52" t="s">
        <v>8</v>
      </c>
      <c r="D458" s="12"/>
      <c r="E458" s="12"/>
      <c r="F458" s="13"/>
      <c r="G458" s="13"/>
      <c r="H458" s="14"/>
    </row>
    <row r="459" spans="1:13" ht="18" customHeight="1" x14ac:dyDescent="0.2">
      <c r="A459" s="53" t="s">
        <v>0</v>
      </c>
      <c r="B459" s="12"/>
      <c r="C459" s="20">
        <v>0.45</v>
      </c>
      <c r="D459" s="12"/>
      <c r="E459" s="12"/>
      <c r="H459" s="14" t="s">
        <v>46</v>
      </c>
    </row>
    <row r="460" spans="1:13" ht="18" customHeight="1" x14ac:dyDescent="0.2">
      <c r="A460" s="53" t="s">
        <v>25</v>
      </c>
      <c r="B460" s="12"/>
      <c r="H460" s="24" t="s">
        <v>46</v>
      </c>
    </row>
    <row r="461" spans="1:13" ht="14.25" customHeight="1" x14ac:dyDescent="0.2">
      <c r="A461" s="52"/>
      <c r="B461" s="15"/>
      <c r="C461" s="8"/>
      <c r="D461" s="15"/>
      <c r="E461" s="15"/>
      <c r="H461" s="24"/>
    </row>
    <row r="462" spans="1:13" ht="14.25" customHeight="1" x14ac:dyDescent="0.2">
      <c r="A462" s="2"/>
      <c r="B462" s="9"/>
      <c r="C462" s="10"/>
      <c r="D462" s="10"/>
      <c r="E462" s="10"/>
      <c r="F462" s="3"/>
      <c r="G462" s="3"/>
    </row>
    <row r="463" spans="1:13" s="2" customFormat="1" ht="14.25" customHeight="1" x14ac:dyDescent="0.2">
      <c r="D463" s="5"/>
      <c r="E463" s="5"/>
      <c r="F463" s="5"/>
      <c r="G463" s="5"/>
      <c r="H463" s="1"/>
      <c r="M463" s="1"/>
    </row>
    <row r="464" spans="1:13" s="2" customFormat="1" ht="14.25" customHeight="1" x14ac:dyDescent="0.2">
      <c r="A464" s="3"/>
      <c r="B464" s="3"/>
      <c r="D464" s="5"/>
      <c r="E464" s="5"/>
      <c r="F464" s="5"/>
      <c r="G464" s="5"/>
      <c r="H464" s="3"/>
      <c r="M464" s="1"/>
    </row>
    <row r="465" spans="1:16" s="2" customFormat="1" ht="39" customHeight="1" x14ac:dyDescent="0.2">
      <c r="A465" s="48" t="s">
        <v>48</v>
      </c>
      <c r="B465" s="48" t="s">
        <v>3</v>
      </c>
      <c r="C465" s="48" t="s">
        <v>7</v>
      </c>
      <c r="D465" s="48" t="s">
        <v>42</v>
      </c>
      <c r="E465" s="48" t="s">
        <v>50</v>
      </c>
      <c r="F465" s="48" t="s">
        <v>47</v>
      </c>
      <c r="G465" s="48" t="s">
        <v>51</v>
      </c>
      <c r="H465" s="48" t="s">
        <v>49</v>
      </c>
      <c r="M465" s="1"/>
    </row>
    <row r="466" spans="1:16" ht="19.5" customHeight="1" x14ac:dyDescent="0.2">
      <c r="A466" s="5">
        <v>1</v>
      </c>
      <c r="B466" s="6">
        <v>2.6285618197180536E-2</v>
      </c>
      <c r="C466" s="6">
        <v>2.5031002632476665E-2</v>
      </c>
      <c r="D466" s="6">
        <v>2.0168212780244051E-2</v>
      </c>
      <c r="E466" s="6">
        <v>1.3591744952434271E-2</v>
      </c>
      <c r="F466" s="6">
        <v>1.5273432622295066E-2</v>
      </c>
      <c r="G466" s="6">
        <v>8.9961526545327321E-3</v>
      </c>
      <c r="H466" s="6">
        <v>2.7073667351187401E-2</v>
      </c>
    </row>
    <row r="467" spans="1:16" ht="12.75" customHeight="1" x14ac:dyDescent="0.2">
      <c r="A467" s="5">
        <v>2</v>
      </c>
      <c r="B467" s="6">
        <v>4.3837144379234534E-2</v>
      </c>
      <c r="C467" s="6">
        <v>4.1744792461247009E-2</v>
      </c>
      <c r="D467" s="6">
        <v>3.3635003327162155E-2</v>
      </c>
      <c r="E467" s="6">
        <v>2.26672730835565E-2</v>
      </c>
      <c r="F467" s="6">
        <v>2.5471863207001785E-2</v>
      </c>
      <c r="G467" s="6">
        <v>1.5003095602167959E-2</v>
      </c>
      <c r="H467" s="6">
        <v>4.5151392508496258E-2</v>
      </c>
    </row>
    <row r="468" spans="1:16" s="18" customFormat="1" ht="12.75" customHeight="1" x14ac:dyDescent="0.2">
      <c r="A468" s="17">
        <v>3</v>
      </c>
      <c r="B468" s="6">
        <v>6.1808011736492155E-2</v>
      </c>
      <c r="C468" s="6">
        <v>5.8857908262938678E-2</v>
      </c>
      <c r="D468" s="6">
        <v>4.7423542519502329E-2</v>
      </c>
      <c r="E468" s="6">
        <v>3.1959633790525591E-2</v>
      </c>
      <c r="F468" s="6">
        <v>3.5913954760120256E-2</v>
      </c>
      <c r="G468" s="6">
        <v>2.1153556468923976E-2</v>
      </c>
      <c r="H468" s="6">
        <v>6.3661030790273188E-2</v>
      </c>
      <c r="I468" s="1"/>
      <c r="J468" s="1"/>
      <c r="K468" s="1"/>
      <c r="L468" s="1"/>
      <c r="M468" s="1"/>
      <c r="N468" s="1"/>
      <c r="O468" s="1"/>
      <c r="P468" s="1"/>
    </row>
    <row r="469" spans="1:16" ht="12.75" customHeight="1" x14ac:dyDescent="0.2">
      <c r="A469" s="5">
        <v>4</v>
      </c>
      <c r="B469" s="6">
        <v>8.111369444541984E-2</v>
      </c>
      <c r="C469" s="6">
        <v>7.7242128526807591E-2</v>
      </c>
      <c r="D469" s="6">
        <v>6.2236247848353826E-2</v>
      </c>
      <c r="E469" s="6">
        <v>4.1942199676707072E-2</v>
      </c>
      <c r="F469" s="6">
        <v>4.7131649617829244E-2</v>
      </c>
      <c r="G469" s="6">
        <v>2.7760852802860513E-2</v>
      </c>
      <c r="H469" s="6">
        <v>8.3545502508923591E-2</v>
      </c>
    </row>
    <row r="470" spans="1:16" ht="12.75" customHeight="1" x14ac:dyDescent="0.2">
      <c r="A470" s="5">
        <v>5</v>
      </c>
      <c r="B470" s="6">
        <v>0.1018008859018234</v>
      </c>
      <c r="C470" s="6">
        <v>9.6941917967534125E-2</v>
      </c>
      <c r="D470" s="6">
        <v>7.8108945838129315E-2</v>
      </c>
      <c r="E470" s="6">
        <v>5.2639114923226704E-2</v>
      </c>
      <c r="F470" s="6">
        <v>5.9152079287152708E-2</v>
      </c>
      <c r="G470" s="6">
        <v>3.4840965240745418E-2</v>
      </c>
      <c r="H470" s="6">
        <v>0.10485290093948707</v>
      </c>
    </row>
    <row r="471" spans="1:16" s="18" customFormat="1" ht="19.5" customHeight="1" x14ac:dyDescent="0.2">
      <c r="A471" s="17">
        <v>6</v>
      </c>
      <c r="B471" s="6">
        <v>0.12392186291567391</v>
      </c>
      <c r="C471" s="6">
        <v>0.1180070582169668</v>
      </c>
      <c r="D471" s="6">
        <v>9.5081747009306591E-2</v>
      </c>
      <c r="E471" s="6">
        <v>6.4077410778226498E-2</v>
      </c>
      <c r="F471" s="6">
        <v>7.2005619554911138E-2</v>
      </c>
      <c r="G471" s="6">
        <v>4.2411785321566434E-2</v>
      </c>
      <c r="H471" s="6">
        <v>0.12763707016326781</v>
      </c>
      <c r="I471" s="1"/>
      <c r="J471" s="1"/>
      <c r="K471" s="1"/>
      <c r="L471" s="1"/>
      <c r="M471" s="1"/>
      <c r="N471" s="1"/>
      <c r="O471" s="1"/>
      <c r="P471" s="1"/>
    </row>
    <row r="472" spans="1:16" ht="12.75" customHeight="1" x14ac:dyDescent="0.2">
      <c r="A472" s="5">
        <v>7</v>
      </c>
      <c r="B472" s="6">
        <v>0.14753507827593321</v>
      </c>
      <c r="C472" s="6">
        <v>0.14049321210576093</v>
      </c>
      <c r="D472" s="6">
        <v>0.11319950053669058</v>
      </c>
      <c r="E472" s="6">
        <v>7.6287311959777282E-2</v>
      </c>
      <c r="F472" s="6">
        <v>8.5726234801439663E-2</v>
      </c>
      <c r="G472" s="6">
        <v>5.0493318289584484E-2</v>
      </c>
      <c r="H472" s="6">
        <v>0.15195821539789581</v>
      </c>
    </row>
    <row r="473" spans="1:16" ht="12.75" customHeight="1" x14ac:dyDescent="0.2">
      <c r="A473" s="5">
        <v>8</v>
      </c>
      <c r="B473" s="6">
        <v>0.17270580019584084</v>
      </c>
      <c r="C473" s="6">
        <v>0.16446253258786875</v>
      </c>
      <c r="D473" s="6">
        <v>0.13251228487773004</v>
      </c>
      <c r="E473" s="6">
        <v>8.9302567299700278E-2</v>
      </c>
      <c r="F473" s="6">
        <v>0.10035184955450913</v>
      </c>
      <c r="G473" s="6">
        <v>5.9107901942046223E-2</v>
      </c>
      <c r="H473" s="6">
        <v>0.17788356161333752</v>
      </c>
    </row>
    <row r="474" spans="1:16" ht="12.75" customHeight="1" x14ac:dyDescent="0.2">
      <c r="A474" s="5">
        <v>9</v>
      </c>
      <c r="B474" s="6">
        <v>0.19950679850187431</v>
      </c>
      <c r="C474" s="6">
        <v>0.18998431617762218</v>
      </c>
      <c r="D474" s="6">
        <v>0.1530759342659351</v>
      </c>
      <c r="E474" s="6">
        <v>0.10316080455756711</v>
      </c>
      <c r="F474" s="6">
        <v>0.115924747203968</v>
      </c>
      <c r="G474" s="6">
        <v>6.8280441474740647E-2</v>
      </c>
      <c r="H474" s="6">
        <v>0.20548806029296596</v>
      </c>
    </row>
    <row r="475" spans="1:16" ht="12.75" customHeight="1" x14ac:dyDescent="0.2">
      <c r="A475" s="5">
        <v>10</v>
      </c>
      <c r="B475" s="6">
        <v>0.22801907619064818</v>
      </c>
      <c r="C475" s="6">
        <v>0.21713569958933734</v>
      </c>
      <c r="D475" s="6">
        <v>0.17495260001383361</v>
      </c>
      <c r="E475" s="6">
        <v>0.11790390869351494</v>
      </c>
      <c r="F475" s="6">
        <v>0.13249199507772605</v>
      </c>
      <c r="G475" s="6">
        <v>7.8038659854559864E-2</v>
      </c>
      <c r="H475" s="6">
        <v>0.23485514292271165</v>
      </c>
    </row>
    <row r="476" spans="1:16" ht="19.5" customHeight="1" x14ac:dyDescent="0.2">
      <c r="A476" s="5">
        <v>11</v>
      </c>
      <c r="B476" s="6">
        <v>0.25833264334689982</v>
      </c>
      <c r="C476" s="6">
        <v>0.24600239671610613</v>
      </c>
      <c r="D476" s="6">
        <v>0.19821134431839318</v>
      </c>
      <c r="E476" s="6">
        <v>0.13357842204509568</v>
      </c>
      <c r="F476" s="6">
        <v>0.15010589413192776</v>
      </c>
      <c r="G476" s="6">
        <v>8.841336268998036E-2</v>
      </c>
      <c r="H476" s="6">
        <v>0.26607751811129543</v>
      </c>
    </row>
    <row r="477" spans="1:16" ht="12.75" customHeight="1" x14ac:dyDescent="0.2">
      <c r="A477" s="5">
        <v>12</v>
      </c>
      <c r="B477" s="6">
        <v>0.29054732829877306</v>
      </c>
      <c r="C477" s="6">
        <v>0.27667947106854568</v>
      </c>
      <c r="D477" s="6">
        <v>0.22292876263757105</v>
      </c>
      <c r="E477" s="6">
        <v>0.150235963758756</v>
      </c>
      <c r="F477" s="6">
        <v>0.16882445027810489</v>
      </c>
      <c r="G477" s="6">
        <v>9.943871584586754E-2</v>
      </c>
      <c r="H477" s="6">
        <v>0.29925800706414302</v>
      </c>
    </row>
    <row r="478" spans="1:16" ht="12.75" customHeight="1" x14ac:dyDescent="0.2">
      <c r="A478" s="5">
        <v>13</v>
      </c>
      <c r="B478" s="6">
        <v>0.32477361817029504</v>
      </c>
      <c r="C478" s="6">
        <v>0.30927213620760896</v>
      </c>
      <c r="D478" s="6">
        <v>0.24918962862249996</v>
      </c>
      <c r="E478" s="6">
        <v>0.16793366442199198</v>
      </c>
      <c r="F478" s="6">
        <v>0.18871186279176236</v>
      </c>
      <c r="G478" s="6">
        <v>0.11115253311935762</v>
      </c>
      <c r="H478" s="6">
        <v>0.33451040933582671</v>
      </c>
    </row>
    <row r="479" spans="1:16" ht="12.75" customHeight="1" x14ac:dyDescent="0.2">
      <c r="A479" s="5">
        <v>14</v>
      </c>
      <c r="B479" s="6">
        <v>0.36113351753780548</v>
      </c>
      <c r="C479" s="6">
        <v>0.34389657341724489</v>
      </c>
      <c r="D479" s="6">
        <v>0.27708755294032594</v>
      </c>
      <c r="E479" s="6">
        <v>0.18673461005668079</v>
      </c>
      <c r="F479" s="6">
        <v>0.2098390232403862</v>
      </c>
      <c r="G479" s="6">
        <v>0.12359657011174831</v>
      </c>
      <c r="H479" s="6">
        <v>0.37196038722922159</v>
      </c>
    </row>
    <row r="480" spans="1:16" ht="12.75" customHeight="1" x14ac:dyDescent="0.2">
      <c r="A480" s="5">
        <v>15</v>
      </c>
      <c r="B480" s="6">
        <v>0.39976140954110106</v>
      </c>
      <c r="C480" s="6">
        <v>0.38068075171460869</v>
      </c>
      <c r="D480" s="6">
        <v>0.30672564398047947</v>
      </c>
      <c r="E480" s="6">
        <v>0.20670828738169364</v>
      </c>
      <c r="F480" s="6">
        <v>0.23228401583777961</v>
      </c>
      <c r="G480" s="6">
        <v>0.13681681894050615</v>
      </c>
      <c r="H480" s="6">
        <v>0.41174635272296806</v>
      </c>
    </row>
    <row r="481" spans="1:8" ht="19.5" customHeight="1" x14ac:dyDescent="0.2">
      <c r="A481" s="5">
        <v>16</v>
      </c>
      <c r="B481" s="6">
        <v>0.44080489834090164</v>
      </c>
      <c r="C481" s="6">
        <v>0.41976523009693678</v>
      </c>
      <c r="D481" s="6">
        <v>0.33821715424850618</v>
      </c>
      <c r="E481" s="6">
        <v>0.22793101943008118</v>
      </c>
      <c r="F481" s="6">
        <v>0.2561326069595557</v>
      </c>
      <c r="G481" s="6">
        <v>0.15086379656712384</v>
      </c>
      <c r="H481" s="6">
        <v>0.45402033518601603</v>
      </c>
    </row>
    <row r="482" spans="1:8" ht="12.75" customHeight="1" x14ac:dyDescent="0.2">
      <c r="A482" s="5">
        <v>17</v>
      </c>
      <c r="B482" s="6">
        <v>0.48442560501071236</v>
      </c>
      <c r="C482" s="6">
        <v>0.46130391544540011</v>
      </c>
      <c r="D482" s="6">
        <v>0.37168609103142414</v>
      </c>
      <c r="E482" s="6">
        <v>0.25048637708815635</v>
      </c>
      <c r="F482" s="6">
        <v>0.28147870760137789</v>
      </c>
      <c r="G482" s="6">
        <v>0.16579281718807706</v>
      </c>
      <c r="H482" s="6">
        <v>0.49894880113051687</v>
      </c>
    </row>
    <row r="483" spans="1:8" ht="12.75" customHeight="1" x14ac:dyDescent="0.2">
      <c r="A483" s="5">
        <v>18</v>
      </c>
      <c r="B483" s="6">
        <v>0.53079988051309424</v>
      </c>
      <c r="C483" s="6">
        <v>0.50546474147093479</v>
      </c>
      <c r="D483" s="6">
        <v>0.40726776344428822</v>
      </c>
      <c r="E483" s="6">
        <v>0.27446554776065374</v>
      </c>
      <c r="F483" s="6">
        <v>0.30842478765854586</v>
      </c>
      <c r="G483" s="6">
        <v>0.18166423624823572</v>
      </c>
      <c r="H483" s="6">
        <v>0.5467133885632931</v>
      </c>
    </row>
    <row r="484" spans="1:8" ht="12.75" customHeight="1" x14ac:dyDescent="0.2">
      <c r="A484" s="5">
        <v>19</v>
      </c>
      <c r="B484" s="6">
        <v>0.5801193889892452</v>
      </c>
      <c r="C484" s="6">
        <v>0.55243022416334508</v>
      </c>
      <c r="D484" s="6">
        <v>0.44510922997181906</v>
      </c>
      <c r="E484" s="6">
        <v>0.29996763697760681</v>
      </c>
      <c r="F484" s="6">
        <v>0.33708221485027157</v>
      </c>
      <c r="G484" s="6">
        <v>0.19854365006950039</v>
      </c>
      <c r="H484" s="6">
        <v>0.59751150776258222</v>
      </c>
    </row>
    <row r="485" spans="1:8" ht="12.75" customHeight="1" x14ac:dyDescent="0.2">
      <c r="A485" s="5">
        <v>20</v>
      </c>
      <c r="B485" s="6">
        <v>0.63259150176849666</v>
      </c>
      <c r="C485" s="6">
        <v>0.60239783699468186</v>
      </c>
      <c r="D485" s="6">
        <v>0.48536960078076652</v>
      </c>
      <c r="E485" s="6">
        <v>0.32709987212844122</v>
      </c>
      <c r="F485" s="6">
        <v>0.36757148366150805</v>
      </c>
      <c r="G485" s="6">
        <v>0.21650203069905077</v>
      </c>
      <c r="H485" s="6">
        <v>0.65155674710003186</v>
      </c>
    </row>
    <row r="486" spans="1:8" ht="19.5" customHeight="1" x14ac:dyDescent="0.2">
      <c r="A486" s="5">
        <v>21</v>
      </c>
      <c r="B486" s="6">
        <v>0.68843942677970527</v>
      </c>
      <c r="C486" s="6">
        <v>0.655580134153813</v>
      </c>
      <c r="D486" s="6">
        <v>0.52822013701361736</v>
      </c>
      <c r="E486" s="6">
        <v>0.35597766937790598</v>
      </c>
      <c r="F486" s="6">
        <v>0.40002229053829569</v>
      </c>
      <c r="G486" s="6">
        <v>0.23561577019990146</v>
      </c>
      <c r="H486" s="6">
        <v>0.7090790063318767</v>
      </c>
    </row>
    <row r="487" spans="1:8" ht="12.75" customHeight="1" x14ac:dyDescent="0.2">
      <c r="A487" s="5">
        <v>22</v>
      </c>
      <c r="B487" s="6">
        <v>0.74790197881964982</v>
      </c>
      <c r="C487" s="6">
        <v>0.71220453177993714</v>
      </c>
      <c r="D487" s="6">
        <v>0.57384407452202157</v>
      </c>
      <c r="E487" s="6">
        <v>0.38672451487665349</v>
      </c>
      <c r="F487" s="6">
        <v>0.4345734004006927</v>
      </c>
      <c r="G487" s="6">
        <v>0.25596660202613625</v>
      </c>
      <c r="H487" s="6">
        <v>0.77032425997992715</v>
      </c>
    </row>
    <row r="488" spans="1:8" ht="12.75" customHeight="1" x14ac:dyDescent="0.2">
      <c r="A488" s="5">
        <v>23</v>
      </c>
      <c r="B488" s="6">
        <v>0.81123287268688926</v>
      </c>
      <c r="C488" s="6">
        <v>0.77251263483524224</v>
      </c>
      <c r="D488" s="6">
        <v>0.62243608150835683</v>
      </c>
      <c r="E488" s="6">
        <v>0.41947159925549954</v>
      </c>
      <c r="F488" s="6">
        <v>0.47137223591351907</v>
      </c>
      <c r="G488" s="6">
        <v>0.27764135910066484</v>
      </c>
      <c r="H488" s="6">
        <v>0.83555382927340893</v>
      </c>
    </row>
    <row r="489" spans="1:8" ht="12.75" customHeight="1" x14ac:dyDescent="0.2">
      <c r="A489" s="5">
        <v>24</v>
      </c>
      <c r="B489" s="6">
        <v>0.8786993926657205</v>
      </c>
      <c r="C489" s="6">
        <v>0.83675897009454792</v>
      </c>
      <c r="D489" s="6">
        <v>0.67420123765833107</v>
      </c>
      <c r="E489" s="6">
        <v>0.45435712964332753</v>
      </c>
      <c r="F489" s="6">
        <v>0.51057410438119433</v>
      </c>
      <c r="G489" s="6">
        <v>0.30073151845117807</v>
      </c>
      <c r="H489" s="6">
        <v>0.9050430117437317</v>
      </c>
    </row>
    <row r="490" spans="1:8" ht="12.75" customHeight="1" x14ac:dyDescent="0.2">
      <c r="A490" s="5">
        <v>25</v>
      </c>
      <c r="B490" s="6">
        <v>0.95058025722032491</v>
      </c>
      <c r="C490" s="6">
        <v>0.90520895275784274</v>
      </c>
      <c r="D490" s="6">
        <v>0.72935339578108205</v>
      </c>
      <c r="E490" s="6">
        <v>0.49152522554496575</v>
      </c>
      <c r="F490" s="6">
        <v>0.55234095701412289</v>
      </c>
      <c r="G490" s="6">
        <v>0.3253324704098568</v>
      </c>
      <c r="H490" s="6">
        <v>0.9790788819016516</v>
      </c>
    </row>
    <row r="491" spans="1:8" ht="18" customHeight="1" x14ac:dyDescent="0.2">
      <c r="A491" s="59" t="s">
        <v>70</v>
      </c>
      <c r="B491" s="12"/>
      <c r="C491" s="12"/>
      <c r="D491" s="12"/>
      <c r="E491" s="12"/>
      <c r="F491" s="12"/>
      <c r="G491" s="12"/>
    </row>
    <row r="492" spans="1:8" ht="18" customHeight="1" x14ac:dyDescent="0.2">
      <c r="A492" s="2" t="s">
        <v>66</v>
      </c>
      <c r="B492" s="12"/>
      <c r="C492" s="12"/>
      <c r="D492" s="12"/>
      <c r="E492" s="12"/>
      <c r="F492" s="12"/>
      <c r="G492" s="12"/>
    </row>
    <row r="493" spans="1:8" ht="18" customHeight="1" x14ac:dyDescent="0.2">
      <c r="A493" s="52" t="s">
        <v>8</v>
      </c>
      <c r="D493" s="12"/>
      <c r="E493" s="12"/>
      <c r="F493" s="13"/>
      <c r="G493" s="13"/>
      <c r="H493" s="14"/>
    </row>
    <row r="494" spans="1:8" ht="18" customHeight="1" x14ac:dyDescent="0.2">
      <c r="A494" s="53" t="s">
        <v>0</v>
      </c>
      <c r="B494" s="12"/>
      <c r="C494" s="20">
        <v>0.45</v>
      </c>
      <c r="D494" s="12"/>
      <c r="E494" s="12"/>
      <c r="H494" s="14" t="s">
        <v>46</v>
      </c>
    </row>
    <row r="495" spans="1:8" ht="18" customHeight="1" x14ac:dyDescent="0.2">
      <c r="A495" s="53" t="s">
        <v>33</v>
      </c>
      <c r="B495" s="12"/>
      <c r="H495" s="24" t="s">
        <v>46</v>
      </c>
    </row>
    <row r="496" spans="1:8" ht="14.25" customHeight="1" x14ac:dyDescent="0.2">
      <c r="A496" s="52"/>
      <c r="B496" s="15"/>
      <c r="C496" s="8"/>
      <c r="D496" s="15"/>
      <c r="E496" s="15"/>
      <c r="H496" s="24"/>
    </row>
    <row r="497" spans="1:16" ht="14.25" customHeight="1" x14ac:dyDescent="0.2">
      <c r="A497" s="2"/>
      <c r="B497" s="9"/>
      <c r="C497" s="10"/>
      <c r="D497" s="10"/>
      <c r="E497" s="10"/>
      <c r="F497" s="3"/>
      <c r="G497" s="3"/>
    </row>
    <row r="498" spans="1:16" s="2" customFormat="1" ht="14.25" customHeight="1" x14ac:dyDescent="0.2">
      <c r="D498" s="5"/>
      <c r="E498" s="5"/>
      <c r="F498" s="5"/>
      <c r="G498" s="5"/>
      <c r="H498" s="1"/>
      <c r="M498" s="1"/>
    </row>
    <row r="499" spans="1:16" s="2" customFormat="1" ht="14.25" customHeight="1" x14ac:dyDescent="0.2">
      <c r="A499" s="3"/>
      <c r="B499" s="3"/>
      <c r="D499" s="5"/>
      <c r="E499" s="5"/>
      <c r="F499" s="5"/>
      <c r="G499" s="5"/>
      <c r="H499" s="3"/>
      <c r="M499" s="1"/>
    </row>
    <row r="500" spans="1:16" s="2" customFormat="1" ht="39" customHeight="1" x14ac:dyDescent="0.2">
      <c r="A500" s="48" t="s">
        <v>48</v>
      </c>
      <c r="B500" s="48" t="s">
        <v>3</v>
      </c>
      <c r="C500" s="48" t="s">
        <v>7</v>
      </c>
      <c r="D500" s="48" t="s">
        <v>42</v>
      </c>
      <c r="E500" s="48" t="s">
        <v>50</v>
      </c>
      <c r="F500" s="48" t="s">
        <v>47</v>
      </c>
      <c r="G500" s="48" t="s">
        <v>51</v>
      </c>
      <c r="H500" s="48" t="s">
        <v>49</v>
      </c>
      <c r="M500" s="1"/>
    </row>
    <row r="501" spans="1:16" ht="19.5" customHeight="1" x14ac:dyDescent="0.2">
      <c r="A501" s="5">
        <v>1</v>
      </c>
      <c r="B501" s="6">
        <v>2.4880357661499718E-2</v>
      </c>
      <c r="C501" s="6">
        <v>2.3692815342983311E-2</v>
      </c>
      <c r="D501" s="6">
        <v>1.9089996042760946E-2</v>
      </c>
      <c r="E501" s="6">
        <v>1.2865114037786674E-2</v>
      </c>
      <c r="F501" s="6">
        <v>1.4456896676764461E-2</v>
      </c>
      <c r="G501" s="6">
        <v>8.5152075915883464E-3</v>
      </c>
      <c r="H501" s="6">
        <v>2.562627676674778E-2</v>
      </c>
    </row>
    <row r="502" spans="1:16" ht="12.75" customHeight="1" x14ac:dyDescent="0.2">
      <c r="A502" s="5">
        <v>2</v>
      </c>
      <c r="B502" s="6">
        <v>4.1493558296115965E-2</v>
      </c>
      <c r="C502" s="6">
        <v>3.9513066010078014E-2</v>
      </c>
      <c r="D502" s="6">
        <v>3.1836835886754615E-2</v>
      </c>
      <c r="E502" s="6">
        <v>2.1455453598206192E-2</v>
      </c>
      <c r="F502" s="6">
        <v>2.4110106984776076E-2</v>
      </c>
      <c r="G502" s="6">
        <v>1.4201012196534588E-2</v>
      </c>
      <c r="H502" s="6">
        <v>4.2737545151083522E-2</v>
      </c>
    </row>
    <row r="503" spans="1:16" s="18" customFormat="1" ht="12.75" customHeight="1" x14ac:dyDescent="0.2">
      <c r="A503" s="17">
        <v>3</v>
      </c>
      <c r="B503" s="6">
        <v>5.8503681625986861E-2</v>
      </c>
      <c r="C503" s="6">
        <v>5.5711294206758653E-2</v>
      </c>
      <c r="D503" s="6">
        <v>4.4888223309395785E-2</v>
      </c>
      <c r="E503" s="6">
        <v>3.0251033606054599E-2</v>
      </c>
      <c r="F503" s="6">
        <v>3.3993951854879981E-2</v>
      </c>
      <c r="G503" s="6">
        <v>2.0022662081275025E-2</v>
      </c>
      <c r="H503" s="6">
        <v>6.0257636068518902E-2</v>
      </c>
      <c r="I503" s="1"/>
      <c r="J503" s="1"/>
      <c r="K503" s="1"/>
      <c r="L503" s="1"/>
      <c r="M503" s="1"/>
      <c r="N503" s="1"/>
      <c r="O503" s="1"/>
      <c r="P503" s="1"/>
    </row>
    <row r="504" spans="1:16" ht="12.75" customHeight="1" x14ac:dyDescent="0.2">
      <c r="A504" s="5">
        <v>4</v>
      </c>
      <c r="B504" s="6">
        <v>7.6777259484965041E-2</v>
      </c>
      <c r="C504" s="6">
        <v>7.3112672103281262E-2</v>
      </c>
      <c r="D504" s="6">
        <v>5.890902372396465E-2</v>
      </c>
      <c r="E504" s="6">
        <v>3.9699919600081623E-2</v>
      </c>
      <c r="F504" s="6">
        <v>4.4611935350786613E-2</v>
      </c>
      <c r="G504" s="6">
        <v>2.6276724463627138E-2</v>
      </c>
      <c r="H504" s="6">
        <v>7.9079060185645603E-2</v>
      </c>
    </row>
    <row r="505" spans="1:16" ht="12.75" customHeight="1" x14ac:dyDescent="0.2">
      <c r="A505" s="5">
        <v>5</v>
      </c>
      <c r="B505" s="6">
        <v>9.63584889841613E-2</v>
      </c>
      <c r="C505" s="6">
        <v>9.175928727758538E-2</v>
      </c>
      <c r="D505" s="6">
        <v>7.3933148326099443E-2</v>
      </c>
      <c r="E505" s="6">
        <v>4.9824964984660221E-2</v>
      </c>
      <c r="F505" s="6">
        <v>5.59897384967575E-2</v>
      </c>
      <c r="G505" s="6">
        <v>3.2978325636435164E-2</v>
      </c>
      <c r="H505" s="6">
        <v>9.9247339653592878E-2</v>
      </c>
    </row>
    <row r="506" spans="1:16" s="18" customFormat="1" ht="19.5" customHeight="1" x14ac:dyDescent="0.2">
      <c r="A506" s="17">
        <v>6</v>
      </c>
      <c r="B506" s="6">
        <v>0.11729685215286355</v>
      </c>
      <c r="C506" s="6">
        <v>0.11169825997603823</v>
      </c>
      <c r="D506" s="6">
        <v>8.9998563279958421E-2</v>
      </c>
      <c r="E506" s="6">
        <v>6.0651755885129506E-2</v>
      </c>
      <c r="F506" s="6">
        <v>6.8156113153778924E-2</v>
      </c>
      <c r="G506" s="6">
        <v>4.0144400635648829E-2</v>
      </c>
      <c r="H506" s="6">
        <v>0.12081343998478476</v>
      </c>
      <c r="I506" s="1"/>
      <c r="J506" s="1"/>
      <c r="K506" s="1"/>
      <c r="L506" s="1"/>
      <c r="M506" s="1"/>
      <c r="N506" s="1"/>
      <c r="O506" s="1"/>
      <c r="P506" s="1"/>
    </row>
    <row r="507" spans="1:16" ht="12.75" customHeight="1" x14ac:dyDescent="0.2">
      <c r="A507" s="5">
        <v>7</v>
      </c>
      <c r="B507" s="6">
        <v>0.13964767682413903</v>
      </c>
      <c r="C507" s="6">
        <v>0.13298227722790298</v>
      </c>
      <c r="D507" s="6">
        <v>0.10714772006990843</v>
      </c>
      <c r="E507" s="6">
        <v>7.2208901170041875E-2</v>
      </c>
      <c r="F507" s="6">
        <v>8.1143207925857483E-2</v>
      </c>
      <c r="G507" s="6">
        <v>4.77938852012832E-2</v>
      </c>
      <c r="H507" s="6">
        <v>0.14383434775402762</v>
      </c>
    </row>
    <row r="508" spans="1:16" ht="12.75" customHeight="1" x14ac:dyDescent="0.2">
      <c r="A508" s="5">
        <v>8</v>
      </c>
      <c r="B508" s="6">
        <v>0.16347274189461267</v>
      </c>
      <c r="C508" s="6">
        <v>0.15567016921599863</v>
      </c>
      <c r="D508" s="6">
        <v>0.1254280198992658</v>
      </c>
      <c r="E508" s="6">
        <v>8.4528345418370898E-2</v>
      </c>
      <c r="F508" s="6">
        <v>9.4986919850224796E-2</v>
      </c>
      <c r="G508" s="6">
        <v>5.5947922925271232E-2</v>
      </c>
      <c r="H508" s="6">
        <v>0.16837369400412208</v>
      </c>
    </row>
    <row r="509" spans="1:16" ht="12.75" customHeight="1" x14ac:dyDescent="0.2">
      <c r="A509" s="5">
        <v>9</v>
      </c>
      <c r="B509" s="6">
        <v>0.18884092682894629</v>
      </c>
      <c r="C509" s="6">
        <v>0.17982752778025604</v>
      </c>
      <c r="D509" s="6">
        <v>0.14489231203674729</v>
      </c>
      <c r="E509" s="6">
        <v>9.7645704764731334E-2</v>
      </c>
      <c r="F509" s="6">
        <v>0.1097272717962188</v>
      </c>
      <c r="G509" s="6">
        <v>6.4630087541896517E-2</v>
      </c>
      <c r="H509" s="6">
        <v>0.19450242322264286</v>
      </c>
    </row>
    <row r="510" spans="1:16" ht="12.75" customHeight="1" x14ac:dyDescent="0.2">
      <c r="A510" s="5">
        <v>10</v>
      </c>
      <c r="B510" s="6">
        <v>0.21582890410683223</v>
      </c>
      <c r="C510" s="6">
        <v>0.20552736581413739</v>
      </c>
      <c r="D510" s="6">
        <v>0.16559942511150003</v>
      </c>
      <c r="E510" s="6">
        <v>0.11160062494927782</v>
      </c>
      <c r="F510" s="6">
        <v>0.12540881481619748</v>
      </c>
      <c r="G510" s="6">
        <v>7.3866619915137974E-2</v>
      </c>
      <c r="H510" s="6">
        <v>0.22229950654865954</v>
      </c>
    </row>
    <row r="511" spans="1:16" ht="19.5" customHeight="1" x14ac:dyDescent="0.2">
      <c r="A511" s="5">
        <v>11</v>
      </c>
      <c r="B511" s="6">
        <v>0.24452187176639936</v>
      </c>
      <c r="C511" s="6">
        <v>0.23285081484366141</v>
      </c>
      <c r="D511" s="6">
        <v>0.18761472917297661</v>
      </c>
      <c r="E511" s="6">
        <v>0.126437160100622</v>
      </c>
      <c r="F511" s="6">
        <v>0.14208105379473887</v>
      </c>
      <c r="G511" s="6">
        <v>8.368667874885885E-2</v>
      </c>
      <c r="H511" s="6">
        <v>0.25185269627797024</v>
      </c>
    </row>
    <row r="512" spans="1:16" ht="12.75" customHeight="1" x14ac:dyDescent="0.2">
      <c r="A512" s="5">
        <v>12</v>
      </c>
      <c r="B512" s="6">
        <v>0.27501432119416713</v>
      </c>
      <c r="C512" s="6">
        <v>0.26188785617065541</v>
      </c>
      <c r="D512" s="6">
        <v>0.21101072479449162</v>
      </c>
      <c r="E512" s="6">
        <v>0.14220416974400465</v>
      </c>
      <c r="F512" s="6">
        <v>0.15979889357808111</v>
      </c>
      <c r="G512" s="6">
        <v>9.4122603359992466E-2</v>
      </c>
      <c r="H512" s="6">
        <v>0.28325931667158305</v>
      </c>
    </row>
    <row r="513" spans="1:8" ht="12.75" customHeight="1" x14ac:dyDescent="0.2">
      <c r="A513" s="5">
        <v>13</v>
      </c>
      <c r="B513" s="6">
        <v>0.30741083274058273</v>
      </c>
      <c r="C513" s="6">
        <v>0.29273807851347133</v>
      </c>
      <c r="D513" s="6">
        <v>0.23586765352656253</v>
      </c>
      <c r="E513" s="6">
        <v>0.1589557301974964</v>
      </c>
      <c r="F513" s="6">
        <v>0.17862310127180225</v>
      </c>
      <c r="G513" s="6">
        <v>0.10521018597492779</v>
      </c>
      <c r="H513" s="6">
        <v>0.31662708342399809</v>
      </c>
    </row>
    <row r="514" spans="1:8" ht="12.75" customHeight="1" x14ac:dyDescent="0.2">
      <c r="A514" s="5">
        <v>14</v>
      </c>
      <c r="B514" s="6">
        <v>0.34182688847165293</v>
      </c>
      <c r="C514" s="6">
        <v>0.32551145196588976</v>
      </c>
      <c r="D514" s="6">
        <v>0.2622741214982921</v>
      </c>
      <c r="E514" s="6">
        <v>0.17675155482891575</v>
      </c>
      <c r="F514" s="6">
        <v>0.19862077849554108</v>
      </c>
      <c r="G514" s="6">
        <v>0.11698894989065808</v>
      </c>
      <c r="H514" s="6">
        <v>0.35207494078132917</v>
      </c>
    </row>
    <row r="515" spans="1:8" ht="12.75" customHeight="1" x14ac:dyDescent="0.2">
      <c r="A515" s="5">
        <v>15</v>
      </c>
      <c r="B515" s="6">
        <v>0.37838968724405792</v>
      </c>
      <c r="C515" s="6">
        <v>0.36032910416860459</v>
      </c>
      <c r="D515" s="6">
        <v>0.29032772480149338</v>
      </c>
      <c r="E515" s="6">
        <v>0.19565741551417101</v>
      </c>
      <c r="F515" s="6">
        <v>0.21986583498779286</v>
      </c>
      <c r="G515" s="6">
        <v>0.12950242843113233</v>
      </c>
      <c r="H515" s="6">
        <v>0.389733901052565</v>
      </c>
    </row>
    <row r="516" spans="1:8" ht="19.5" customHeight="1" x14ac:dyDescent="0.2">
      <c r="A516" s="5">
        <v>16</v>
      </c>
      <c r="B516" s="6">
        <v>0.41723894212383578</v>
      </c>
      <c r="C516" s="6">
        <v>0.3973240796670231</v>
      </c>
      <c r="D516" s="6">
        <v>0.32013566132753396</v>
      </c>
      <c r="E516" s="6">
        <v>0.21574555496583098</v>
      </c>
      <c r="F516" s="6">
        <v>0.2424394519513193</v>
      </c>
      <c r="G516" s="6">
        <v>0.14279843786076102</v>
      </c>
      <c r="H516" s="6">
        <v>0.42974786593505798</v>
      </c>
    </row>
    <row r="517" spans="1:8" ht="12.75" customHeight="1" x14ac:dyDescent="0.2">
      <c r="A517" s="5">
        <v>17</v>
      </c>
      <c r="B517" s="6">
        <v>0.45852763372891558</v>
      </c>
      <c r="C517" s="6">
        <v>0.43664205729667316</v>
      </c>
      <c r="D517" s="6">
        <v>0.35181530878579476</v>
      </c>
      <c r="E517" s="6">
        <v>0.2370950762708369</v>
      </c>
      <c r="F517" s="6">
        <v>0.26643051978781968</v>
      </c>
      <c r="G517" s="6">
        <v>0.15692933521302732</v>
      </c>
      <c r="H517" s="6">
        <v>0.47227440244244723</v>
      </c>
    </row>
    <row r="518" spans="1:8" ht="12.75" customHeight="1" x14ac:dyDescent="0.2">
      <c r="A518" s="5">
        <v>18</v>
      </c>
      <c r="B518" s="6">
        <v>0.50242268508882393</v>
      </c>
      <c r="C518" s="6">
        <v>0.47844199283177957</v>
      </c>
      <c r="D518" s="6">
        <v>0.38549474250447108</v>
      </c>
      <c r="E518" s="6">
        <v>0.25979229184638203</v>
      </c>
      <c r="F518" s="6">
        <v>0.29193603022963438</v>
      </c>
      <c r="G518" s="6">
        <v>0.17195224925864971</v>
      </c>
      <c r="H518" s="6">
        <v>0.5174854379968219</v>
      </c>
    </row>
    <row r="519" spans="1:8" ht="12.75" customHeight="1" x14ac:dyDescent="0.2">
      <c r="A519" s="5">
        <v>19</v>
      </c>
      <c r="B519" s="6">
        <v>0.54910551375091055</v>
      </c>
      <c r="C519" s="6">
        <v>0.52289664473939512</v>
      </c>
      <c r="D519" s="6">
        <v>0.42131315904609257</v>
      </c>
      <c r="E519" s="6">
        <v>0.28393100892252549</v>
      </c>
      <c r="F519" s="6">
        <v>0.3190613971447257</v>
      </c>
      <c r="G519" s="6">
        <v>0.18792926946183344</v>
      </c>
      <c r="H519" s="6">
        <v>0.56556782908722336</v>
      </c>
    </row>
    <row r="520" spans="1:8" ht="12.75" customHeight="1" x14ac:dyDescent="0.2">
      <c r="A520" s="5">
        <v>20</v>
      </c>
      <c r="B520" s="6">
        <v>0.59877240472562465</v>
      </c>
      <c r="C520" s="6">
        <v>0.57019292932395738</v>
      </c>
      <c r="D520" s="6">
        <v>0.45942116235790592</v>
      </c>
      <c r="E520" s="6">
        <v>0.30961272238441706</v>
      </c>
      <c r="F520" s="6">
        <v>0.34792067323900217</v>
      </c>
      <c r="G520" s="6">
        <v>0.20492757361937036</v>
      </c>
      <c r="H520" s="6">
        <v>0.61672374539591168</v>
      </c>
    </row>
    <row r="521" spans="1:8" ht="19.5" customHeight="1" x14ac:dyDescent="0.2">
      <c r="A521" s="5">
        <v>21</v>
      </c>
      <c r="B521" s="6">
        <v>0.65163463297942037</v>
      </c>
      <c r="C521" s="6">
        <v>0.62053203737359319</v>
      </c>
      <c r="D521" s="6">
        <v>0.49998085775722267</v>
      </c>
      <c r="E521" s="6">
        <v>0.33694667811082352</v>
      </c>
      <c r="F521" s="6">
        <v>0.37863662123163239</v>
      </c>
      <c r="G521" s="6">
        <v>0.22301946978336881</v>
      </c>
      <c r="H521" s="6">
        <v>0.67117079596363671</v>
      </c>
    </row>
    <row r="522" spans="1:8" ht="12.75" customHeight="1" x14ac:dyDescent="0.2">
      <c r="A522" s="5">
        <v>22</v>
      </c>
      <c r="B522" s="6">
        <v>0.7079182459848794</v>
      </c>
      <c r="C522" s="6">
        <v>0.67412922708914857</v>
      </c>
      <c r="D522" s="6">
        <v>0.54316568508826735</v>
      </c>
      <c r="E522" s="6">
        <v>0.36604976053533217</v>
      </c>
      <c r="F522" s="6">
        <v>0.41134058750435315</v>
      </c>
      <c r="G522" s="6">
        <v>0.24228232183986198</v>
      </c>
      <c r="H522" s="6">
        <v>0.72914180522056227</v>
      </c>
    </row>
    <row r="523" spans="1:8" ht="12.75" customHeight="1" x14ac:dyDescent="0.2">
      <c r="A523" s="5">
        <v>23</v>
      </c>
      <c r="B523" s="6">
        <v>0.76786339464447639</v>
      </c>
      <c r="C523" s="6">
        <v>0.73121318694304027</v>
      </c>
      <c r="D523" s="6">
        <v>0.58915990535887119</v>
      </c>
      <c r="E523" s="6">
        <v>0.39704614668098487</v>
      </c>
      <c r="F523" s="6">
        <v>0.44617211333029028</v>
      </c>
      <c r="G523" s="6">
        <v>0.26279832052001623</v>
      </c>
      <c r="H523" s="6">
        <v>0.79088412385096396</v>
      </c>
    </row>
    <row r="524" spans="1:8" ht="12.75" customHeight="1" x14ac:dyDescent="0.2">
      <c r="A524" s="5">
        <v>24</v>
      </c>
      <c r="B524" s="6">
        <v>0.83172307390551381</v>
      </c>
      <c r="C524" s="6">
        <v>0.79202483640478283</v>
      </c>
      <c r="D524" s="6">
        <v>0.63815763444986473</v>
      </c>
      <c r="E524" s="6">
        <v>0.43006665495852564</v>
      </c>
      <c r="F524" s="6">
        <v>0.48327820309992126</v>
      </c>
      <c r="G524" s="6">
        <v>0.28465405238039193</v>
      </c>
      <c r="H524" s="6">
        <v>0.85665833165149785</v>
      </c>
    </row>
    <row r="525" spans="1:8" ht="12.75" customHeight="1" x14ac:dyDescent="0.2">
      <c r="A525" s="5">
        <v>25</v>
      </c>
      <c r="B525" s="6">
        <v>0.89976110161026834</v>
      </c>
      <c r="C525" s="6">
        <v>0.85681540126084954</v>
      </c>
      <c r="D525" s="6">
        <v>0.69036129234385391</v>
      </c>
      <c r="E525" s="6">
        <v>0.4652477000719662</v>
      </c>
      <c r="F525" s="6">
        <v>0.52281214991856151</v>
      </c>
      <c r="G525" s="6">
        <v>0.30793980807210902</v>
      </c>
      <c r="H525" s="6">
        <v>0.92673615578678803</v>
      </c>
    </row>
    <row r="526" spans="1:8" ht="18" customHeight="1" x14ac:dyDescent="0.2">
      <c r="A526" s="59" t="s">
        <v>70</v>
      </c>
      <c r="B526" s="12"/>
      <c r="C526" s="12"/>
      <c r="D526" s="12"/>
      <c r="E526" s="12"/>
      <c r="F526" s="12"/>
      <c r="G526" s="12"/>
    </row>
    <row r="527" spans="1:8" ht="18" customHeight="1" x14ac:dyDescent="0.2">
      <c r="A527" s="2" t="s">
        <v>67</v>
      </c>
      <c r="B527" s="12"/>
      <c r="C527" s="12"/>
      <c r="D527" s="12"/>
      <c r="E527" s="12"/>
      <c r="F527" s="12"/>
      <c r="G527" s="12"/>
    </row>
    <row r="528" spans="1:8" ht="18" customHeight="1" x14ac:dyDescent="0.2">
      <c r="A528" s="52" t="s">
        <v>8</v>
      </c>
      <c r="D528" s="12"/>
      <c r="E528" s="12"/>
      <c r="F528" s="13"/>
      <c r="G528" s="13"/>
      <c r="H528" s="14"/>
    </row>
    <row r="529" spans="1:16" ht="18" customHeight="1" x14ac:dyDescent="0.2">
      <c r="A529" s="53" t="s">
        <v>0</v>
      </c>
      <c r="B529" s="12"/>
      <c r="C529" s="20">
        <v>0.45</v>
      </c>
      <c r="D529" s="12"/>
      <c r="E529" s="12"/>
      <c r="H529" s="14" t="s">
        <v>46</v>
      </c>
    </row>
    <row r="530" spans="1:16" ht="18" customHeight="1" x14ac:dyDescent="0.2">
      <c r="A530" s="53" t="s">
        <v>32</v>
      </c>
      <c r="B530" s="12"/>
      <c r="H530" s="24" t="s">
        <v>46</v>
      </c>
    </row>
    <row r="531" spans="1:16" ht="14.25" customHeight="1" x14ac:dyDescent="0.2">
      <c r="A531" s="52"/>
      <c r="B531" s="15"/>
      <c r="C531" s="8"/>
      <c r="D531" s="15"/>
      <c r="E531" s="15"/>
      <c r="H531" s="24"/>
    </row>
    <row r="532" spans="1:16" ht="14.25" customHeight="1" x14ac:dyDescent="0.2">
      <c r="A532" s="2"/>
      <c r="B532" s="9"/>
      <c r="C532" s="10"/>
      <c r="D532" s="10"/>
      <c r="E532" s="10"/>
      <c r="F532" s="3"/>
      <c r="G532" s="3"/>
    </row>
    <row r="533" spans="1:16" s="2" customFormat="1" ht="14.25" customHeight="1" x14ac:dyDescent="0.2">
      <c r="D533" s="5"/>
      <c r="E533" s="5"/>
      <c r="F533" s="5"/>
      <c r="G533" s="5"/>
      <c r="H533" s="1"/>
      <c r="M533" s="1"/>
    </row>
    <row r="534" spans="1:16" s="2" customFormat="1" ht="14.25" customHeight="1" x14ac:dyDescent="0.2">
      <c r="A534" s="3"/>
      <c r="B534" s="3"/>
      <c r="D534" s="5"/>
      <c r="E534" s="5"/>
      <c r="F534" s="5"/>
      <c r="G534" s="5"/>
      <c r="H534" s="3"/>
      <c r="M534" s="1"/>
    </row>
    <row r="535" spans="1:16" s="2" customFormat="1" ht="39" customHeight="1" x14ac:dyDescent="0.2">
      <c r="A535" s="48" t="s">
        <v>48</v>
      </c>
      <c r="B535" s="48" t="s">
        <v>3</v>
      </c>
      <c r="C535" s="48" t="s">
        <v>7</v>
      </c>
      <c r="D535" s="48" t="s">
        <v>42</v>
      </c>
      <c r="E535" s="48" t="s">
        <v>50</v>
      </c>
      <c r="F535" s="48" t="s">
        <v>47</v>
      </c>
      <c r="G535" s="48" t="s">
        <v>51</v>
      </c>
      <c r="H535" s="48" t="s">
        <v>49</v>
      </c>
      <c r="M535" s="1"/>
    </row>
    <row r="536" spans="1:16" ht="19.5" customHeight="1" x14ac:dyDescent="0.2">
      <c r="A536" s="5">
        <v>1</v>
      </c>
      <c r="B536" s="6">
        <v>1.9313836527561069E-2</v>
      </c>
      <c r="C536" s="6">
        <v>1.8391984899805799E-2</v>
      </c>
      <c r="D536" s="6">
        <v>1.4818961523700552E-2</v>
      </c>
      <c r="E536" s="6">
        <v>9.9867820557393693E-3</v>
      </c>
      <c r="F536" s="6">
        <v>1.1222432688053214E-2</v>
      </c>
      <c r="G536" s="6">
        <v>6.6100869472899299E-3</v>
      </c>
      <c r="H536" s="6">
        <v>1.9892869990727015E-2</v>
      </c>
    </row>
    <row r="537" spans="1:16" ht="12.75" customHeight="1" x14ac:dyDescent="0.2">
      <c r="A537" s="5">
        <v>2</v>
      </c>
      <c r="B537" s="6">
        <v>3.2210139933724048E-2</v>
      </c>
      <c r="C537" s="6">
        <v>3.067274626852675E-2</v>
      </c>
      <c r="D537" s="6">
        <v>2.4713931055061224E-2</v>
      </c>
      <c r="E537" s="6">
        <v>1.6655191579567036E-2</v>
      </c>
      <c r="F537" s="6">
        <v>1.8715915233266177E-2</v>
      </c>
      <c r="G537" s="6">
        <v>1.102379764074651E-2</v>
      </c>
      <c r="H537" s="6">
        <v>3.3175807673961423E-2</v>
      </c>
    </row>
    <row r="538" spans="1:16" s="18" customFormat="1" ht="12.75" customHeight="1" x14ac:dyDescent="0.2">
      <c r="A538" s="17">
        <v>3</v>
      </c>
      <c r="B538" s="6">
        <v>4.5414561902912751E-2</v>
      </c>
      <c r="C538" s="6">
        <v>4.3246919665998813E-2</v>
      </c>
      <c r="D538" s="6">
        <v>3.4845311261416496E-2</v>
      </c>
      <c r="E538" s="6">
        <v>2.3482922786162101E-2</v>
      </c>
      <c r="F538" s="6">
        <v>2.6388432111122552E-2</v>
      </c>
      <c r="G538" s="6">
        <v>1.5542960738170972E-2</v>
      </c>
      <c r="H538" s="6">
        <v>4.6776101388829094E-2</v>
      </c>
      <c r="I538" s="1"/>
      <c r="J538" s="1"/>
      <c r="K538" s="1"/>
      <c r="L538" s="1"/>
      <c r="M538" s="1"/>
      <c r="N538" s="1"/>
      <c r="O538" s="1"/>
      <c r="P538" s="1"/>
    </row>
    <row r="539" spans="1:16" ht="12.75" customHeight="1" x14ac:dyDescent="0.2">
      <c r="A539" s="5">
        <v>4</v>
      </c>
      <c r="B539" s="6">
        <v>5.959976375345117E-2</v>
      </c>
      <c r="C539" s="6">
        <v>5.6755060208842335E-2</v>
      </c>
      <c r="D539" s="6">
        <v>4.5729216182589599E-2</v>
      </c>
      <c r="E539" s="6">
        <v>3.0817794814090943E-2</v>
      </c>
      <c r="F539" s="6">
        <v>3.4630837637696511E-2</v>
      </c>
      <c r="G539" s="6">
        <v>2.0397792012274006E-2</v>
      </c>
      <c r="H539" s="6">
        <v>6.1386579001720808E-2</v>
      </c>
    </row>
    <row r="540" spans="1:16" ht="12.75" customHeight="1" x14ac:dyDescent="0.2">
      <c r="A540" s="5">
        <v>5</v>
      </c>
      <c r="B540" s="6">
        <v>7.4800054308009734E-2</v>
      </c>
      <c r="C540" s="6">
        <v>7.1229839155695376E-2</v>
      </c>
      <c r="D540" s="6">
        <v>5.7391970009652106E-2</v>
      </c>
      <c r="E540" s="6">
        <v>3.8677548040005803E-2</v>
      </c>
      <c r="F540" s="6">
        <v>4.3463067181731374E-2</v>
      </c>
      <c r="G540" s="6">
        <v>2.5600033526864994E-2</v>
      </c>
      <c r="H540" s="6">
        <v>7.704257792206029E-2</v>
      </c>
    </row>
    <row r="541" spans="1:16" s="18" customFormat="1" ht="19.5" customHeight="1" x14ac:dyDescent="0.2">
      <c r="A541" s="17">
        <v>6</v>
      </c>
      <c r="B541" s="6">
        <v>9.1053844904468745E-2</v>
      </c>
      <c r="C541" s="6">
        <v>8.670783446688532E-2</v>
      </c>
      <c r="D541" s="6">
        <v>6.986304467777904E-2</v>
      </c>
      <c r="E541" s="6">
        <v>4.7082044165611139E-2</v>
      </c>
      <c r="F541" s="6">
        <v>5.2907439905616471E-2</v>
      </c>
      <c r="G541" s="6">
        <v>3.1162831415949367E-2</v>
      </c>
      <c r="H541" s="6">
        <v>9.3783661068873619E-2</v>
      </c>
      <c r="I541" s="1"/>
      <c r="J541" s="1"/>
      <c r="K541" s="1"/>
      <c r="L541" s="1"/>
      <c r="M541" s="1"/>
      <c r="N541" s="1"/>
      <c r="O541" s="1"/>
      <c r="P541" s="1"/>
    </row>
    <row r="542" spans="1:16" ht="12.75" customHeight="1" x14ac:dyDescent="0.2">
      <c r="A542" s="5">
        <v>7</v>
      </c>
      <c r="B542" s="6">
        <v>0.10840408479371207</v>
      </c>
      <c r="C542" s="6">
        <v>0.10322994542063627</v>
      </c>
      <c r="D542" s="6">
        <v>8.3175393934684524E-2</v>
      </c>
      <c r="E542" s="6">
        <v>5.6053491352782168E-2</v>
      </c>
      <c r="F542" s="6">
        <v>6.2988911756160143E-2</v>
      </c>
      <c r="G542" s="6">
        <v>3.7100884896964254E-2</v>
      </c>
      <c r="H542" s="6">
        <v>0.11165406532191346</v>
      </c>
    </row>
    <row r="543" spans="1:16" ht="12.75" customHeight="1" x14ac:dyDescent="0.2">
      <c r="A543" s="5">
        <v>8</v>
      </c>
      <c r="B543" s="6">
        <v>0.12689873098369356</v>
      </c>
      <c r="C543" s="6">
        <v>0.12084184003142411</v>
      </c>
      <c r="D543" s="6">
        <v>9.7365813838709694E-2</v>
      </c>
      <c r="E543" s="6">
        <v>6.5616687170132276E-2</v>
      </c>
      <c r="F543" s="6">
        <v>7.3735348470597706E-2</v>
      </c>
      <c r="G543" s="6">
        <v>4.3430607073119583E-2</v>
      </c>
      <c r="H543" s="6">
        <v>0.13070318545176351</v>
      </c>
    </row>
    <row r="544" spans="1:16" ht="12.75" customHeight="1" x14ac:dyDescent="0.2">
      <c r="A544" s="5">
        <v>9</v>
      </c>
      <c r="B544" s="6">
        <v>0.14659125242926849</v>
      </c>
      <c r="C544" s="6">
        <v>0.13959443517476988</v>
      </c>
      <c r="D544" s="6">
        <v>0.11247532960944681</v>
      </c>
      <c r="E544" s="6">
        <v>7.5799279299059483E-2</v>
      </c>
      <c r="F544" s="6">
        <v>8.5177818539433681E-2</v>
      </c>
      <c r="G544" s="6">
        <v>5.0170297490446499E-2</v>
      </c>
      <c r="H544" s="6">
        <v>0.15098609342540234</v>
      </c>
    </row>
    <row r="545" spans="1:8" ht="12.75" customHeight="1" x14ac:dyDescent="0.2">
      <c r="A545" s="5">
        <v>10</v>
      </c>
      <c r="B545" s="6">
        <v>0.16754116755694365</v>
      </c>
      <c r="C545" s="6">
        <v>0.15954440845587187</v>
      </c>
      <c r="D545" s="6">
        <v>0.12854960805530535</v>
      </c>
      <c r="E545" s="6">
        <v>8.6632043476584056E-2</v>
      </c>
      <c r="F545" s="6">
        <v>9.7350905538759747E-2</v>
      </c>
      <c r="G545" s="6">
        <v>5.7340326103594574E-2</v>
      </c>
      <c r="H545" s="6">
        <v>0.17256409204607484</v>
      </c>
    </row>
    <row r="546" spans="1:8" ht="19.5" customHeight="1" x14ac:dyDescent="0.2">
      <c r="A546" s="5">
        <v>11</v>
      </c>
      <c r="B546" s="6">
        <v>0.18981461291520751</v>
      </c>
      <c r="C546" s="6">
        <v>0.18075473971819045</v>
      </c>
      <c r="D546" s="6">
        <v>0.14563939388285685</v>
      </c>
      <c r="E546" s="6">
        <v>9.8149177532574267E-2</v>
      </c>
      <c r="F546" s="6">
        <v>0.11029303854829665</v>
      </c>
      <c r="G546" s="6">
        <v>6.4963327894240239E-2</v>
      </c>
      <c r="H546" s="6">
        <v>0.19550530065189595</v>
      </c>
    </row>
    <row r="547" spans="1:8" ht="12.75" customHeight="1" x14ac:dyDescent="0.2">
      <c r="A547" s="5">
        <v>12</v>
      </c>
      <c r="B547" s="6">
        <v>0.2134849391856431</v>
      </c>
      <c r="C547" s="6">
        <v>0.20329527860688229</v>
      </c>
      <c r="D547" s="6">
        <v>0.16380096699933583</v>
      </c>
      <c r="E547" s="6">
        <v>0.11038860957466233</v>
      </c>
      <c r="F547" s="6">
        <v>0.12404683846760067</v>
      </c>
      <c r="G547" s="6">
        <v>7.3064406853618688E-2</v>
      </c>
      <c r="H547" s="6">
        <v>0.2198852689955198</v>
      </c>
    </row>
    <row r="548" spans="1:8" ht="12.75" customHeight="1" x14ac:dyDescent="0.2">
      <c r="A548" s="5">
        <v>13</v>
      </c>
      <c r="B548" s="6">
        <v>0.23863332879416282</v>
      </c>
      <c r="C548" s="6">
        <v>0.22724333270138056</v>
      </c>
      <c r="D548" s="6">
        <v>0.18309661638830507</v>
      </c>
      <c r="E548" s="6">
        <v>0.12339231734213316</v>
      </c>
      <c r="F548" s="6">
        <v>0.13865947688316407</v>
      </c>
      <c r="G548" s="6">
        <v>8.1671347357615498E-2</v>
      </c>
      <c r="H548" s="6">
        <v>0.24578761337150837</v>
      </c>
    </row>
    <row r="549" spans="1:8" ht="12.75" customHeight="1" x14ac:dyDescent="0.2">
      <c r="A549" s="5">
        <v>14</v>
      </c>
      <c r="B549" s="6">
        <v>0.26534942682445356</v>
      </c>
      <c r="C549" s="6">
        <v>0.25268426831526847</v>
      </c>
      <c r="D549" s="6">
        <v>0.20359512419173031</v>
      </c>
      <c r="E549" s="6">
        <v>0.13720665443810803</v>
      </c>
      <c r="F549" s="6">
        <v>0.15418304266485236</v>
      </c>
      <c r="G549" s="6">
        <v>9.0814830094488541E-2</v>
      </c>
      <c r="H549" s="6">
        <v>0.2733046664447128</v>
      </c>
    </row>
    <row r="550" spans="1:8" ht="12.75" customHeight="1" x14ac:dyDescent="0.2">
      <c r="A550" s="5">
        <v>15</v>
      </c>
      <c r="B550" s="6">
        <v>0.29373197373506643</v>
      </c>
      <c r="C550" s="6">
        <v>0.27971211301371068</v>
      </c>
      <c r="D550" s="6">
        <v>0.2253722511759417</v>
      </c>
      <c r="E550" s="6">
        <v>0.15188267749435594</v>
      </c>
      <c r="F550" s="6">
        <v>0.17067490961036222</v>
      </c>
      <c r="G550" s="6">
        <v>0.10052864860988101</v>
      </c>
      <c r="H550" s="6">
        <v>0.30253812893637394</v>
      </c>
    </row>
    <row r="551" spans="1:8" ht="19.5" customHeight="1" x14ac:dyDescent="0.2">
      <c r="A551" s="5">
        <v>16</v>
      </c>
      <c r="B551" s="6">
        <v>0.32388942437037838</v>
      </c>
      <c r="C551" s="6">
        <v>0.30843014507895045</v>
      </c>
      <c r="D551" s="6">
        <v>0.24851121168126916</v>
      </c>
      <c r="E551" s="6">
        <v>0.16747646624895152</v>
      </c>
      <c r="F551" s="6">
        <v>0.18819809612564201</v>
      </c>
      <c r="G551" s="6">
        <v>0.1108499211609638</v>
      </c>
      <c r="H551" s="6">
        <v>0.3335997071931816</v>
      </c>
    </row>
    <row r="552" spans="1:8" ht="12.75" customHeight="1" x14ac:dyDescent="0.2">
      <c r="A552" s="5">
        <v>17</v>
      </c>
      <c r="B552" s="6">
        <v>0.3559405327566284</v>
      </c>
      <c r="C552" s="6">
        <v>0.33895145039396379</v>
      </c>
      <c r="D552" s="6">
        <v>0.27310312231953182</v>
      </c>
      <c r="E552" s="6">
        <v>0.18404942593210874</v>
      </c>
      <c r="F552" s="6">
        <v>0.20682160502450342</v>
      </c>
      <c r="G552" s="6">
        <v>0.12181929086065024</v>
      </c>
      <c r="H552" s="6">
        <v>0.36661171551563609</v>
      </c>
    </row>
    <row r="553" spans="1:8" ht="12.75" customHeight="1" x14ac:dyDescent="0.2">
      <c r="A553" s="5">
        <v>18</v>
      </c>
      <c r="B553" s="6">
        <v>0.39001487597421169</v>
      </c>
      <c r="C553" s="6">
        <v>0.37139942131026987</v>
      </c>
      <c r="D553" s="6">
        <v>0.2992474039264601</v>
      </c>
      <c r="E553" s="6">
        <v>0.20166855814961837</v>
      </c>
      <c r="F553" s="6">
        <v>0.22662072792808949</v>
      </c>
      <c r="G553" s="6">
        <v>0.13348110497089255</v>
      </c>
      <c r="H553" s="6">
        <v>0.4017076157361601</v>
      </c>
    </row>
    <row r="554" spans="1:8" ht="12.75" customHeight="1" x14ac:dyDescent="0.2">
      <c r="A554" s="5">
        <v>19</v>
      </c>
      <c r="B554" s="6">
        <v>0.42625328274031982</v>
      </c>
      <c r="C554" s="6">
        <v>0.40590816477427211</v>
      </c>
      <c r="D554" s="6">
        <v>0.32705211040105608</v>
      </c>
      <c r="E554" s="6">
        <v>0.2204066824939924</v>
      </c>
      <c r="F554" s="6">
        <v>0.24767729429565702</v>
      </c>
      <c r="G554" s="6">
        <v>0.14588356158345678</v>
      </c>
      <c r="H554" s="6">
        <v>0.4390324586507493</v>
      </c>
    </row>
    <row r="555" spans="1:8" ht="12.75" customHeight="1" x14ac:dyDescent="0.2">
      <c r="A555" s="5">
        <v>20</v>
      </c>
      <c r="B555" s="6">
        <v>0.46480812291459112</v>
      </c>
      <c r="C555" s="6">
        <v>0.4426227780147709</v>
      </c>
      <c r="D555" s="6">
        <v>0.35663415083510641</v>
      </c>
      <c r="E555" s="6">
        <v>0.24034258624179816</v>
      </c>
      <c r="F555" s="6">
        <v>0.27007983964375354</v>
      </c>
      <c r="G555" s="6">
        <v>0.15907880870212865</v>
      </c>
      <c r="H555" s="6">
        <v>0.47874318220407169</v>
      </c>
    </row>
    <row r="556" spans="1:8" ht="19.5" customHeight="1" x14ac:dyDescent="0.2">
      <c r="A556" s="5">
        <v>21</v>
      </c>
      <c r="B556" s="6">
        <v>0.50584340258648663</v>
      </c>
      <c r="C556" s="6">
        <v>0.48169943909180846</v>
      </c>
      <c r="D556" s="6">
        <v>0.3881193624710414</v>
      </c>
      <c r="E556" s="6">
        <v>0.26156107352135693</v>
      </c>
      <c r="F556" s="6">
        <v>0.29392366079736665</v>
      </c>
      <c r="G556" s="6">
        <v>0.17312297678600552</v>
      </c>
      <c r="H556" s="6">
        <v>0.52100870942758615</v>
      </c>
    </row>
    <row r="557" spans="1:8" ht="12.75" customHeight="1" x14ac:dyDescent="0.2">
      <c r="A557" s="5">
        <v>22</v>
      </c>
      <c r="B557" s="6">
        <v>0.54953459527581316</v>
      </c>
      <c r="C557" s="6">
        <v>0.52330524615400964</v>
      </c>
      <c r="D557" s="6">
        <v>0.42164238118686131</v>
      </c>
      <c r="E557" s="6">
        <v>0.28415287803005529</v>
      </c>
      <c r="F557" s="6">
        <v>0.31931071780786968</v>
      </c>
      <c r="G557" s="6">
        <v>0.18807612097851859</v>
      </c>
      <c r="H557" s="6">
        <v>0.56600977457941648</v>
      </c>
    </row>
    <row r="558" spans="1:8" ht="12.75" customHeight="1" x14ac:dyDescent="0.2">
      <c r="A558" s="5">
        <v>23</v>
      </c>
      <c r="B558" s="6">
        <v>0.59606812254995512</v>
      </c>
      <c r="C558" s="6">
        <v>0.56761772284601331</v>
      </c>
      <c r="D558" s="6">
        <v>0.4573462429884016</v>
      </c>
      <c r="E558" s="6">
        <v>0.30821439447234777</v>
      </c>
      <c r="F558" s="6">
        <v>0.34634933216222308</v>
      </c>
      <c r="G558" s="6">
        <v>0.20400204335065994</v>
      </c>
      <c r="H558" s="6">
        <v>0.61393838819036273</v>
      </c>
    </row>
    <row r="559" spans="1:8" ht="12.75" customHeight="1" x14ac:dyDescent="0.2">
      <c r="A559" s="5">
        <v>24</v>
      </c>
      <c r="B559" s="6">
        <v>0.64564037640298977</v>
      </c>
      <c r="C559" s="6">
        <v>0.61482388734954441</v>
      </c>
      <c r="D559" s="6">
        <v>0.49538163390842621</v>
      </c>
      <c r="E559" s="6">
        <v>0.33384717305238681</v>
      </c>
      <c r="F559" s="6">
        <v>0.37515361872988096</v>
      </c>
      <c r="G559" s="6">
        <v>0.22096795831396041</v>
      </c>
      <c r="H559" s="6">
        <v>0.66499683013370781</v>
      </c>
    </row>
    <row r="560" spans="1:8" ht="12.75" customHeight="1" x14ac:dyDescent="0.2">
      <c r="A560" s="5">
        <v>25</v>
      </c>
      <c r="B560" s="6">
        <v>0.69845615030083552</v>
      </c>
      <c r="C560" s="6">
        <v>0.6651187583149557</v>
      </c>
      <c r="D560" s="6">
        <v>0.53590568619186341</v>
      </c>
      <c r="E560" s="6">
        <v>0.36115710820019142</v>
      </c>
      <c r="F560" s="6">
        <v>0.4058425741111793</v>
      </c>
      <c r="G560" s="6">
        <v>0.23904395565167072</v>
      </c>
      <c r="H560" s="6">
        <v>0.71939603363272153</v>
      </c>
    </row>
  </sheetData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5" max="6" man="1"/>
    <brk id="70" max="6" man="1"/>
    <brk id="105" max="6" man="1"/>
    <brk id="140" max="6" man="1"/>
    <brk id="175" max="6" man="1"/>
    <brk id="210" max="6" man="1"/>
    <brk id="245" max="6" man="1"/>
    <brk id="280" max="6" man="1"/>
    <brk id="315" max="6" man="1"/>
    <brk id="350" max="6" man="1"/>
    <brk id="385" max="6" man="1"/>
    <brk id="420" max="6" man="1"/>
    <brk id="455" max="6" man="1"/>
    <brk id="490" max="6" man="1"/>
    <brk id="525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FF0000"/>
  </sheetPr>
  <dimension ref="A1:J1015"/>
  <sheetViews>
    <sheetView zoomScale="83" zoomScaleNormal="83" zoomScaleSheetLayoutView="100" workbookViewId="0">
      <selection activeCell="E12" sqref="E12"/>
    </sheetView>
  </sheetViews>
  <sheetFormatPr defaultColWidth="9.140625" defaultRowHeight="12.75" x14ac:dyDescent="0.2"/>
  <cols>
    <col min="1" max="2" width="9.140625" style="1"/>
    <col min="3" max="3" width="11.140625" style="1" customWidth="1"/>
    <col min="4" max="5" width="20.5703125" style="1" customWidth="1"/>
    <col min="6" max="6" width="30.140625" style="1" customWidth="1"/>
    <col min="7" max="7" width="20.5703125" style="1" customWidth="1"/>
    <col min="8" max="8" width="9.140625" style="1"/>
    <col min="9" max="9" width="11.5703125" style="1" bestFit="1" customWidth="1"/>
    <col min="10" max="16384" width="9.140625" style="1"/>
  </cols>
  <sheetData>
    <row r="1" spans="1:10" x14ac:dyDescent="0.2">
      <c r="D1" s="1">
        <v>3</v>
      </c>
      <c r="E1" s="1">
        <v>8</v>
      </c>
      <c r="F1" s="1">
        <v>5</v>
      </c>
      <c r="G1" s="1">
        <v>9</v>
      </c>
      <c r="I1" s="32"/>
      <c r="J1" s="1" t="str">
        <f ca="1">CELL("filename")</f>
        <v>J:\FHCF Actuary\00 FHCF Ratemaking\2024\Rates\Formatted Rates\[2024 Final Rates.xlsx]Com 90</v>
      </c>
    </row>
    <row r="2" spans="1:10" ht="15.75" x14ac:dyDescent="0.25">
      <c r="A2" s="26">
        <v>1</v>
      </c>
      <c r="B2" s="26" t="e">
        <f>+A2&amp;"-"&amp;C2</f>
        <v>#REF!</v>
      </c>
      <c r="C2" s="49" t="e">
        <f>#REF!</f>
        <v>#REF!</v>
      </c>
      <c r="D2" s="15"/>
      <c r="E2" s="15"/>
      <c r="F2" s="15"/>
      <c r="I2" s="32"/>
    </row>
    <row r="3" spans="1:10" ht="15.75" x14ac:dyDescent="0.25">
      <c r="A3" s="26">
        <f>IF(LEFT(C3,8)="PROPOSED",A2+1,A2)</f>
        <v>1</v>
      </c>
      <c r="B3" s="26" t="str">
        <f>+A3&amp;"-"&amp;C3</f>
        <v>1-Rates are Dollars per $1000 of Exposure</v>
      </c>
      <c r="C3" s="4" t="s">
        <v>8</v>
      </c>
      <c r="E3" s="8"/>
      <c r="F3" s="15"/>
      <c r="G3" s="14"/>
    </row>
    <row r="4" spans="1:10" ht="15.75" x14ac:dyDescent="0.25">
      <c r="A4" s="26">
        <f>IF(LEFT(C4,8)="PROPOSED",A3+1,A3)</f>
        <v>1</v>
      </c>
      <c r="B4" s="26" t="str">
        <f>+A4&amp;"-"&amp;C4</f>
        <v>1-Coverage Level:</v>
      </c>
      <c r="C4" s="4" t="s">
        <v>0</v>
      </c>
      <c r="D4" s="15"/>
      <c r="E4" s="20">
        <v>0.9</v>
      </c>
      <c r="F4" s="15"/>
      <c r="G4" s="14" t="str">
        <f>+cit</f>
        <v/>
      </c>
    </row>
    <row r="5" spans="1:10" ht="15.75" x14ac:dyDescent="0.25">
      <c r="A5" s="26">
        <f>IF(LEFT(C5,8)="PROPOSED",A4+1,A4)</f>
        <v>1</v>
      </c>
      <c r="B5" s="26" t="str">
        <f>+A5&amp;"-"&amp;C5</f>
        <v>1-Deductible: $0</v>
      </c>
      <c r="C5" s="19" t="s">
        <v>27</v>
      </c>
      <c r="D5" s="15"/>
      <c r="E5" s="8"/>
      <c r="F5" s="8"/>
      <c r="G5" s="24" t="str">
        <f>+_cit1</f>
        <v/>
      </c>
    </row>
    <row r="6" spans="1:10" ht="15.75" x14ac:dyDescent="0.25">
      <c r="A6" s="26">
        <f t="shared" ref="A6:A71" si="0">IF(LEFT(C6,8)="PROPOSED",A5+1,A5)</f>
        <v>1</v>
      </c>
      <c r="B6" s="26" t="str">
        <f>+A6&amp;"-"&amp;C6</f>
        <v>1-</v>
      </c>
      <c r="C6" s="4"/>
      <c r="D6" s="15"/>
      <c r="E6" s="6"/>
      <c r="F6" s="15"/>
      <c r="G6" s="24"/>
    </row>
    <row r="7" spans="1:10" ht="15.75" x14ac:dyDescent="0.25">
      <c r="A7" s="26"/>
      <c r="B7" s="26"/>
      <c r="C7" s="2"/>
      <c r="D7" s="9"/>
      <c r="E7" s="10"/>
      <c r="F7" s="10" t="s">
        <v>52</v>
      </c>
    </row>
    <row r="8" spans="1:10" ht="26.25" x14ac:dyDescent="0.25">
      <c r="A8" s="26">
        <f>IF(LEFT(C8,8)="PROPOSED",A6+1,A6)</f>
        <v>1</v>
      </c>
      <c r="B8" s="26" t="str">
        <f t="shared" ref="B8:B71" si="1">+A8&amp;"-"&amp;C8</f>
        <v>1-</v>
      </c>
      <c r="C8" s="2"/>
      <c r="D8" s="2"/>
      <c r="E8" s="2"/>
      <c r="F8" s="50" t="s">
        <v>53</v>
      </c>
    </row>
    <row r="9" spans="1:10" ht="15.75" x14ac:dyDescent="0.25">
      <c r="A9" s="26">
        <f t="shared" si="0"/>
        <v>1</v>
      </c>
      <c r="B9" s="26" t="str">
        <f t="shared" si="1"/>
        <v>1-</v>
      </c>
      <c r="C9" s="3"/>
      <c r="D9" s="3"/>
      <c r="E9" s="2"/>
      <c r="F9" s="43" t="s">
        <v>54</v>
      </c>
      <c r="G9" s="3"/>
    </row>
    <row r="10" spans="1:10" ht="26.25" x14ac:dyDescent="0.25">
      <c r="A10" s="26">
        <f t="shared" si="0"/>
        <v>1</v>
      </c>
      <c r="B10" s="26" t="str">
        <f t="shared" si="1"/>
        <v>1-Zip Code Group</v>
      </c>
      <c r="C10" s="51" t="s">
        <v>56</v>
      </c>
      <c r="D10" s="28" t="s">
        <v>3</v>
      </c>
      <c r="E10" s="28" t="s">
        <v>7</v>
      </c>
      <c r="F10" s="51" t="s">
        <v>55</v>
      </c>
      <c r="G10" s="51" t="s">
        <v>57</v>
      </c>
    </row>
    <row r="11" spans="1:10" ht="19.5" customHeight="1" x14ac:dyDescent="0.25">
      <c r="A11" s="26">
        <f t="shared" si="0"/>
        <v>1</v>
      </c>
      <c r="B11" s="26" t="str">
        <f t="shared" si="1"/>
        <v>1-1</v>
      </c>
      <c r="C11" s="5">
        <v>1</v>
      </c>
      <c r="D11" s="6">
        <f>VLOOKUP($B11,[1]!Res,D$1,0)</f>
        <v>0.10985643512693606</v>
      </c>
      <c r="E11" s="6">
        <f>VLOOKUP($B11,[1]!Res,E$1,0)</f>
        <v>0.10461297490624703</v>
      </c>
      <c r="F11" s="6">
        <f>VLOOKUP($B11,[1]!Res,F$1,0)</f>
        <v>5.6804471419626509E-2</v>
      </c>
      <c r="G11" s="6">
        <f>VLOOKUP($B11,[1]!Res,G$1,0)</f>
        <v>0.11314995746734949</v>
      </c>
    </row>
    <row r="12" spans="1:10" ht="12.75" customHeight="1" x14ac:dyDescent="0.25">
      <c r="A12" s="26">
        <f t="shared" si="0"/>
        <v>1</v>
      </c>
      <c r="B12" s="26" t="str">
        <f t="shared" si="1"/>
        <v>1-2</v>
      </c>
      <c r="C12" s="5">
        <v>2</v>
      </c>
      <c r="D12" s="6">
        <f>VLOOKUP($B12,[1]!Res,D$1,0)</f>
        <v>0.18321016350165439</v>
      </c>
      <c r="E12" s="6">
        <f>VLOOKUP($B12,[1]!Res,E$1,0)</f>
        <v>0.17446552143096597</v>
      </c>
      <c r="F12" s="6">
        <f>VLOOKUP($B12,[1]!Res,F$1,0)</f>
        <v>9.4734154484347174E-2</v>
      </c>
      <c r="G12" s="6">
        <f>VLOOKUP($B12,[1]!Res,G$1,0)</f>
        <v>0.1887028482568649</v>
      </c>
    </row>
    <row r="13" spans="1:10" ht="12.75" customHeight="1" x14ac:dyDescent="0.25">
      <c r="A13" s="26">
        <f t="shared" si="0"/>
        <v>1</v>
      </c>
      <c r="B13" s="26" t="str">
        <f t="shared" si="1"/>
        <v>1-3</v>
      </c>
      <c r="C13" s="17">
        <v>3</v>
      </c>
      <c r="D13" s="6">
        <f>VLOOKUP($B13,[1]!Res,D$1,0)</f>
        <v>0.25831645962137445</v>
      </c>
      <c r="E13" s="6">
        <f>VLOOKUP($B13,[1]!Res,E$1,0)</f>
        <v>0.24598698544165215</v>
      </c>
      <c r="F13" s="6">
        <f>VLOOKUP($B13,[1]!Res,F$1,0)</f>
        <v>0.13357005377815703</v>
      </c>
      <c r="G13" s="6">
        <f>VLOOKUP($B13,[1]!Res,G$1,0)</f>
        <v>0.26606084919378736</v>
      </c>
    </row>
    <row r="14" spans="1:10" ht="12.75" customHeight="1" x14ac:dyDescent="0.25">
      <c r="A14" s="26">
        <f t="shared" si="0"/>
        <v>1</v>
      </c>
      <c r="B14" s="26" t="str">
        <f t="shared" si="1"/>
        <v>1-4</v>
      </c>
      <c r="C14" s="5">
        <v>4</v>
      </c>
      <c r="D14" s="6">
        <f>VLOOKUP($B14,[1]!Res,D$1,0)</f>
        <v>0.33900139783302419</v>
      </c>
      <c r="E14" s="6">
        <f>VLOOKUP($B14,[1]!Res,E$1,0)</f>
        <v>0.32282082231879478</v>
      </c>
      <c r="F14" s="6">
        <f>VLOOKUP($B14,[1]!Res,F$1,0)</f>
        <v>0.17529055254859457</v>
      </c>
      <c r="G14" s="6">
        <f>VLOOKUP($B14,[1]!Res,G$1,0)</f>
        <v>0.34916474125395663</v>
      </c>
    </row>
    <row r="15" spans="1:10" ht="12.75" customHeight="1" x14ac:dyDescent="0.25">
      <c r="A15" s="26">
        <f t="shared" si="0"/>
        <v>1</v>
      </c>
      <c r="B15" s="26" t="str">
        <f t="shared" si="1"/>
        <v>1-5</v>
      </c>
      <c r="C15" s="5">
        <v>5</v>
      </c>
      <c r="D15" s="6">
        <f>VLOOKUP($B15,[1]!Res,D$1,0)</f>
        <v>0.42546012553502932</v>
      </c>
      <c r="E15" s="6">
        <f>VLOOKUP($B15,[1]!Res,E$1,0)</f>
        <v>0.40515286505315984</v>
      </c>
      <c r="F15" s="6">
        <f>VLOOKUP($B15,[1]!Res,F$1,0)</f>
        <v>0.21999655744535837</v>
      </c>
      <c r="G15" s="6">
        <f>VLOOKUP($B15,[1]!Res,G$1,0)</f>
        <v>0.43821552240172718</v>
      </c>
    </row>
    <row r="16" spans="1:10" ht="19.5" customHeight="1" x14ac:dyDescent="0.25">
      <c r="A16" s="26">
        <f t="shared" si="0"/>
        <v>1</v>
      </c>
      <c r="B16" s="26" t="str">
        <f t="shared" si="1"/>
        <v>1-6</v>
      </c>
      <c r="C16" s="17">
        <v>6</v>
      </c>
      <c r="D16" s="6">
        <f>VLOOKUP($B16,[1]!Res,D$1,0)</f>
        <v>0.51791112509064074</v>
      </c>
      <c r="E16" s="6">
        <f>VLOOKUP($B16,[1]!Res,E$1,0)</f>
        <v>0.49319116781979705</v>
      </c>
      <c r="F16" s="6">
        <f>VLOOKUP($B16,[1]!Res,F$1,0)</f>
        <v>0.26780104114178016</v>
      </c>
      <c r="G16" s="6">
        <f>VLOOKUP($B16,[1]!Res,G$1,0)</f>
        <v>0.53343822515413475</v>
      </c>
    </row>
    <row r="17" spans="1:7" ht="12.75" customHeight="1" x14ac:dyDescent="0.25">
      <c r="A17" s="26">
        <f t="shared" si="0"/>
        <v>1</v>
      </c>
      <c r="B17" s="26" t="str">
        <f t="shared" si="1"/>
        <v>1-7</v>
      </c>
      <c r="C17" s="5">
        <v>7</v>
      </c>
      <c r="D17" s="6">
        <f>VLOOKUP($B17,[1]!Res,D$1,0)</f>
        <v>0.61659869035554837</v>
      </c>
      <c r="E17" s="6">
        <f>VLOOKUP($B17,[1]!Res,E$1,0)</f>
        <v>0.58716836430070685</v>
      </c>
      <c r="F17" s="6">
        <f>VLOOKUP($B17,[1]!Res,F$1,0)</f>
        <v>0.31883032289560292</v>
      </c>
      <c r="G17" s="6">
        <f>VLOOKUP($B17,[1]!Res,G$1,0)</f>
        <v>0.63508446735540403</v>
      </c>
    </row>
    <row r="18" spans="1:7" ht="12.75" customHeight="1" x14ac:dyDescent="0.25">
      <c r="A18" s="26">
        <f t="shared" si="0"/>
        <v>1</v>
      </c>
      <c r="B18" s="26" t="str">
        <f t="shared" si="1"/>
        <v>1-8</v>
      </c>
      <c r="C18" s="5">
        <v>8</v>
      </c>
      <c r="D18" s="6">
        <f>VLOOKUP($B18,[1]!Res,D$1,0)</f>
        <v>0.72179559913470259</v>
      </c>
      <c r="E18" s="6">
        <f>VLOOKUP($B18,[1]!Res,E$1,0)</f>
        <v>0.68734421258499256</v>
      </c>
      <c r="F18" s="6">
        <f>VLOOKUP($B18,[1]!Res,F$1,0)</f>
        <v>0.37322545042066618</v>
      </c>
      <c r="G18" s="6">
        <f>VLOOKUP($B18,[1]!Res,G$1,0)</f>
        <v>0.74343520475466818</v>
      </c>
    </row>
    <row r="19" spans="1:7" ht="12.75" customHeight="1" x14ac:dyDescent="0.25">
      <c r="A19" s="26">
        <f t="shared" si="0"/>
        <v>1</v>
      </c>
      <c r="B19" s="26" t="str">
        <f t="shared" si="1"/>
        <v>1-9</v>
      </c>
      <c r="C19" s="5">
        <v>9</v>
      </c>
      <c r="D19" s="6">
        <f>VLOOKUP($B19,[1]!Res,D$1,0)</f>
        <v>0.83380598099666292</v>
      </c>
      <c r="E19" s="6">
        <f>VLOOKUP($B19,[1]!Res,E$1,0)</f>
        <v>0.79400832610210148</v>
      </c>
      <c r="F19" s="6">
        <f>VLOOKUP($B19,[1]!Res,F$1,0)</f>
        <v>0.43114368277389398</v>
      </c>
      <c r="G19" s="6">
        <f>VLOOKUP($B19,[1]!Res,G$1,0)</f>
        <v>0.858803684798081</v>
      </c>
    </row>
    <row r="20" spans="1:7" ht="12.75" customHeight="1" x14ac:dyDescent="0.25">
      <c r="A20" s="26">
        <f t="shared" si="0"/>
        <v>1</v>
      </c>
      <c r="B20" s="26" t="str">
        <f t="shared" si="1"/>
        <v>1-10</v>
      </c>
      <c r="C20" s="5">
        <v>10</v>
      </c>
      <c r="D20" s="6">
        <f>VLOOKUP($B20,[1]!Res,D$1,0)</f>
        <v>0.95296837469581341</v>
      </c>
      <c r="E20" s="6">
        <f>VLOOKUP($B20,[1]!Res,E$1,0)</f>
        <v>0.90748308511292786</v>
      </c>
      <c r="F20" s="6">
        <f>VLOOKUP($B20,[1]!Res,F$1,0)</f>
        <v>0.49276007128455629</v>
      </c>
      <c r="G20" s="6">
        <f>VLOOKUP($B20,[1]!Res,G$1,0)</f>
        <v>0.98153859571328528</v>
      </c>
    </row>
    <row r="21" spans="1:7" ht="19.5" customHeight="1" x14ac:dyDescent="0.25">
      <c r="A21" s="26">
        <f t="shared" si="0"/>
        <v>1</v>
      </c>
      <c r="B21" s="26" t="str">
        <f t="shared" si="1"/>
        <v>1-11</v>
      </c>
      <c r="C21" s="5">
        <v>11</v>
      </c>
      <c r="D21" s="6">
        <f>VLOOKUP($B21,[1]!Res,D$1,0)</f>
        <v>1.0796589626357986</v>
      </c>
      <c r="E21" s="6">
        <f>VLOOKUP($B21,[1]!Res,E$1,0)</f>
        <v>1.0281267167919399</v>
      </c>
      <c r="F21" s="6">
        <f>VLOOKUP($B21,[1]!Res,F$1,0)</f>
        <v>0.55826913202785378</v>
      </c>
      <c r="G21" s="6">
        <f>VLOOKUP($B21,[1]!Res,G$1,0)</f>
        <v>1.1120273979428414</v>
      </c>
    </row>
    <row r="22" spans="1:7" ht="12.75" customHeight="1" x14ac:dyDescent="0.25">
      <c r="A22" s="26">
        <f t="shared" si="0"/>
        <v>1</v>
      </c>
      <c r="B22" s="26" t="str">
        <f t="shared" si="1"/>
        <v>1-12</v>
      </c>
      <c r="C22" s="5">
        <v>12</v>
      </c>
      <c r="D22" s="6">
        <f>VLOOKUP($B22,[1]!Res,D$1,0)</f>
        <v>1.2142949609601503</v>
      </c>
      <c r="E22" s="6">
        <f>VLOOKUP($B22,[1]!Res,E$1,0)</f>
        <v>1.156336523508392</v>
      </c>
      <c r="F22" s="6">
        <f>VLOOKUP($B22,[1]!Res,F$1,0)</f>
        <v>0.62788659877007558</v>
      </c>
      <c r="G22" s="6">
        <f>VLOOKUP($B22,[1]!Res,G$1,0)</f>
        <v>1.2506998158705851</v>
      </c>
    </row>
    <row r="23" spans="1:7" ht="12.75" customHeight="1" x14ac:dyDescent="0.25">
      <c r="A23" s="26">
        <f t="shared" si="0"/>
        <v>1</v>
      </c>
      <c r="B23" s="26" t="str">
        <f t="shared" si="1"/>
        <v>1-13</v>
      </c>
      <c r="C23" s="5">
        <v>13</v>
      </c>
      <c r="D23" s="6">
        <f>VLOOKUP($B23,[1]!Res,D$1,0)</f>
        <v>1.3573381325036622</v>
      </c>
      <c r="E23" s="6">
        <f>VLOOKUP($B23,[1]!Res,E$1,0)</f>
        <v>1.2925522281041282</v>
      </c>
      <c r="F23" s="6">
        <f>VLOOKUP($B23,[1]!Res,F$1,0)</f>
        <v>0.70185123944248928</v>
      </c>
      <c r="G23" s="6">
        <f>VLOOKUP($B23,[1]!Res,G$1,0)</f>
        <v>1.3980314560921292</v>
      </c>
    </row>
    <row r="24" spans="1:7" ht="12.75" customHeight="1" x14ac:dyDescent="0.25">
      <c r="A24" s="26">
        <f t="shared" si="0"/>
        <v>1</v>
      </c>
      <c r="B24" s="26" t="str">
        <f t="shared" si="1"/>
        <v>1-14</v>
      </c>
      <c r="C24" s="5">
        <v>14</v>
      </c>
      <c r="D24" s="6">
        <f>VLOOKUP($B24,[1]!Res,D$1,0)</f>
        <v>1.5092983754062728</v>
      </c>
      <c r="E24" s="6">
        <f>VLOOKUP($B24,[1]!Res,E$1,0)</f>
        <v>1.4372593912225151</v>
      </c>
      <c r="F24" s="6">
        <f>VLOOKUP($B24,[1]!Res,F$1,0)</f>
        <v>0.78042671173873479</v>
      </c>
      <c r="G24" s="6">
        <f>VLOOKUP($B24,[1]!Res,G$1,0)</f>
        <v>1.5545475036162544</v>
      </c>
    </row>
    <row r="25" spans="1:7" ht="12.75" customHeight="1" x14ac:dyDescent="0.25">
      <c r="A25" s="26">
        <f t="shared" si="0"/>
        <v>1</v>
      </c>
      <c r="B25" s="26" t="str">
        <f t="shared" si="1"/>
        <v>1-15</v>
      </c>
      <c r="C25" s="5">
        <v>15</v>
      </c>
      <c r="D25" s="6">
        <f>VLOOKUP($B25,[1]!Res,D$1,0)</f>
        <v>1.6707373219860231</v>
      </c>
      <c r="E25" s="6">
        <f>VLOOKUP($B25,[1]!Res,E$1,0)</f>
        <v>1.5909928384067793</v>
      </c>
      <c r="F25" s="6">
        <f>VLOOKUP($B25,[1]!Res,F$1,0)</f>
        <v>0.86390342401697162</v>
      </c>
      <c r="G25" s="6">
        <f>VLOOKUP($B25,[1]!Res,G$1,0)</f>
        <v>1.7208264286329422</v>
      </c>
    </row>
    <row r="26" spans="1:7" ht="19.5" customHeight="1" x14ac:dyDescent="0.25">
      <c r="A26" s="26">
        <f t="shared" si="0"/>
        <v>1</v>
      </c>
      <c r="B26" s="26" t="str">
        <f t="shared" si="1"/>
        <v>1-16</v>
      </c>
      <c r="C26" s="5">
        <v>16</v>
      </c>
      <c r="D26" s="6">
        <f>VLOOKUP($B26,[1]!Res,D$1,0)</f>
        <v>1.8422718596520249</v>
      </c>
      <c r="E26" s="6">
        <f>VLOOKUP($B26,[1]!Res,E$1,0)</f>
        <v>1.7543400129593989</v>
      </c>
      <c r="F26" s="6">
        <f>VLOOKUP($B26,[1]!Res,F$1,0)</f>
        <v>0.95260035589054282</v>
      </c>
      <c r="G26" s="6">
        <f>VLOOKUP($B26,[1]!Res,G$1,0)</f>
        <v>1.8975036129841625</v>
      </c>
    </row>
    <row r="27" spans="1:7" ht="12.75" customHeight="1" x14ac:dyDescent="0.25">
      <c r="A27" s="26">
        <f t="shared" si="0"/>
        <v>1</v>
      </c>
      <c r="B27" s="26" t="str">
        <f t="shared" si="1"/>
        <v>1-17</v>
      </c>
      <c r="C27" s="5">
        <v>17</v>
      </c>
      <c r="D27" s="6">
        <f>VLOOKUP($B27,[1]!Res,D$1,0)</f>
        <v>2.024577457204118</v>
      </c>
      <c r="E27" s="6">
        <f>VLOOKUP($B27,[1]!Res,E$1,0)</f>
        <v>1.9279441434770956</v>
      </c>
      <c r="F27" s="6">
        <f>VLOOKUP($B27,[1]!Res,F$1,0)</f>
        <v>1.0468667781881535</v>
      </c>
      <c r="G27" s="6">
        <f>VLOOKUP($B27,[1]!Res,G$1,0)</f>
        <v>2.0852747761867931</v>
      </c>
    </row>
    <row r="28" spans="1:7" ht="12.75" customHeight="1" x14ac:dyDescent="0.25">
      <c r="A28" s="26">
        <f t="shared" si="0"/>
        <v>1</v>
      </c>
      <c r="B28" s="26" t="str">
        <f t="shared" si="1"/>
        <v>1-18</v>
      </c>
      <c r="C28" s="5">
        <v>18</v>
      </c>
      <c r="D28" s="6">
        <f>VLOOKUP($B28,[1]!Res,D$1,0)</f>
        <v>2.2183911446003886</v>
      </c>
      <c r="E28" s="6">
        <f>VLOOKUP($B28,[1]!Res,E$1,0)</f>
        <v>2.1125070813937095</v>
      </c>
      <c r="F28" s="6">
        <f>VLOOKUP($B28,[1]!Res,F$1,0)</f>
        <v>1.1470837937295073</v>
      </c>
      <c r="G28" s="6">
        <f>VLOOKUP($B28,[1]!Res,G$1,0)</f>
        <v>2.2848990445342836</v>
      </c>
    </row>
    <row r="29" spans="1:7" ht="12.75" customHeight="1" x14ac:dyDescent="0.25">
      <c r="A29" s="26">
        <f t="shared" si="0"/>
        <v>1</v>
      </c>
      <c r="B29" s="26" t="str">
        <f t="shared" si="1"/>
        <v>1-19</v>
      </c>
      <c r="C29" s="5">
        <v>19</v>
      </c>
      <c r="D29" s="6">
        <f>VLOOKUP($B29,[1]!Res,D$1,0)</f>
        <v>2.4245139507204216</v>
      </c>
      <c r="E29" s="6">
        <f>VLOOKUP($B29,[1]!Res,E$1,0)</f>
        <v>2.3087916223887333</v>
      </c>
      <c r="F29" s="6">
        <f>VLOOKUP($B29,[1]!Res,F$1,0)</f>
        <v>1.2536655978418429</v>
      </c>
      <c r="G29" s="6">
        <f>VLOOKUP($B29,[1]!Res,G$1,0)</f>
        <v>2.4972014619446394</v>
      </c>
    </row>
    <row r="30" spans="1:7" ht="12.75" customHeight="1" x14ac:dyDescent="0.25">
      <c r="A30" s="26">
        <f t="shared" si="0"/>
        <v>1</v>
      </c>
      <c r="B30" s="26" t="str">
        <f t="shared" si="1"/>
        <v>1-20</v>
      </c>
      <c r="C30" s="5">
        <v>20</v>
      </c>
      <c r="D30" s="6">
        <f>VLOOKUP($B30,[1]!Res,D$1,0)</f>
        <v>2.6438125500634428</v>
      </c>
      <c r="E30" s="6">
        <f>VLOOKUP($B30,[1]!Res,E$1,0)</f>
        <v>2.5176230744883608</v>
      </c>
      <c r="F30" s="6">
        <f>VLOOKUP($B30,[1]!Res,F$1,0)</f>
        <v>1.3670603298331996</v>
      </c>
      <c r="G30" s="6">
        <f>VLOOKUP($B30,[1]!Res,G$1,0)</f>
        <v>2.7230746860269672</v>
      </c>
    </row>
    <row r="31" spans="1:7" ht="19.5" customHeight="1" x14ac:dyDescent="0.25">
      <c r="A31" s="26">
        <f t="shared" si="0"/>
        <v>1</v>
      </c>
      <c r="B31" s="26" t="str">
        <f t="shared" si="1"/>
        <v>1-21</v>
      </c>
      <c r="C31" s="5">
        <v>21</v>
      </c>
      <c r="D31" s="6">
        <f>VLOOKUP($B31,[1]!Res,D$1,0)</f>
        <v>2.8772198036020296</v>
      </c>
      <c r="E31" s="6">
        <f>VLOOKUP($B31,[1]!Res,E$1,0)</f>
        <v>2.7398897731041911</v>
      </c>
      <c r="F31" s="6">
        <f>VLOOKUP($B31,[1]!Res,F$1,0)</f>
        <v>1.4877503526565894</v>
      </c>
      <c r="G31" s="6">
        <f>VLOOKUP($B31,[1]!Res,G$1,0)</f>
        <v>2.9634795451501121</v>
      </c>
    </row>
    <row r="32" spans="1:7" ht="12.75" customHeight="1" x14ac:dyDescent="0.25">
      <c r="A32" s="26">
        <f t="shared" si="0"/>
        <v>1</v>
      </c>
      <c r="B32" s="26" t="str">
        <f t="shared" si="1"/>
        <v>1-22</v>
      </c>
      <c r="C32" s="5">
        <v>22</v>
      </c>
      <c r="D32" s="6">
        <f>VLOOKUP($B32,[1]!Res,D$1,0)</f>
        <v>3.1257337986565155</v>
      </c>
      <c r="E32" s="6">
        <f>VLOOKUP($B32,[1]!Res,E$1,0)</f>
        <v>2.9765421667345362</v>
      </c>
      <c r="F32" s="6">
        <f>VLOOKUP($B32,[1]!Res,F$1,0)</f>
        <v>1.6162517564490781</v>
      </c>
      <c r="G32" s="6">
        <f>VLOOKUP($B32,[1]!Res,G$1,0)</f>
        <v>3.2194440495322634</v>
      </c>
    </row>
    <row r="33" spans="1:7" ht="12.75" customHeight="1" x14ac:dyDescent="0.25">
      <c r="A33" s="26">
        <f t="shared" si="0"/>
        <v>1</v>
      </c>
      <c r="B33" s="26" t="str">
        <f t="shared" si="1"/>
        <v>1-23</v>
      </c>
      <c r="C33" s="5">
        <v>23</v>
      </c>
      <c r="D33" s="6">
        <f>VLOOKUP($B33,[1]!Res,D$1,0)</f>
        <v>3.3904148946637434</v>
      </c>
      <c r="E33" s="6">
        <f>VLOOKUP($B33,[1]!Res,E$1,0)</f>
        <v>3.2285900037389692</v>
      </c>
      <c r="F33" s="6">
        <f>VLOOKUP($B33,[1]!Res,F$1,0)</f>
        <v>1.75311283096042</v>
      </c>
      <c r="G33" s="6">
        <f>VLOOKUP($B33,[1]!Res,G$1,0)</f>
        <v>3.4920603484411479</v>
      </c>
    </row>
    <row r="34" spans="1:7" ht="12.75" customHeight="1" x14ac:dyDescent="0.25">
      <c r="A34" s="26">
        <f t="shared" si="0"/>
        <v>1</v>
      </c>
      <c r="B34" s="26" t="str">
        <f t="shared" si="1"/>
        <v>1-24</v>
      </c>
      <c r="C34" s="5">
        <v>24</v>
      </c>
      <c r="D34" s="6">
        <f>VLOOKUP($B34,[1]!Res,D$1,0)</f>
        <v>3.6723801625032344</v>
      </c>
      <c r="E34" s="6">
        <f>VLOOKUP($B34,[1]!Res,E$1,0)</f>
        <v>3.4970970370760943</v>
      </c>
      <c r="F34" s="6">
        <f>VLOOKUP($B34,[1]!Res,F$1,0)</f>
        <v>1.8989111902445952</v>
      </c>
      <c r="G34" s="6">
        <f>VLOOKUP($B34,[1]!Res,G$1,0)</f>
        <v>3.7824790028098576</v>
      </c>
    </row>
    <row r="35" spans="1:7" ht="12.75" customHeight="1" x14ac:dyDescent="0.25">
      <c r="A35" s="26">
        <f t="shared" si="0"/>
        <v>1</v>
      </c>
      <c r="B35" s="26" t="str">
        <f t="shared" si="1"/>
        <v>1-25</v>
      </c>
      <c r="C35" s="5">
        <v>25</v>
      </c>
      <c r="D35" s="6">
        <f>VLOOKUP($B35,[1]!Res,D$1,0)</f>
        <v>3.9727944603361829</v>
      </c>
      <c r="E35" s="6">
        <f>VLOOKUP($B35,[1]!Res,E$1,0)</f>
        <v>3.7831725260937632</v>
      </c>
      <c r="F35" s="6">
        <f>VLOOKUP($B35,[1]!Res,F$1,0)</f>
        <v>2.054249158162277</v>
      </c>
      <c r="G35" s="6">
        <f>VLOOKUP($B35,[1]!Res,G$1,0)</f>
        <v>4.0918997935273529</v>
      </c>
    </row>
    <row r="36" spans="1:7" ht="18" customHeight="1" x14ac:dyDescent="0.25">
      <c r="A36" s="26" t="e">
        <f t="shared" si="0"/>
        <v>#REF!</v>
      </c>
      <c r="B36" s="26" t="e">
        <f t="shared" si="1"/>
        <v>#REF!</v>
      </c>
      <c r="C36" s="19" t="e">
        <f>C2</f>
        <v>#REF!</v>
      </c>
      <c r="D36" s="15"/>
      <c r="E36" s="15"/>
      <c r="F36" s="15"/>
    </row>
    <row r="37" spans="1:7" ht="18" customHeight="1" x14ac:dyDescent="0.25">
      <c r="A37" s="26" t="e">
        <f t="shared" si="0"/>
        <v>#REF!</v>
      </c>
      <c r="B37" s="26" t="e">
        <f t="shared" si="1"/>
        <v>#REF!</v>
      </c>
      <c r="C37" s="4" t="s">
        <v>8</v>
      </c>
      <c r="E37" s="8"/>
      <c r="F37" s="15"/>
      <c r="G37" s="14"/>
    </row>
    <row r="38" spans="1:7" ht="18" customHeight="1" x14ac:dyDescent="0.25">
      <c r="A38" s="26" t="e">
        <f t="shared" si="0"/>
        <v>#REF!</v>
      </c>
      <c r="B38" s="26" t="e">
        <f t="shared" si="1"/>
        <v>#REF!</v>
      </c>
      <c r="C38" s="4" t="s">
        <v>0</v>
      </c>
      <c r="D38" s="15"/>
      <c r="E38" s="20">
        <v>0.9</v>
      </c>
      <c r="F38" s="15"/>
      <c r="G38" s="14" t="str">
        <f>+cit</f>
        <v/>
      </c>
    </row>
    <row r="39" spans="1:7" ht="18" customHeight="1" x14ac:dyDescent="0.25">
      <c r="A39" s="26" t="e">
        <f t="shared" si="0"/>
        <v>#REF!</v>
      </c>
      <c r="B39" s="26" t="e">
        <f t="shared" si="1"/>
        <v>#REF!</v>
      </c>
      <c r="C39" s="19" t="s">
        <v>28</v>
      </c>
      <c r="D39" s="15"/>
      <c r="E39" s="8"/>
      <c r="F39" s="8"/>
      <c r="G39" s="24" t="str">
        <f>+_cit1</f>
        <v/>
      </c>
    </row>
    <row r="40" spans="1:7" ht="15.75" x14ac:dyDescent="0.25">
      <c r="A40" s="26" t="e">
        <f t="shared" si="0"/>
        <v>#REF!</v>
      </c>
      <c r="B40" s="26" t="e">
        <f t="shared" si="1"/>
        <v>#REF!</v>
      </c>
      <c r="C40" s="4"/>
      <c r="D40" s="15"/>
      <c r="E40" s="8"/>
      <c r="F40" s="15"/>
      <c r="G40" s="24"/>
    </row>
    <row r="41" spans="1:7" ht="15.75" x14ac:dyDescent="0.25">
      <c r="A41" s="26"/>
      <c r="B41" s="26"/>
      <c r="C41" s="2"/>
      <c r="D41" s="9"/>
      <c r="E41" s="10"/>
      <c r="F41" s="10" t="s">
        <v>52</v>
      </c>
    </row>
    <row r="42" spans="1:7" ht="26.25" x14ac:dyDescent="0.25">
      <c r="A42" s="26" t="e">
        <f>IF(LEFT(C42,8)="PROPOSED",A40+1,A40)</f>
        <v>#REF!</v>
      </c>
      <c r="B42" s="26" t="e">
        <f t="shared" si="1"/>
        <v>#REF!</v>
      </c>
      <c r="C42" s="2"/>
      <c r="D42" s="2"/>
      <c r="E42" s="2"/>
      <c r="F42" s="50" t="s">
        <v>53</v>
      </c>
    </row>
    <row r="43" spans="1:7" ht="15.75" x14ac:dyDescent="0.25">
      <c r="A43" s="26" t="e">
        <f t="shared" si="0"/>
        <v>#REF!</v>
      </c>
      <c r="B43" s="26" t="e">
        <f t="shared" si="1"/>
        <v>#REF!</v>
      </c>
      <c r="C43" s="3"/>
      <c r="D43" s="3"/>
      <c r="E43" s="2"/>
      <c r="F43" s="43" t="s">
        <v>54</v>
      </c>
      <c r="G43" s="3"/>
    </row>
    <row r="44" spans="1:7" ht="26.25" x14ac:dyDescent="0.25">
      <c r="A44" s="26" t="e">
        <f t="shared" si="0"/>
        <v>#REF!</v>
      </c>
      <c r="B44" s="26" t="e">
        <f t="shared" si="1"/>
        <v>#REF!</v>
      </c>
      <c r="C44" s="51" t="s">
        <v>56</v>
      </c>
      <c r="D44" s="28" t="s">
        <v>3</v>
      </c>
      <c r="E44" s="28" t="s">
        <v>7</v>
      </c>
      <c r="F44" s="51" t="s">
        <v>55</v>
      </c>
      <c r="G44" s="51" t="s">
        <v>57</v>
      </c>
    </row>
    <row r="45" spans="1:7" ht="19.5" customHeight="1" x14ac:dyDescent="0.25">
      <c r="A45" s="26" t="e">
        <f t="shared" si="0"/>
        <v>#REF!</v>
      </c>
      <c r="B45" s="26" t="e">
        <f t="shared" si="1"/>
        <v>#REF!</v>
      </c>
      <c r="C45" s="5">
        <v>1</v>
      </c>
      <c r="D45" s="6" t="e">
        <f>VLOOKUP($B45,[1]!Res,D$1,0)</f>
        <v>#REF!</v>
      </c>
      <c r="E45" s="6" t="e">
        <f>VLOOKUP($B45,[1]!Res,E$1,0)</f>
        <v>#REF!</v>
      </c>
      <c r="F45" s="6" t="e">
        <f>VLOOKUP($B45,[1]!Res,F$1,0)</f>
        <v>#REF!</v>
      </c>
      <c r="G45" s="6" t="e">
        <f>VLOOKUP($B45,[1]!Res,G$1,0)</f>
        <v>#REF!</v>
      </c>
    </row>
    <row r="46" spans="1:7" ht="12.75" customHeight="1" x14ac:dyDescent="0.25">
      <c r="A46" s="26" t="e">
        <f t="shared" si="0"/>
        <v>#REF!</v>
      </c>
      <c r="B46" s="26" t="e">
        <f t="shared" si="1"/>
        <v>#REF!</v>
      </c>
      <c r="C46" s="5">
        <v>2</v>
      </c>
      <c r="D46" s="6" t="e">
        <f>VLOOKUP($B46,[1]!Res,D$1,0)</f>
        <v>#REF!</v>
      </c>
      <c r="E46" s="6" t="e">
        <f>VLOOKUP($B46,[1]!Res,E$1,0)</f>
        <v>#REF!</v>
      </c>
      <c r="F46" s="6" t="e">
        <f>VLOOKUP($B46,[1]!Res,F$1,0)</f>
        <v>#REF!</v>
      </c>
      <c r="G46" s="6" t="e">
        <f>VLOOKUP($B46,[1]!Res,G$1,0)</f>
        <v>#REF!</v>
      </c>
    </row>
    <row r="47" spans="1:7" ht="12.75" customHeight="1" x14ac:dyDescent="0.25">
      <c r="A47" s="26" t="e">
        <f t="shared" si="0"/>
        <v>#REF!</v>
      </c>
      <c r="B47" s="26" t="e">
        <f t="shared" si="1"/>
        <v>#REF!</v>
      </c>
      <c r="C47" s="17">
        <v>3</v>
      </c>
      <c r="D47" s="6" t="e">
        <f>VLOOKUP($B47,[1]!Res,D$1,0)</f>
        <v>#REF!</v>
      </c>
      <c r="E47" s="6" t="e">
        <f>VLOOKUP($B47,[1]!Res,E$1,0)</f>
        <v>#REF!</v>
      </c>
      <c r="F47" s="6" t="e">
        <f>VLOOKUP($B47,[1]!Res,F$1,0)</f>
        <v>#REF!</v>
      </c>
      <c r="G47" s="6" t="e">
        <f>VLOOKUP($B47,[1]!Res,G$1,0)</f>
        <v>#REF!</v>
      </c>
    </row>
    <row r="48" spans="1:7" ht="12.75" customHeight="1" x14ac:dyDescent="0.25">
      <c r="A48" s="26" t="e">
        <f t="shared" si="0"/>
        <v>#REF!</v>
      </c>
      <c r="B48" s="26" t="e">
        <f t="shared" si="1"/>
        <v>#REF!</v>
      </c>
      <c r="C48" s="5">
        <v>4</v>
      </c>
      <c r="D48" s="6" t="e">
        <f>VLOOKUP($B48,[1]!Res,D$1,0)</f>
        <v>#REF!</v>
      </c>
      <c r="E48" s="6" t="e">
        <f>VLOOKUP($B48,[1]!Res,E$1,0)</f>
        <v>#REF!</v>
      </c>
      <c r="F48" s="6" t="e">
        <f>VLOOKUP($B48,[1]!Res,F$1,0)</f>
        <v>#REF!</v>
      </c>
      <c r="G48" s="6" t="e">
        <f>VLOOKUP($B48,[1]!Res,G$1,0)</f>
        <v>#REF!</v>
      </c>
    </row>
    <row r="49" spans="1:7" ht="12.75" customHeight="1" x14ac:dyDescent="0.25">
      <c r="A49" s="26" t="e">
        <f t="shared" si="0"/>
        <v>#REF!</v>
      </c>
      <c r="B49" s="26" t="e">
        <f t="shared" si="1"/>
        <v>#REF!</v>
      </c>
      <c r="C49" s="5">
        <v>5</v>
      </c>
      <c r="D49" s="6" t="e">
        <f>VLOOKUP($B49,[1]!Res,D$1,0)</f>
        <v>#REF!</v>
      </c>
      <c r="E49" s="6" t="e">
        <f>VLOOKUP($B49,[1]!Res,E$1,0)</f>
        <v>#REF!</v>
      </c>
      <c r="F49" s="6" t="e">
        <f>VLOOKUP($B49,[1]!Res,F$1,0)</f>
        <v>#REF!</v>
      </c>
      <c r="G49" s="6" t="e">
        <f>VLOOKUP($B49,[1]!Res,G$1,0)</f>
        <v>#REF!</v>
      </c>
    </row>
    <row r="50" spans="1:7" ht="19.5" customHeight="1" x14ac:dyDescent="0.25">
      <c r="A50" s="26" t="e">
        <f t="shared" si="0"/>
        <v>#REF!</v>
      </c>
      <c r="B50" s="26" t="e">
        <f t="shared" si="1"/>
        <v>#REF!</v>
      </c>
      <c r="C50" s="17">
        <v>6</v>
      </c>
      <c r="D50" s="6" t="e">
        <f>VLOOKUP($B50,[1]!Res,D$1,0)</f>
        <v>#REF!</v>
      </c>
      <c r="E50" s="6" t="e">
        <f>VLOOKUP($B50,[1]!Res,E$1,0)</f>
        <v>#REF!</v>
      </c>
      <c r="F50" s="6" t="e">
        <f>VLOOKUP($B50,[1]!Res,F$1,0)</f>
        <v>#REF!</v>
      </c>
      <c r="G50" s="6" t="e">
        <f>VLOOKUP($B50,[1]!Res,G$1,0)</f>
        <v>#REF!</v>
      </c>
    </row>
    <row r="51" spans="1:7" ht="12.75" customHeight="1" x14ac:dyDescent="0.25">
      <c r="A51" s="26" t="e">
        <f t="shared" si="0"/>
        <v>#REF!</v>
      </c>
      <c r="B51" s="26" t="e">
        <f t="shared" si="1"/>
        <v>#REF!</v>
      </c>
      <c r="C51" s="5">
        <v>7</v>
      </c>
      <c r="D51" s="6" t="e">
        <f>VLOOKUP($B51,[1]!Res,D$1,0)</f>
        <v>#REF!</v>
      </c>
      <c r="E51" s="6" t="e">
        <f>VLOOKUP($B51,[1]!Res,E$1,0)</f>
        <v>#REF!</v>
      </c>
      <c r="F51" s="6" t="e">
        <f>VLOOKUP($B51,[1]!Res,F$1,0)</f>
        <v>#REF!</v>
      </c>
      <c r="G51" s="6" t="e">
        <f>VLOOKUP($B51,[1]!Res,G$1,0)</f>
        <v>#REF!</v>
      </c>
    </row>
    <row r="52" spans="1:7" ht="12.75" customHeight="1" x14ac:dyDescent="0.25">
      <c r="A52" s="26" t="e">
        <f t="shared" si="0"/>
        <v>#REF!</v>
      </c>
      <c r="B52" s="26" t="e">
        <f t="shared" si="1"/>
        <v>#REF!</v>
      </c>
      <c r="C52" s="5">
        <v>8</v>
      </c>
      <c r="D52" s="6" t="e">
        <f>VLOOKUP($B52,[1]!Res,D$1,0)</f>
        <v>#REF!</v>
      </c>
      <c r="E52" s="6" t="e">
        <f>VLOOKUP($B52,[1]!Res,E$1,0)</f>
        <v>#REF!</v>
      </c>
      <c r="F52" s="6" t="e">
        <f>VLOOKUP($B52,[1]!Res,F$1,0)</f>
        <v>#REF!</v>
      </c>
      <c r="G52" s="6" t="e">
        <f>VLOOKUP($B52,[1]!Res,G$1,0)</f>
        <v>#REF!</v>
      </c>
    </row>
    <row r="53" spans="1:7" ht="12.75" customHeight="1" x14ac:dyDescent="0.25">
      <c r="A53" s="26" t="e">
        <f t="shared" si="0"/>
        <v>#REF!</v>
      </c>
      <c r="B53" s="26" t="e">
        <f t="shared" si="1"/>
        <v>#REF!</v>
      </c>
      <c r="C53" s="5">
        <v>9</v>
      </c>
      <c r="D53" s="6" t="e">
        <f>VLOOKUP($B53,[1]!Res,D$1,0)</f>
        <v>#REF!</v>
      </c>
      <c r="E53" s="6" t="e">
        <f>VLOOKUP($B53,[1]!Res,E$1,0)</f>
        <v>#REF!</v>
      </c>
      <c r="F53" s="6" t="e">
        <f>VLOOKUP($B53,[1]!Res,F$1,0)</f>
        <v>#REF!</v>
      </c>
      <c r="G53" s="6" t="e">
        <f>VLOOKUP($B53,[1]!Res,G$1,0)</f>
        <v>#REF!</v>
      </c>
    </row>
    <row r="54" spans="1:7" ht="12.75" customHeight="1" x14ac:dyDescent="0.25">
      <c r="A54" s="26" t="e">
        <f t="shared" si="0"/>
        <v>#REF!</v>
      </c>
      <c r="B54" s="26" t="e">
        <f t="shared" si="1"/>
        <v>#REF!</v>
      </c>
      <c r="C54" s="5">
        <v>10</v>
      </c>
      <c r="D54" s="6" t="e">
        <f>VLOOKUP($B54,[1]!Res,D$1,0)</f>
        <v>#REF!</v>
      </c>
      <c r="E54" s="6" t="e">
        <f>VLOOKUP($B54,[1]!Res,E$1,0)</f>
        <v>#REF!</v>
      </c>
      <c r="F54" s="6" t="e">
        <f>VLOOKUP($B54,[1]!Res,F$1,0)</f>
        <v>#REF!</v>
      </c>
      <c r="G54" s="6" t="e">
        <f>VLOOKUP($B54,[1]!Res,G$1,0)</f>
        <v>#REF!</v>
      </c>
    </row>
    <row r="55" spans="1:7" ht="19.5" customHeight="1" x14ac:dyDescent="0.25">
      <c r="A55" s="26" t="e">
        <f t="shared" si="0"/>
        <v>#REF!</v>
      </c>
      <c r="B55" s="26" t="e">
        <f t="shared" si="1"/>
        <v>#REF!</v>
      </c>
      <c r="C55" s="5">
        <v>11</v>
      </c>
      <c r="D55" s="6" t="e">
        <f>VLOOKUP($B55,[1]!Res,D$1,0)</f>
        <v>#REF!</v>
      </c>
      <c r="E55" s="6" t="e">
        <f>VLOOKUP($B55,[1]!Res,E$1,0)</f>
        <v>#REF!</v>
      </c>
      <c r="F55" s="6" t="e">
        <f>VLOOKUP($B55,[1]!Res,F$1,0)</f>
        <v>#REF!</v>
      </c>
      <c r="G55" s="6" t="e">
        <f>VLOOKUP($B55,[1]!Res,G$1,0)</f>
        <v>#REF!</v>
      </c>
    </row>
    <row r="56" spans="1:7" ht="12.75" customHeight="1" x14ac:dyDescent="0.25">
      <c r="A56" s="26" t="e">
        <f t="shared" si="0"/>
        <v>#REF!</v>
      </c>
      <c r="B56" s="26" t="e">
        <f t="shared" si="1"/>
        <v>#REF!</v>
      </c>
      <c r="C56" s="5">
        <v>12</v>
      </c>
      <c r="D56" s="6" t="e">
        <f>VLOOKUP($B56,[1]!Res,D$1,0)</f>
        <v>#REF!</v>
      </c>
      <c r="E56" s="6" t="e">
        <f>VLOOKUP($B56,[1]!Res,E$1,0)</f>
        <v>#REF!</v>
      </c>
      <c r="F56" s="6" t="e">
        <f>VLOOKUP($B56,[1]!Res,F$1,0)</f>
        <v>#REF!</v>
      </c>
      <c r="G56" s="6" t="e">
        <f>VLOOKUP($B56,[1]!Res,G$1,0)</f>
        <v>#REF!</v>
      </c>
    </row>
    <row r="57" spans="1:7" ht="12.75" customHeight="1" x14ac:dyDescent="0.25">
      <c r="A57" s="26" t="e">
        <f t="shared" si="0"/>
        <v>#REF!</v>
      </c>
      <c r="B57" s="26" t="e">
        <f t="shared" si="1"/>
        <v>#REF!</v>
      </c>
      <c r="C57" s="5">
        <v>13</v>
      </c>
      <c r="D57" s="6" t="e">
        <f>VLOOKUP($B57,[1]!Res,D$1,0)</f>
        <v>#REF!</v>
      </c>
      <c r="E57" s="6" t="e">
        <f>VLOOKUP($B57,[1]!Res,E$1,0)</f>
        <v>#REF!</v>
      </c>
      <c r="F57" s="6" t="e">
        <f>VLOOKUP($B57,[1]!Res,F$1,0)</f>
        <v>#REF!</v>
      </c>
      <c r="G57" s="6" t="e">
        <f>VLOOKUP($B57,[1]!Res,G$1,0)</f>
        <v>#REF!</v>
      </c>
    </row>
    <row r="58" spans="1:7" ht="12.75" customHeight="1" x14ac:dyDescent="0.25">
      <c r="A58" s="26" t="e">
        <f t="shared" si="0"/>
        <v>#REF!</v>
      </c>
      <c r="B58" s="26" t="e">
        <f t="shared" si="1"/>
        <v>#REF!</v>
      </c>
      <c r="C58" s="5">
        <v>14</v>
      </c>
      <c r="D58" s="6" t="e">
        <f>VLOOKUP($B58,[1]!Res,D$1,0)</f>
        <v>#REF!</v>
      </c>
      <c r="E58" s="6" t="e">
        <f>VLOOKUP($B58,[1]!Res,E$1,0)</f>
        <v>#REF!</v>
      </c>
      <c r="F58" s="6" t="e">
        <f>VLOOKUP($B58,[1]!Res,F$1,0)</f>
        <v>#REF!</v>
      </c>
      <c r="G58" s="6" t="e">
        <f>VLOOKUP($B58,[1]!Res,G$1,0)</f>
        <v>#REF!</v>
      </c>
    </row>
    <row r="59" spans="1:7" ht="12.75" customHeight="1" x14ac:dyDescent="0.25">
      <c r="A59" s="26" t="e">
        <f t="shared" si="0"/>
        <v>#REF!</v>
      </c>
      <c r="B59" s="26" t="e">
        <f t="shared" si="1"/>
        <v>#REF!</v>
      </c>
      <c r="C59" s="5">
        <v>15</v>
      </c>
      <c r="D59" s="6" t="e">
        <f>VLOOKUP($B59,[1]!Res,D$1,0)</f>
        <v>#REF!</v>
      </c>
      <c r="E59" s="6" t="e">
        <f>VLOOKUP($B59,[1]!Res,E$1,0)</f>
        <v>#REF!</v>
      </c>
      <c r="F59" s="6" t="e">
        <f>VLOOKUP($B59,[1]!Res,F$1,0)</f>
        <v>#REF!</v>
      </c>
      <c r="G59" s="6" t="e">
        <f>VLOOKUP($B59,[1]!Res,G$1,0)</f>
        <v>#REF!</v>
      </c>
    </row>
    <row r="60" spans="1:7" ht="19.5" customHeight="1" x14ac:dyDescent="0.25">
      <c r="A60" s="26" t="e">
        <f t="shared" si="0"/>
        <v>#REF!</v>
      </c>
      <c r="B60" s="26" t="e">
        <f t="shared" si="1"/>
        <v>#REF!</v>
      </c>
      <c r="C60" s="5">
        <v>16</v>
      </c>
      <c r="D60" s="6" t="e">
        <f>VLOOKUP($B60,[1]!Res,D$1,0)</f>
        <v>#REF!</v>
      </c>
      <c r="E60" s="6" t="e">
        <f>VLOOKUP($B60,[1]!Res,E$1,0)</f>
        <v>#REF!</v>
      </c>
      <c r="F60" s="6" t="e">
        <f>VLOOKUP($B60,[1]!Res,F$1,0)</f>
        <v>#REF!</v>
      </c>
      <c r="G60" s="6" t="e">
        <f>VLOOKUP($B60,[1]!Res,G$1,0)</f>
        <v>#REF!</v>
      </c>
    </row>
    <row r="61" spans="1:7" ht="12.75" customHeight="1" x14ac:dyDescent="0.25">
      <c r="A61" s="26" t="e">
        <f t="shared" si="0"/>
        <v>#REF!</v>
      </c>
      <c r="B61" s="26" t="e">
        <f t="shared" si="1"/>
        <v>#REF!</v>
      </c>
      <c r="C61" s="5">
        <v>17</v>
      </c>
      <c r="D61" s="6" t="e">
        <f>VLOOKUP($B61,[1]!Res,D$1,0)</f>
        <v>#REF!</v>
      </c>
      <c r="E61" s="6" t="e">
        <f>VLOOKUP($B61,[1]!Res,E$1,0)</f>
        <v>#REF!</v>
      </c>
      <c r="F61" s="6" t="e">
        <f>VLOOKUP($B61,[1]!Res,F$1,0)</f>
        <v>#REF!</v>
      </c>
      <c r="G61" s="6" t="e">
        <f>VLOOKUP($B61,[1]!Res,G$1,0)</f>
        <v>#REF!</v>
      </c>
    </row>
    <row r="62" spans="1:7" ht="12.75" customHeight="1" x14ac:dyDescent="0.25">
      <c r="A62" s="26" t="e">
        <f t="shared" si="0"/>
        <v>#REF!</v>
      </c>
      <c r="B62" s="26" t="e">
        <f t="shared" si="1"/>
        <v>#REF!</v>
      </c>
      <c r="C62" s="5">
        <v>18</v>
      </c>
      <c r="D62" s="6" t="e">
        <f>VLOOKUP($B62,[1]!Res,D$1,0)</f>
        <v>#REF!</v>
      </c>
      <c r="E62" s="6" t="e">
        <f>VLOOKUP($B62,[1]!Res,E$1,0)</f>
        <v>#REF!</v>
      </c>
      <c r="F62" s="6" t="e">
        <f>VLOOKUP($B62,[1]!Res,F$1,0)</f>
        <v>#REF!</v>
      </c>
      <c r="G62" s="6" t="e">
        <f>VLOOKUP($B62,[1]!Res,G$1,0)</f>
        <v>#REF!</v>
      </c>
    </row>
    <row r="63" spans="1:7" ht="12.75" customHeight="1" x14ac:dyDescent="0.25">
      <c r="A63" s="26" t="e">
        <f t="shared" si="0"/>
        <v>#REF!</v>
      </c>
      <c r="B63" s="26" t="e">
        <f t="shared" si="1"/>
        <v>#REF!</v>
      </c>
      <c r="C63" s="5">
        <v>19</v>
      </c>
      <c r="D63" s="6" t="e">
        <f>VLOOKUP($B63,[1]!Res,D$1,0)</f>
        <v>#REF!</v>
      </c>
      <c r="E63" s="6" t="e">
        <f>VLOOKUP($B63,[1]!Res,E$1,0)</f>
        <v>#REF!</v>
      </c>
      <c r="F63" s="6" t="e">
        <f>VLOOKUP($B63,[1]!Res,F$1,0)</f>
        <v>#REF!</v>
      </c>
      <c r="G63" s="6" t="e">
        <f>VLOOKUP($B63,[1]!Res,G$1,0)</f>
        <v>#REF!</v>
      </c>
    </row>
    <row r="64" spans="1:7" ht="12.75" customHeight="1" x14ac:dyDescent="0.25">
      <c r="A64" s="26" t="e">
        <f t="shared" si="0"/>
        <v>#REF!</v>
      </c>
      <c r="B64" s="26" t="e">
        <f t="shared" si="1"/>
        <v>#REF!</v>
      </c>
      <c r="C64" s="5">
        <v>20</v>
      </c>
      <c r="D64" s="6" t="e">
        <f>VLOOKUP($B64,[1]!Res,D$1,0)</f>
        <v>#REF!</v>
      </c>
      <c r="E64" s="6" t="e">
        <f>VLOOKUP($B64,[1]!Res,E$1,0)</f>
        <v>#REF!</v>
      </c>
      <c r="F64" s="6" t="e">
        <f>VLOOKUP($B64,[1]!Res,F$1,0)</f>
        <v>#REF!</v>
      </c>
      <c r="G64" s="6" t="e">
        <f>VLOOKUP($B64,[1]!Res,G$1,0)</f>
        <v>#REF!</v>
      </c>
    </row>
    <row r="65" spans="1:7" ht="19.5" customHeight="1" x14ac:dyDescent="0.25">
      <c r="A65" s="26" t="e">
        <f t="shared" si="0"/>
        <v>#REF!</v>
      </c>
      <c r="B65" s="26" t="e">
        <f t="shared" si="1"/>
        <v>#REF!</v>
      </c>
      <c r="C65" s="5">
        <v>21</v>
      </c>
      <c r="D65" s="6" t="e">
        <f>VLOOKUP($B65,[1]!Res,D$1,0)</f>
        <v>#REF!</v>
      </c>
      <c r="E65" s="6" t="e">
        <f>VLOOKUP($B65,[1]!Res,E$1,0)</f>
        <v>#REF!</v>
      </c>
      <c r="F65" s="6" t="e">
        <f>VLOOKUP($B65,[1]!Res,F$1,0)</f>
        <v>#REF!</v>
      </c>
      <c r="G65" s="6" t="e">
        <f>VLOOKUP($B65,[1]!Res,G$1,0)</f>
        <v>#REF!</v>
      </c>
    </row>
    <row r="66" spans="1:7" ht="12.75" customHeight="1" x14ac:dyDescent="0.25">
      <c r="A66" s="26" t="e">
        <f t="shared" si="0"/>
        <v>#REF!</v>
      </c>
      <c r="B66" s="26" t="e">
        <f t="shared" si="1"/>
        <v>#REF!</v>
      </c>
      <c r="C66" s="5">
        <v>22</v>
      </c>
      <c r="D66" s="6" t="e">
        <f>VLOOKUP($B66,[1]!Res,D$1,0)</f>
        <v>#REF!</v>
      </c>
      <c r="E66" s="6" t="e">
        <f>VLOOKUP($B66,[1]!Res,E$1,0)</f>
        <v>#REF!</v>
      </c>
      <c r="F66" s="6" t="e">
        <f>VLOOKUP($B66,[1]!Res,F$1,0)</f>
        <v>#REF!</v>
      </c>
      <c r="G66" s="6" t="e">
        <f>VLOOKUP($B66,[1]!Res,G$1,0)</f>
        <v>#REF!</v>
      </c>
    </row>
    <row r="67" spans="1:7" ht="12.75" customHeight="1" x14ac:dyDescent="0.25">
      <c r="A67" s="26" t="e">
        <f t="shared" si="0"/>
        <v>#REF!</v>
      </c>
      <c r="B67" s="26" t="e">
        <f t="shared" si="1"/>
        <v>#REF!</v>
      </c>
      <c r="C67" s="5">
        <v>23</v>
      </c>
      <c r="D67" s="6" t="e">
        <f>VLOOKUP($B67,[1]!Res,D$1,0)</f>
        <v>#REF!</v>
      </c>
      <c r="E67" s="6" t="e">
        <f>VLOOKUP($B67,[1]!Res,E$1,0)</f>
        <v>#REF!</v>
      </c>
      <c r="F67" s="6" t="e">
        <f>VLOOKUP($B67,[1]!Res,F$1,0)</f>
        <v>#REF!</v>
      </c>
      <c r="G67" s="6" t="e">
        <f>VLOOKUP($B67,[1]!Res,G$1,0)</f>
        <v>#REF!</v>
      </c>
    </row>
    <row r="68" spans="1:7" ht="12.75" customHeight="1" x14ac:dyDescent="0.25">
      <c r="A68" s="26" t="e">
        <f t="shared" si="0"/>
        <v>#REF!</v>
      </c>
      <c r="B68" s="26" t="e">
        <f t="shared" si="1"/>
        <v>#REF!</v>
      </c>
      <c r="C68" s="5">
        <v>24</v>
      </c>
      <c r="D68" s="6" t="e">
        <f>VLOOKUP($B68,[1]!Res,D$1,0)</f>
        <v>#REF!</v>
      </c>
      <c r="E68" s="6" t="e">
        <f>VLOOKUP($B68,[1]!Res,E$1,0)</f>
        <v>#REF!</v>
      </c>
      <c r="F68" s="6" t="e">
        <f>VLOOKUP($B68,[1]!Res,F$1,0)</f>
        <v>#REF!</v>
      </c>
      <c r="G68" s="6" t="e">
        <f>VLOOKUP($B68,[1]!Res,G$1,0)</f>
        <v>#REF!</v>
      </c>
    </row>
    <row r="69" spans="1:7" ht="12.75" customHeight="1" x14ac:dyDescent="0.25">
      <c r="A69" s="26" t="e">
        <f t="shared" si="0"/>
        <v>#REF!</v>
      </c>
      <c r="B69" s="26" t="e">
        <f t="shared" si="1"/>
        <v>#REF!</v>
      </c>
      <c r="C69" s="5">
        <v>25</v>
      </c>
      <c r="D69" s="6" t="e">
        <f>VLOOKUP($B69,[1]!Res,D$1,0)</f>
        <v>#REF!</v>
      </c>
      <c r="E69" s="6" t="e">
        <f>VLOOKUP($B69,[1]!Res,E$1,0)</f>
        <v>#REF!</v>
      </c>
      <c r="F69" s="6" t="e">
        <f>VLOOKUP($B69,[1]!Res,F$1,0)</f>
        <v>#REF!</v>
      </c>
      <c r="G69" s="6" t="e">
        <f>VLOOKUP($B69,[1]!Res,G$1,0)</f>
        <v>#REF!</v>
      </c>
    </row>
    <row r="70" spans="1:7" ht="18" customHeight="1" x14ac:dyDescent="0.25">
      <c r="A70" s="26" t="e">
        <f t="shared" si="0"/>
        <v>#REF!</v>
      </c>
      <c r="B70" s="26" t="e">
        <f t="shared" si="1"/>
        <v>#REF!</v>
      </c>
      <c r="C70" s="19" t="e">
        <f>C36</f>
        <v>#REF!</v>
      </c>
      <c r="D70" s="15"/>
      <c r="E70" s="15"/>
      <c r="F70" s="15"/>
    </row>
    <row r="71" spans="1:7" ht="18" customHeight="1" x14ac:dyDescent="0.25">
      <c r="A71" s="26" t="e">
        <f t="shared" si="0"/>
        <v>#REF!</v>
      </c>
      <c r="B71" s="26" t="e">
        <f t="shared" si="1"/>
        <v>#REF!</v>
      </c>
      <c r="C71" s="4" t="s">
        <v>8</v>
      </c>
      <c r="E71" s="8"/>
      <c r="F71" s="15"/>
      <c r="G71" s="14"/>
    </row>
    <row r="72" spans="1:7" ht="18" customHeight="1" x14ac:dyDescent="0.25">
      <c r="A72" s="26" t="e">
        <f t="shared" ref="A72:A137" si="2">IF(LEFT(C72,8)="PROPOSED",A71+1,A71)</f>
        <v>#REF!</v>
      </c>
      <c r="B72" s="26" t="e">
        <f t="shared" ref="B72:B137" si="3">+A72&amp;"-"&amp;C72</f>
        <v>#REF!</v>
      </c>
      <c r="C72" s="4" t="s">
        <v>0</v>
      </c>
      <c r="D72" s="15"/>
      <c r="E72" s="20">
        <v>0.9</v>
      </c>
      <c r="F72" s="15"/>
      <c r="G72" s="14" t="str">
        <f>+cit</f>
        <v/>
      </c>
    </row>
    <row r="73" spans="1:7" ht="18" customHeight="1" x14ac:dyDescent="0.25">
      <c r="A73" s="26" t="e">
        <f t="shared" si="2"/>
        <v>#REF!</v>
      </c>
      <c r="B73" s="26" t="e">
        <f t="shared" si="3"/>
        <v>#REF!</v>
      </c>
      <c r="C73" s="19" t="s">
        <v>29</v>
      </c>
      <c r="D73" s="15"/>
      <c r="E73" s="8"/>
      <c r="F73" s="8"/>
      <c r="G73" s="24" t="str">
        <f>+_cit1</f>
        <v/>
      </c>
    </row>
    <row r="74" spans="1:7" ht="15.75" x14ac:dyDescent="0.25">
      <c r="A74" s="26" t="e">
        <f t="shared" si="2"/>
        <v>#REF!</v>
      </c>
      <c r="B74" s="26" t="e">
        <f t="shared" si="3"/>
        <v>#REF!</v>
      </c>
      <c r="C74" s="4"/>
      <c r="D74" s="15"/>
      <c r="E74" s="8"/>
      <c r="F74" s="15"/>
      <c r="G74" s="24"/>
    </row>
    <row r="75" spans="1:7" ht="15.75" x14ac:dyDescent="0.25">
      <c r="A75" s="26"/>
      <c r="B75" s="26"/>
      <c r="C75" s="2"/>
      <c r="D75" s="9"/>
      <c r="E75" s="10"/>
      <c r="F75" s="10" t="s">
        <v>52</v>
      </c>
    </row>
    <row r="76" spans="1:7" ht="26.25" x14ac:dyDescent="0.25">
      <c r="A76" s="26" t="e">
        <f>IF(LEFT(C76,8)="PROPOSED",A74+1,A74)</f>
        <v>#REF!</v>
      </c>
      <c r="B76" s="26" t="e">
        <f t="shared" si="3"/>
        <v>#REF!</v>
      </c>
      <c r="C76" s="2"/>
      <c r="D76" s="2"/>
      <c r="E76" s="2"/>
      <c r="F76" s="50" t="s">
        <v>53</v>
      </c>
    </row>
    <row r="77" spans="1:7" ht="15.75" x14ac:dyDescent="0.25">
      <c r="A77" s="26" t="e">
        <f t="shared" si="2"/>
        <v>#REF!</v>
      </c>
      <c r="B77" s="26" t="e">
        <f t="shared" si="3"/>
        <v>#REF!</v>
      </c>
      <c r="C77" s="3"/>
      <c r="D77" s="3"/>
      <c r="E77" s="2"/>
      <c r="F77" s="43" t="s">
        <v>54</v>
      </c>
      <c r="G77" s="3"/>
    </row>
    <row r="78" spans="1:7" ht="26.25" x14ac:dyDescent="0.25">
      <c r="A78" s="26" t="e">
        <f t="shared" si="2"/>
        <v>#REF!</v>
      </c>
      <c r="B78" s="26" t="e">
        <f t="shared" si="3"/>
        <v>#REF!</v>
      </c>
      <c r="C78" s="51" t="s">
        <v>56</v>
      </c>
      <c r="D78" s="28" t="s">
        <v>3</v>
      </c>
      <c r="E78" s="28" t="s">
        <v>7</v>
      </c>
      <c r="F78" s="51" t="s">
        <v>55</v>
      </c>
      <c r="G78" s="51" t="s">
        <v>57</v>
      </c>
    </row>
    <row r="79" spans="1:7" ht="19.5" customHeight="1" x14ac:dyDescent="0.25">
      <c r="A79" s="26" t="e">
        <f t="shared" si="2"/>
        <v>#REF!</v>
      </c>
      <c r="B79" s="26" t="e">
        <f t="shared" si="3"/>
        <v>#REF!</v>
      </c>
      <c r="C79" s="5">
        <v>1</v>
      </c>
      <c r="D79" s="6" t="e">
        <f>VLOOKUP($B79,[1]!Res,D$1,0)</f>
        <v>#REF!</v>
      </c>
      <c r="E79" s="6" t="e">
        <f>VLOOKUP($B79,[1]!Res,E$1,0)</f>
        <v>#REF!</v>
      </c>
      <c r="F79" s="6" t="e">
        <f>VLOOKUP($B79,[1]!Res,F$1,0)</f>
        <v>#REF!</v>
      </c>
      <c r="G79" s="6" t="e">
        <f>VLOOKUP($B79,[1]!Res,G$1,0)</f>
        <v>#REF!</v>
      </c>
    </row>
    <row r="80" spans="1:7" ht="12.75" customHeight="1" x14ac:dyDescent="0.25">
      <c r="A80" s="26" t="e">
        <f t="shared" si="2"/>
        <v>#REF!</v>
      </c>
      <c r="B80" s="26" t="e">
        <f t="shared" si="3"/>
        <v>#REF!</v>
      </c>
      <c r="C80" s="5">
        <v>2</v>
      </c>
      <c r="D80" s="6" t="e">
        <f>VLOOKUP($B80,[1]!Res,D$1,0)</f>
        <v>#REF!</v>
      </c>
      <c r="E80" s="6" t="e">
        <f>VLOOKUP($B80,[1]!Res,E$1,0)</f>
        <v>#REF!</v>
      </c>
      <c r="F80" s="6" t="e">
        <f>VLOOKUP($B80,[1]!Res,F$1,0)</f>
        <v>#REF!</v>
      </c>
      <c r="G80" s="6" t="e">
        <f>VLOOKUP($B80,[1]!Res,G$1,0)</f>
        <v>#REF!</v>
      </c>
    </row>
    <row r="81" spans="1:7" ht="12.75" customHeight="1" x14ac:dyDescent="0.25">
      <c r="A81" s="26" t="e">
        <f t="shared" si="2"/>
        <v>#REF!</v>
      </c>
      <c r="B81" s="26" t="e">
        <f t="shared" si="3"/>
        <v>#REF!</v>
      </c>
      <c r="C81" s="17">
        <v>3</v>
      </c>
      <c r="D81" s="6" t="e">
        <f>VLOOKUP($B81,[1]!Res,D$1,0)</f>
        <v>#REF!</v>
      </c>
      <c r="E81" s="6" t="e">
        <f>VLOOKUP($B81,[1]!Res,E$1,0)</f>
        <v>#REF!</v>
      </c>
      <c r="F81" s="6" t="e">
        <f>VLOOKUP($B81,[1]!Res,F$1,0)</f>
        <v>#REF!</v>
      </c>
      <c r="G81" s="6" t="e">
        <f>VLOOKUP($B81,[1]!Res,G$1,0)</f>
        <v>#REF!</v>
      </c>
    </row>
    <row r="82" spans="1:7" ht="12.75" customHeight="1" x14ac:dyDescent="0.25">
      <c r="A82" s="26" t="e">
        <f t="shared" si="2"/>
        <v>#REF!</v>
      </c>
      <c r="B82" s="26" t="e">
        <f t="shared" si="3"/>
        <v>#REF!</v>
      </c>
      <c r="C82" s="5">
        <v>4</v>
      </c>
      <c r="D82" s="6" t="e">
        <f>VLOOKUP($B82,[1]!Res,D$1,0)</f>
        <v>#REF!</v>
      </c>
      <c r="E82" s="6" t="e">
        <f>VLOOKUP($B82,[1]!Res,E$1,0)</f>
        <v>#REF!</v>
      </c>
      <c r="F82" s="6" t="e">
        <f>VLOOKUP($B82,[1]!Res,F$1,0)</f>
        <v>#REF!</v>
      </c>
      <c r="G82" s="6" t="e">
        <f>VLOOKUP($B82,[1]!Res,G$1,0)</f>
        <v>#REF!</v>
      </c>
    </row>
    <row r="83" spans="1:7" ht="12.75" customHeight="1" x14ac:dyDescent="0.25">
      <c r="A83" s="26" t="e">
        <f t="shared" si="2"/>
        <v>#REF!</v>
      </c>
      <c r="B83" s="26" t="e">
        <f t="shared" si="3"/>
        <v>#REF!</v>
      </c>
      <c r="C83" s="5">
        <v>5</v>
      </c>
      <c r="D83" s="6" t="e">
        <f>VLOOKUP($B83,[1]!Res,D$1,0)</f>
        <v>#REF!</v>
      </c>
      <c r="E83" s="6" t="e">
        <f>VLOOKUP($B83,[1]!Res,E$1,0)</f>
        <v>#REF!</v>
      </c>
      <c r="F83" s="6" t="e">
        <f>VLOOKUP($B83,[1]!Res,F$1,0)</f>
        <v>#REF!</v>
      </c>
      <c r="G83" s="6" t="e">
        <f>VLOOKUP($B83,[1]!Res,G$1,0)</f>
        <v>#REF!</v>
      </c>
    </row>
    <row r="84" spans="1:7" ht="19.5" customHeight="1" x14ac:dyDescent="0.25">
      <c r="A84" s="26" t="e">
        <f t="shared" si="2"/>
        <v>#REF!</v>
      </c>
      <c r="B84" s="26" t="e">
        <f t="shared" si="3"/>
        <v>#REF!</v>
      </c>
      <c r="C84" s="17">
        <v>6</v>
      </c>
      <c r="D84" s="6" t="e">
        <f>VLOOKUP($B84,[1]!Res,D$1,0)</f>
        <v>#REF!</v>
      </c>
      <c r="E84" s="6" t="e">
        <f>VLOOKUP($B84,[1]!Res,E$1,0)</f>
        <v>#REF!</v>
      </c>
      <c r="F84" s="6" t="e">
        <f>VLOOKUP($B84,[1]!Res,F$1,0)</f>
        <v>#REF!</v>
      </c>
      <c r="G84" s="6" t="e">
        <f>VLOOKUP($B84,[1]!Res,G$1,0)</f>
        <v>#REF!</v>
      </c>
    </row>
    <row r="85" spans="1:7" ht="12.75" customHeight="1" x14ac:dyDescent="0.25">
      <c r="A85" s="26" t="e">
        <f t="shared" si="2"/>
        <v>#REF!</v>
      </c>
      <c r="B85" s="26" t="e">
        <f t="shared" si="3"/>
        <v>#REF!</v>
      </c>
      <c r="C85" s="5">
        <v>7</v>
      </c>
      <c r="D85" s="6" t="e">
        <f>VLOOKUP($B85,[1]!Res,D$1,0)</f>
        <v>#REF!</v>
      </c>
      <c r="E85" s="6" t="e">
        <f>VLOOKUP($B85,[1]!Res,E$1,0)</f>
        <v>#REF!</v>
      </c>
      <c r="F85" s="6" t="e">
        <f>VLOOKUP($B85,[1]!Res,F$1,0)</f>
        <v>#REF!</v>
      </c>
      <c r="G85" s="6" t="e">
        <f>VLOOKUP($B85,[1]!Res,G$1,0)</f>
        <v>#REF!</v>
      </c>
    </row>
    <row r="86" spans="1:7" ht="12.75" customHeight="1" x14ac:dyDescent="0.25">
      <c r="A86" s="26" t="e">
        <f t="shared" si="2"/>
        <v>#REF!</v>
      </c>
      <c r="B86" s="26" t="e">
        <f t="shared" si="3"/>
        <v>#REF!</v>
      </c>
      <c r="C86" s="5">
        <v>8</v>
      </c>
      <c r="D86" s="6" t="e">
        <f>VLOOKUP($B86,[1]!Res,D$1,0)</f>
        <v>#REF!</v>
      </c>
      <c r="E86" s="6" t="e">
        <f>VLOOKUP($B86,[1]!Res,E$1,0)</f>
        <v>#REF!</v>
      </c>
      <c r="F86" s="6" t="e">
        <f>VLOOKUP($B86,[1]!Res,F$1,0)</f>
        <v>#REF!</v>
      </c>
      <c r="G86" s="6" t="e">
        <f>VLOOKUP($B86,[1]!Res,G$1,0)</f>
        <v>#REF!</v>
      </c>
    </row>
    <row r="87" spans="1:7" ht="12.75" customHeight="1" x14ac:dyDescent="0.25">
      <c r="A87" s="26" t="e">
        <f t="shared" si="2"/>
        <v>#REF!</v>
      </c>
      <c r="B87" s="26" t="e">
        <f t="shared" si="3"/>
        <v>#REF!</v>
      </c>
      <c r="C87" s="5">
        <v>9</v>
      </c>
      <c r="D87" s="6" t="e">
        <f>VLOOKUP($B87,[1]!Res,D$1,0)</f>
        <v>#REF!</v>
      </c>
      <c r="E87" s="6" t="e">
        <f>VLOOKUP($B87,[1]!Res,E$1,0)</f>
        <v>#REF!</v>
      </c>
      <c r="F87" s="6" t="e">
        <f>VLOOKUP($B87,[1]!Res,F$1,0)</f>
        <v>#REF!</v>
      </c>
      <c r="G87" s="6" t="e">
        <f>VLOOKUP($B87,[1]!Res,G$1,0)</f>
        <v>#REF!</v>
      </c>
    </row>
    <row r="88" spans="1:7" ht="12.75" customHeight="1" x14ac:dyDescent="0.25">
      <c r="A88" s="26" t="e">
        <f t="shared" si="2"/>
        <v>#REF!</v>
      </c>
      <c r="B88" s="26" t="e">
        <f t="shared" si="3"/>
        <v>#REF!</v>
      </c>
      <c r="C88" s="5">
        <v>10</v>
      </c>
      <c r="D88" s="6" t="e">
        <f>VLOOKUP($B88,[1]!Res,D$1,0)</f>
        <v>#REF!</v>
      </c>
      <c r="E88" s="6" t="e">
        <f>VLOOKUP($B88,[1]!Res,E$1,0)</f>
        <v>#REF!</v>
      </c>
      <c r="F88" s="6" t="e">
        <f>VLOOKUP($B88,[1]!Res,F$1,0)</f>
        <v>#REF!</v>
      </c>
      <c r="G88" s="6" t="e">
        <f>VLOOKUP($B88,[1]!Res,G$1,0)</f>
        <v>#REF!</v>
      </c>
    </row>
    <row r="89" spans="1:7" ht="19.5" customHeight="1" x14ac:dyDescent="0.25">
      <c r="A89" s="26" t="e">
        <f t="shared" si="2"/>
        <v>#REF!</v>
      </c>
      <c r="B89" s="26" t="e">
        <f t="shared" si="3"/>
        <v>#REF!</v>
      </c>
      <c r="C89" s="5">
        <v>11</v>
      </c>
      <c r="D89" s="6" t="e">
        <f>VLOOKUP($B89,[1]!Res,D$1,0)</f>
        <v>#REF!</v>
      </c>
      <c r="E89" s="6" t="e">
        <f>VLOOKUP($B89,[1]!Res,E$1,0)</f>
        <v>#REF!</v>
      </c>
      <c r="F89" s="6" t="e">
        <f>VLOOKUP($B89,[1]!Res,F$1,0)</f>
        <v>#REF!</v>
      </c>
      <c r="G89" s="6" t="e">
        <f>VLOOKUP($B89,[1]!Res,G$1,0)</f>
        <v>#REF!</v>
      </c>
    </row>
    <row r="90" spans="1:7" ht="12.75" customHeight="1" x14ac:dyDescent="0.25">
      <c r="A90" s="26" t="e">
        <f t="shared" si="2"/>
        <v>#REF!</v>
      </c>
      <c r="B90" s="26" t="e">
        <f t="shared" si="3"/>
        <v>#REF!</v>
      </c>
      <c r="C90" s="5">
        <v>12</v>
      </c>
      <c r="D90" s="6" t="e">
        <f>VLOOKUP($B90,[1]!Res,D$1,0)</f>
        <v>#REF!</v>
      </c>
      <c r="E90" s="6" t="e">
        <f>VLOOKUP($B90,[1]!Res,E$1,0)</f>
        <v>#REF!</v>
      </c>
      <c r="F90" s="6" t="e">
        <f>VLOOKUP($B90,[1]!Res,F$1,0)</f>
        <v>#REF!</v>
      </c>
      <c r="G90" s="6" t="e">
        <f>VLOOKUP($B90,[1]!Res,G$1,0)</f>
        <v>#REF!</v>
      </c>
    </row>
    <row r="91" spans="1:7" ht="12.75" customHeight="1" x14ac:dyDescent="0.25">
      <c r="A91" s="26" t="e">
        <f t="shared" si="2"/>
        <v>#REF!</v>
      </c>
      <c r="B91" s="26" t="e">
        <f t="shared" si="3"/>
        <v>#REF!</v>
      </c>
      <c r="C91" s="5">
        <v>13</v>
      </c>
      <c r="D91" s="6" t="e">
        <f>VLOOKUP($B91,[1]!Res,D$1,0)</f>
        <v>#REF!</v>
      </c>
      <c r="E91" s="6" t="e">
        <f>VLOOKUP($B91,[1]!Res,E$1,0)</f>
        <v>#REF!</v>
      </c>
      <c r="F91" s="6" t="e">
        <f>VLOOKUP($B91,[1]!Res,F$1,0)</f>
        <v>#REF!</v>
      </c>
      <c r="G91" s="6" t="e">
        <f>VLOOKUP($B91,[1]!Res,G$1,0)</f>
        <v>#REF!</v>
      </c>
    </row>
    <row r="92" spans="1:7" ht="12.75" customHeight="1" x14ac:dyDescent="0.25">
      <c r="A92" s="26" t="e">
        <f t="shared" si="2"/>
        <v>#REF!</v>
      </c>
      <c r="B92" s="26" t="e">
        <f t="shared" si="3"/>
        <v>#REF!</v>
      </c>
      <c r="C92" s="5">
        <v>14</v>
      </c>
      <c r="D92" s="6" t="e">
        <f>VLOOKUP($B92,[1]!Res,D$1,0)</f>
        <v>#REF!</v>
      </c>
      <c r="E92" s="6" t="e">
        <f>VLOOKUP($B92,[1]!Res,E$1,0)</f>
        <v>#REF!</v>
      </c>
      <c r="F92" s="6" t="e">
        <f>VLOOKUP($B92,[1]!Res,F$1,0)</f>
        <v>#REF!</v>
      </c>
      <c r="G92" s="6" t="e">
        <f>VLOOKUP($B92,[1]!Res,G$1,0)</f>
        <v>#REF!</v>
      </c>
    </row>
    <row r="93" spans="1:7" ht="12.75" customHeight="1" x14ac:dyDescent="0.25">
      <c r="A93" s="26" t="e">
        <f t="shared" si="2"/>
        <v>#REF!</v>
      </c>
      <c r="B93" s="26" t="e">
        <f t="shared" si="3"/>
        <v>#REF!</v>
      </c>
      <c r="C93" s="5">
        <v>15</v>
      </c>
      <c r="D93" s="6" t="e">
        <f>VLOOKUP($B93,[1]!Res,D$1,0)</f>
        <v>#REF!</v>
      </c>
      <c r="E93" s="6" t="e">
        <f>VLOOKUP($B93,[1]!Res,E$1,0)</f>
        <v>#REF!</v>
      </c>
      <c r="F93" s="6" t="e">
        <f>VLOOKUP($B93,[1]!Res,F$1,0)</f>
        <v>#REF!</v>
      </c>
      <c r="G93" s="6" t="e">
        <f>VLOOKUP($B93,[1]!Res,G$1,0)</f>
        <v>#REF!</v>
      </c>
    </row>
    <row r="94" spans="1:7" ht="19.5" customHeight="1" x14ac:dyDescent="0.25">
      <c r="A94" s="26" t="e">
        <f t="shared" si="2"/>
        <v>#REF!</v>
      </c>
      <c r="B94" s="26" t="e">
        <f t="shared" si="3"/>
        <v>#REF!</v>
      </c>
      <c r="C94" s="5">
        <v>16</v>
      </c>
      <c r="D94" s="6" t="e">
        <f>VLOOKUP($B94,[1]!Res,D$1,0)</f>
        <v>#REF!</v>
      </c>
      <c r="E94" s="6" t="e">
        <f>VLOOKUP($B94,[1]!Res,E$1,0)</f>
        <v>#REF!</v>
      </c>
      <c r="F94" s="6" t="e">
        <f>VLOOKUP($B94,[1]!Res,F$1,0)</f>
        <v>#REF!</v>
      </c>
      <c r="G94" s="6" t="e">
        <f>VLOOKUP($B94,[1]!Res,G$1,0)</f>
        <v>#REF!</v>
      </c>
    </row>
    <row r="95" spans="1:7" ht="12.75" customHeight="1" x14ac:dyDescent="0.25">
      <c r="A95" s="26" t="e">
        <f t="shared" si="2"/>
        <v>#REF!</v>
      </c>
      <c r="B95" s="26" t="e">
        <f t="shared" si="3"/>
        <v>#REF!</v>
      </c>
      <c r="C95" s="5">
        <v>17</v>
      </c>
      <c r="D95" s="6" t="e">
        <f>VLOOKUP($B95,[1]!Res,D$1,0)</f>
        <v>#REF!</v>
      </c>
      <c r="E95" s="6" t="e">
        <f>VLOOKUP($B95,[1]!Res,E$1,0)</f>
        <v>#REF!</v>
      </c>
      <c r="F95" s="6" t="e">
        <f>VLOOKUP($B95,[1]!Res,F$1,0)</f>
        <v>#REF!</v>
      </c>
      <c r="G95" s="6" t="e">
        <f>VLOOKUP($B95,[1]!Res,G$1,0)</f>
        <v>#REF!</v>
      </c>
    </row>
    <row r="96" spans="1:7" ht="12.75" customHeight="1" x14ac:dyDescent="0.25">
      <c r="A96" s="26" t="e">
        <f t="shared" si="2"/>
        <v>#REF!</v>
      </c>
      <c r="B96" s="26" t="e">
        <f t="shared" si="3"/>
        <v>#REF!</v>
      </c>
      <c r="C96" s="5">
        <v>18</v>
      </c>
      <c r="D96" s="6" t="e">
        <f>VLOOKUP($B96,[1]!Res,D$1,0)</f>
        <v>#REF!</v>
      </c>
      <c r="E96" s="6" t="e">
        <f>VLOOKUP($B96,[1]!Res,E$1,0)</f>
        <v>#REF!</v>
      </c>
      <c r="F96" s="6" t="e">
        <f>VLOOKUP($B96,[1]!Res,F$1,0)</f>
        <v>#REF!</v>
      </c>
      <c r="G96" s="6" t="e">
        <f>VLOOKUP($B96,[1]!Res,G$1,0)</f>
        <v>#REF!</v>
      </c>
    </row>
    <row r="97" spans="1:7" ht="12.75" customHeight="1" x14ac:dyDescent="0.25">
      <c r="A97" s="26" t="e">
        <f t="shared" si="2"/>
        <v>#REF!</v>
      </c>
      <c r="B97" s="26" t="e">
        <f t="shared" si="3"/>
        <v>#REF!</v>
      </c>
      <c r="C97" s="5">
        <v>19</v>
      </c>
      <c r="D97" s="6" t="e">
        <f>VLOOKUP($B97,[1]!Res,D$1,0)</f>
        <v>#REF!</v>
      </c>
      <c r="E97" s="6" t="e">
        <f>VLOOKUP($B97,[1]!Res,E$1,0)</f>
        <v>#REF!</v>
      </c>
      <c r="F97" s="6" t="e">
        <f>VLOOKUP($B97,[1]!Res,F$1,0)</f>
        <v>#REF!</v>
      </c>
      <c r="G97" s="6" t="e">
        <f>VLOOKUP($B97,[1]!Res,G$1,0)</f>
        <v>#REF!</v>
      </c>
    </row>
    <row r="98" spans="1:7" ht="12.75" customHeight="1" x14ac:dyDescent="0.25">
      <c r="A98" s="26" t="e">
        <f t="shared" si="2"/>
        <v>#REF!</v>
      </c>
      <c r="B98" s="26" t="e">
        <f t="shared" si="3"/>
        <v>#REF!</v>
      </c>
      <c r="C98" s="5">
        <v>20</v>
      </c>
      <c r="D98" s="6" t="e">
        <f>VLOOKUP($B98,[1]!Res,D$1,0)</f>
        <v>#REF!</v>
      </c>
      <c r="E98" s="6" t="e">
        <f>VLOOKUP($B98,[1]!Res,E$1,0)</f>
        <v>#REF!</v>
      </c>
      <c r="F98" s="6" t="e">
        <f>VLOOKUP($B98,[1]!Res,F$1,0)</f>
        <v>#REF!</v>
      </c>
      <c r="G98" s="6" t="e">
        <f>VLOOKUP($B98,[1]!Res,G$1,0)</f>
        <v>#REF!</v>
      </c>
    </row>
    <row r="99" spans="1:7" ht="19.5" customHeight="1" x14ac:dyDescent="0.25">
      <c r="A99" s="26" t="e">
        <f t="shared" si="2"/>
        <v>#REF!</v>
      </c>
      <c r="B99" s="26" t="e">
        <f t="shared" si="3"/>
        <v>#REF!</v>
      </c>
      <c r="C99" s="5">
        <v>21</v>
      </c>
      <c r="D99" s="6" t="e">
        <f>VLOOKUP($B99,[1]!Res,D$1,0)</f>
        <v>#REF!</v>
      </c>
      <c r="E99" s="6" t="e">
        <f>VLOOKUP($B99,[1]!Res,E$1,0)</f>
        <v>#REF!</v>
      </c>
      <c r="F99" s="6" t="e">
        <f>VLOOKUP($B99,[1]!Res,F$1,0)</f>
        <v>#REF!</v>
      </c>
      <c r="G99" s="6" t="e">
        <f>VLOOKUP($B99,[1]!Res,G$1,0)</f>
        <v>#REF!</v>
      </c>
    </row>
    <row r="100" spans="1:7" ht="12.75" customHeight="1" x14ac:dyDescent="0.25">
      <c r="A100" s="26" t="e">
        <f t="shared" si="2"/>
        <v>#REF!</v>
      </c>
      <c r="B100" s="26" t="e">
        <f t="shared" si="3"/>
        <v>#REF!</v>
      </c>
      <c r="C100" s="5">
        <v>22</v>
      </c>
      <c r="D100" s="6" t="e">
        <f>VLOOKUP($B100,[1]!Res,D$1,0)</f>
        <v>#REF!</v>
      </c>
      <c r="E100" s="6" t="e">
        <f>VLOOKUP($B100,[1]!Res,E$1,0)</f>
        <v>#REF!</v>
      </c>
      <c r="F100" s="6" t="e">
        <f>VLOOKUP($B100,[1]!Res,F$1,0)</f>
        <v>#REF!</v>
      </c>
      <c r="G100" s="6" t="e">
        <f>VLOOKUP($B100,[1]!Res,G$1,0)</f>
        <v>#REF!</v>
      </c>
    </row>
    <row r="101" spans="1:7" ht="12.75" customHeight="1" x14ac:dyDescent="0.25">
      <c r="A101" s="26" t="e">
        <f t="shared" si="2"/>
        <v>#REF!</v>
      </c>
      <c r="B101" s="26" t="e">
        <f t="shared" si="3"/>
        <v>#REF!</v>
      </c>
      <c r="C101" s="5">
        <v>23</v>
      </c>
      <c r="D101" s="6" t="e">
        <f>VLOOKUP($B101,[1]!Res,D$1,0)</f>
        <v>#REF!</v>
      </c>
      <c r="E101" s="6" t="e">
        <f>VLOOKUP($B101,[1]!Res,E$1,0)</f>
        <v>#REF!</v>
      </c>
      <c r="F101" s="6" t="e">
        <f>VLOOKUP($B101,[1]!Res,F$1,0)</f>
        <v>#REF!</v>
      </c>
      <c r="G101" s="6" t="e">
        <f>VLOOKUP($B101,[1]!Res,G$1,0)</f>
        <v>#REF!</v>
      </c>
    </row>
    <row r="102" spans="1:7" ht="12.75" customHeight="1" x14ac:dyDescent="0.25">
      <c r="A102" s="26" t="e">
        <f t="shared" si="2"/>
        <v>#REF!</v>
      </c>
      <c r="B102" s="26" t="e">
        <f t="shared" si="3"/>
        <v>#REF!</v>
      </c>
      <c r="C102" s="5">
        <v>24</v>
      </c>
      <c r="D102" s="6" t="e">
        <f>VLOOKUP($B102,[1]!Res,D$1,0)</f>
        <v>#REF!</v>
      </c>
      <c r="E102" s="6" t="e">
        <f>VLOOKUP($B102,[1]!Res,E$1,0)</f>
        <v>#REF!</v>
      </c>
      <c r="F102" s="6" t="e">
        <f>VLOOKUP($B102,[1]!Res,F$1,0)</f>
        <v>#REF!</v>
      </c>
      <c r="G102" s="6" t="e">
        <f>VLOOKUP($B102,[1]!Res,G$1,0)</f>
        <v>#REF!</v>
      </c>
    </row>
    <row r="103" spans="1:7" ht="12.75" customHeight="1" x14ac:dyDescent="0.25">
      <c r="A103" s="26" t="e">
        <f t="shared" si="2"/>
        <v>#REF!</v>
      </c>
      <c r="B103" s="26" t="e">
        <f t="shared" si="3"/>
        <v>#REF!</v>
      </c>
      <c r="C103" s="5">
        <v>25</v>
      </c>
      <c r="D103" s="6" t="e">
        <f>VLOOKUP($B103,[1]!Res,D$1,0)</f>
        <v>#REF!</v>
      </c>
      <c r="E103" s="6" t="e">
        <f>VLOOKUP($B103,[1]!Res,E$1,0)</f>
        <v>#REF!</v>
      </c>
      <c r="F103" s="6" t="e">
        <f>VLOOKUP($B103,[1]!Res,F$1,0)</f>
        <v>#REF!</v>
      </c>
      <c r="G103" s="6" t="e">
        <f>VLOOKUP($B103,[1]!Res,G$1,0)</f>
        <v>#REF!</v>
      </c>
    </row>
    <row r="104" spans="1:7" ht="18" customHeight="1" x14ac:dyDescent="0.25">
      <c r="A104" s="26" t="e">
        <f t="shared" si="2"/>
        <v>#REF!</v>
      </c>
      <c r="B104" s="26" t="e">
        <f t="shared" si="3"/>
        <v>#REF!</v>
      </c>
      <c r="C104" s="19" t="e">
        <f>C70</f>
        <v>#REF!</v>
      </c>
      <c r="D104" s="15"/>
      <c r="E104" s="15"/>
      <c r="F104" s="15"/>
    </row>
    <row r="105" spans="1:7" ht="18" customHeight="1" x14ac:dyDescent="0.25">
      <c r="A105" s="26" t="e">
        <f t="shared" si="2"/>
        <v>#REF!</v>
      </c>
      <c r="B105" s="26" t="e">
        <f t="shared" si="3"/>
        <v>#REF!</v>
      </c>
      <c r="C105" s="4" t="s">
        <v>8</v>
      </c>
      <c r="E105" s="8"/>
      <c r="F105" s="15"/>
      <c r="G105" s="14"/>
    </row>
    <row r="106" spans="1:7" ht="18" customHeight="1" x14ac:dyDescent="0.25">
      <c r="A106" s="26" t="e">
        <f t="shared" si="2"/>
        <v>#REF!</v>
      </c>
      <c r="B106" s="26" t="e">
        <f t="shared" si="3"/>
        <v>#REF!</v>
      </c>
      <c r="C106" s="4" t="s">
        <v>0</v>
      </c>
      <c r="D106" s="15"/>
      <c r="E106" s="20">
        <v>0.9</v>
      </c>
      <c r="F106" s="15"/>
      <c r="G106" s="14" t="str">
        <f>+cit</f>
        <v/>
      </c>
    </row>
    <row r="107" spans="1:7" ht="18" customHeight="1" x14ac:dyDescent="0.25">
      <c r="A107" s="26" t="e">
        <f t="shared" si="2"/>
        <v>#REF!</v>
      </c>
      <c r="B107" s="26" t="e">
        <f t="shared" si="3"/>
        <v>#REF!</v>
      </c>
      <c r="C107" s="19" t="s">
        <v>30</v>
      </c>
      <c r="D107" s="15"/>
      <c r="E107" s="8"/>
      <c r="F107" s="8"/>
      <c r="G107" s="24" t="str">
        <f>+_cit1</f>
        <v/>
      </c>
    </row>
    <row r="108" spans="1:7" ht="15.75" x14ac:dyDescent="0.25">
      <c r="A108" s="26" t="e">
        <f t="shared" si="2"/>
        <v>#REF!</v>
      </c>
      <c r="B108" s="26" t="e">
        <f t="shared" si="3"/>
        <v>#REF!</v>
      </c>
      <c r="C108" s="4"/>
      <c r="D108" s="15"/>
      <c r="E108" s="8"/>
      <c r="F108" s="15"/>
      <c r="G108" s="24"/>
    </row>
    <row r="109" spans="1:7" ht="15.75" x14ac:dyDescent="0.25">
      <c r="A109" s="26"/>
      <c r="B109" s="26"/>
      <c r="C109" s="2"/>
      <c r="D109" s="9"/>
      <c r="E109" s="10"/>
      <c r="F109" s="10" t="s">
        <v>52</v>
      </c>
    </row>
    <row r="110" spans="1:7" ht="26.25" x14ac:dyDescent="0.25">
      <c r="A110" s="26" t="e">
        <f>IF(LEFT(C110,8)="PROPOSED",A108+1,A108)</f>
        <v>#REF!</v>
      </c>
      <c r="B110" s="26" t="e">
        <f t="shared" si="3"/>
        <v>#REF!</v>
      </c>
      <c r="C110" s="2"/>
      <c r="D110" s="2"/>
      <c r="E110" s="2"/>
      <c r="F110" s="50" t="s">
        <v>53</v>
      </c>
    </row>
    <row r="111" spans="1:7" ht="15.75" x14ac:dyDescent="0.25">
      <c r="A111" s="26" t="e">
        <f t="shared" si="2"/>
        <v>#REF!</v>
      </c>
      <c r="B111" s="26" t="e">
        <f t="shared" si="3"/>
        <v>#REF!</v>
      </c>
      <c r="C111" s="3"/>
      <c r="D111" s="3"/>
      <c r="E111" s="2"/>
      <c r="F111" s="43" t="s">
        <v>54</v>
      </c>
      <c r="G111" s="3"/>
    </row>
    <row r="112" spans="1:7" ht="26.25" x14ac:dyDescent="0.25">
      <c r="A112" s="26" t="e">
        <f t="shared" si="2"/>
        <v>#REF!</v>
      </c>
      <c r="B112" s="26" t="e">
        <f t="shared" si="3"/>
        <v>#REF!</v>
      </c>
      <c r="C112" s="51" t="s">
        <v>56</v>
      </c>
      <c r="D112" s="28" t="s">
        <v>3</v>
      </c>
      <c r="E112" s="28" t="s">
        <v>7</v>
      </c>
      <c r="F112" s="51" t="s">
        <v>55</v>
      </c>
      <c r="G112" s="51" t="s">
        <v>57</v>
      </c>
    </row>
    <row r="113" spans="1:7" ht="19.5" customHeight="1" x14ac:dyDescent="0.25">
      <c r="A113" s="26" t="e">
        <f t="shared" si="2"/>
        <v>#REF!</v>
      </c>
      <c r="B113" s="26" t="e">
        <f t="shared" si="3"/>
        <v>#REF!</v>
      </c>
      <c r="C113" s="5">
        <v>1</v>
      </c>
      <c r="D113" s="6" t="e">
        <f>VLOOKUP($B113,[1]!Res,D$1,0)</f>
        <v>#REF!</v>
      </c>
      <c r="E113" s="6" t="e">
        <f>VLOOKUP($B113,[1]!Res,E$1,0)</f>
        <v>#REF!</v>
      </c>
      <c r="F113" s="6" t="e">
        <f>VLOOKUP($B113,[1]!Res,F$1,0)</f>
        <v>#REF!</v>
      </c>
      <c r="G113" s="6" t="e">
        <f>VLOOKUP($B113,[1]!Res,G$1,0)</f>
        <v>#REF!</v>
      </c>
    </row>
    <row r="114" spans="1:7" ht="12.75" customHeight="1" x14ac:dyDescent="0.25">
      <c r="A114" s="26" t="e">
        <f t="shared" si="2"/>
        <v>#REF!</v>
      </c>
      <c r="B114" s="26" t="e">
        <f t="shared" si="3"/>
        <v>#REF!</v>
      </c>
      <c r="C114" s="5">
        <v>2</v>
      </c>
      <c r="D114" s="6" t="e">
        <f>VLOOKUP($B114,[1]!Res,D$1,0)</f>
        <v>#REF!</v>
      </c>
      <c r="E114" s="6" t="e">
        <f>VLOOKUP($B114,[1]!Res,E$1,0)</f>
        <v>#REF!</v>
      </c>
      <c r="F114" s="6" t="e">
        <f>VLOOKUP($B114,[1]!Res,F$1,0)</f>
        <v>#REF!</v>
      </c>
      <c r="G114" s="6" t="e">
        <f>VLOOKUP($B114,[1]!Res,G$1,0)</f>
        <v>#REF!</v>
      </c>
    </row>
    <row r="115" spans="1:7" ht="12.75" customHeight="1" x14ac:dyDescent="0.25">
      <c r="A115" s="26" t="e">
        <f t="shared" si="2"/>
        <v>#REF!</v>
      </c>
      <c r="B115" s="26" t="e">
        <f t="shared" si="3"/>
        <v>#REF!</v>
      </c>
      <c r="C115" s="17">
        <v>3</v>
      </c>
      <c r="D115" s="6" t="e">
        <f>VLOOKUP($B115,[1]!Res,D$1,0)</f>
        <v>#REF!</v>
      </c>
      <c r="E115" s="6" t="e">
        <f>VLOOKUP($B115,[1]!Res,E$1,0)</f>
        <v>#REF!</v>
      </c>
      <c r="F115" s="6" t="e">
        <f>VLOOKUP($B115,[1]!Res,F$1,0)</f>
        <v>#REF!</v>
      </c>
      <c r="G115" s="6" t="e">
        <f>VLOOKUP($B115,[1]!Res,G$1,0)</f>
        <v>#REF!</v>
      </c>
    </row>
    <row r="116" spans="1:7" ht="12.75" customHeight="1" x14ac:dyDescent="0.25">
      <c r="A116" s="26" t="e">
        <f t="shared" si="2"/>
        <v>#REF!</v>
      </c>
      <c r="B116" s="26" t="e">
        <f t="shared" si="3"/>
        <v>#REF!</v>
      </c>
      <c r="C116" s="5">
        <v>4</v>
      </c>
      <c r="D116" s="6" t="e">
        <f>VLOOKUP($B116,[1]!Res,D$1,0)</f>
        <v>#REF!</v>
      </c>
      <c r="E116" s="6" t="e">
        <f>VLOOKUP($B116,[1]!Res,E$1,0)</f>
        <v>#REF!</v>
      </c>
      <c r="F116" s="6" t="e">
        <f>VLOOKUP($B116,[1]!Res,F$1,0)</f>
        <v>#REF!</v>
      </c>
      <c r="G116" s="6" t="e">
        <f>VLOOKUP($B116,[1]!Res,G$1,0)</f>
        <v>#REF!</v>
      </c>
    </row>
    <row r="117" spans="1:7" ht="12.75" customHeight="1" x14ac:dyDescent="0.25">
      <c r="A117" s="26" t="e">
        <f t="shared" si="2"/>
        <v>#REF!</v>
      </c>
      <c r="B117" s="26" t="e">
        <f t="shared" si="3"/>
        <v>#REF!</v>
      </c>
      <c r="C117" s="5">
        <v>5</v>
      </c>
      <c r="D117" s="6" t="e">
        <f>VLOOKUP($B117,[1]!Res,D$1,0)</f>
        <v>#REF!</v>
      </c>
      <c r="E117" s="6" t="e">
        <f>VLOOKUP($B117,[1]!Res,E$1,0)</f>
        <v>#REF!</v>
      </c>
      <c r="F117" s="6" t="e">
        <f>VLOOKUP($B117,[1]!Res,F$1,0)</f>
        <v>#REF!</v>
      </c>
      <c r="G117" s="6" t="e">
        <f>VLOOKUP($B117,[1]!Res,G$1,0)</f>
        <v>#REF!</v>
      </c>
    </row>
    <row r="118" spans="1:7" ht="19.5" customHeight="1" x14ac:dyDescent="0.25">
      <c r="A118" s="26" t="e">
        <f t="shared" si="2"/>
        <v>#REF!</v>
      </c>
      <c r="B118" s="26" t="e">
        <f t="shared" si="3"/>
        <v>#REF!</v>
      </c>
      <c r="C118" s="17">
        <v>6</v>
      </c>
      <c r="D118" s="6" t="e">
        <f>VLOOKUP($B118,[1]!Res,D$1,0)</f>
        <v>#REF!</v>
      </c>
      <c r="E118" s="6" t="e">
        <f>VLOOKUP($B118,[1]!Res,E$1,0)</f>
        <v>#REF!</v>
      </c>
      <c r="F118" s="6" t="e">
        <f>VLOOKUP($B118,[1]!Res,F$1,0)</f>
        <v>#REF!</v>
      </c>
      <c r="G118" s="6" t="e">
        <f>VLOOKUP($B118,[1]!Res,G$1,0)</f>
        <v>#REF!</v>
      </c>
    </row>
    <row r="119" spans="1:7" ht="12.75" customHeight="1" x14ac:dyDescent="0.25">
      <c r="A119" s="26" t="e">
        <f t="shared" si="2"/>
        <v>#REF!</v>
      </c>
      <c r="B119" s="26" t="e">
        <f t="shared" si="3"/>
        <v>#REF!</v>
      </c>
      <c r="C119" s="5">
        <v>7</v>
      </c>
      <c r="D119" s="6" t="e">
        <f>VLOOKUP($B119,[1]!Res,D$1,0)</f>
        <v>#REF!</v>
      </c>
      <c r="E119" s="6" t="e">
        <f>VLOOKUP($B119,[1]!Res,E$1,0)</f>
        <v>#REF!</v>
      </c>
      <c r="F119" s="6" t="e">
        <f>VLOOKUP($B119,[1]!Res,F$1,0)</f>
        <v>#REF!</v>
      </c>
      <c r="G119" s="6" t="e">
        <f>VLOOKUP($B119,[1]!Res,G$1,0)</f>
        <v>#REF!</v>
      </c>
    </row>
    <row r="120" spans="1:7" ht="12.75" customHeight="1" x14ac:dyDescent="0.25">
      <c r="A120" s="26" t="e">
        <f t="shared" si="2"/>
        <v>#REF!</v>
      </c>
      <c r="B120" s="26" t="e">
        <f t="shared" si="3"/>
        <v>#REF!</v>
      </c>
      <c r="C120" s="5">
        <v>8</v>
      </c>
      <c r="D120" s="6" t="e">
        <f>VLOOKUP($B120,[1]!Res,D$1,0)</f>
        <v>#REF!</v>
      </c>
      <c r="E120" s="6" t="e">
        <f>VLOOKUP($B120,[1]!Res,E$1,0)</f>
        <v>#REF!</v>
      </c>
      <c r="F120" s="6" t="e">
        <f>VLOOKUP($B120,[1]!Res,F$1,0)</f>
        <v>#REF!</v>
      </c>
      <c r="G120" s="6" t="e">
        <f>VLOOKUP($B120,[1]!Res,G$1,0)</f>
        <v>#REF!</v>
      </c>
    </row>
    <row r="121" spans="1:7" ht="12.75" customHeight="1" x14ac:dyDescent="0.25">
      <c r="A121" s="26" t="e">
        <f t="shared" si="2"/>
        <v>#REF!</v>
      </c>
      <c r="B121" s="26" t="e">
        <f t="shared" si="3"/>
        <v>#REF!</v>
      </c>
      <c r="C121" s="5">
        <v>9</v>
      </c>
      <c r="D121" s="6" t="e">
        <f>VLOOKUP($B121,[1]!Res,D$1,0)</f>
        <v>#REF!</v>
      </c>
      <c r="E121" s="6" t="e">
        <f>VLOOKUP($B121,[1]!Res,E$1,0)</f>
        <v>#REF!</v>
      </c>
      <c r="F121" s="6" t="e">
        <f>VLOOKUP($B121,[1]!Res,F$1,0)</f>
        <v>#REF!</v>
      </c>
      <c r="G121" s="6" t="e">
        <f>VLOOKUP($B121,[1]!Res,G$1,0)</f>
        <v>#REF!</v>
      </c>
    </row>
    <row r="122" spans="1:7" ht="12.75" customHeight="1" x14ac:dyDescent="0.25">
      <c r="A122" s="26" t="e">
        <f t="shared" si="2"/>
        <v>#REF!</v>
      </c>
      <c r="B122" s="26" t="e">
        <f t="shared" si="3"/>
        <v>#REF!</v>
      </c>
      <c r="C122" s="5">
        <v>10</v>
      </c>
      <c r="D122" s="6" t="e">
        <f>VLOOKUP($B122,[1]!Res,D$1,0)</f>
        <v>#REF!</v>
      </c>
      <c r="E122" s="6" t="e">
        <f>VLOOKUP($B122,[1]!Res,E$1,0)</f>
        <v>#REF!</v>
      </c>
      <c r="F122" s="6" t="e">
        <f>VLOOKUP($B122,[1]!Res,F$1,0)</f>
        <v>#REF!</v>
      </c>
      <c r="G122" s="6" t="e">
        <f>VLOOKUP($B122,[1]!Res,G$1,0)</f>
        <v>#REF!</v>
      </c>
    </row>
    <row r="123" spans="1:7" ht="19.5" customHeight="1" x14ac:dyDescent="0.25">
      <c r="A123" s="26" t="e">
        <f t="shared" si="2"/>
        <v>#REF!</v>
      </c>
      <c r="B123" s="26" t="e">
        <f t="shared" si="3"/>
        <v>#REF!</v>
      </c>
      <c r="C123" s="5">
        <v>11</v>
      </c>
      <c r="D123" s="6" t="e">
        <f>VLOOKUP($B123,[1]!Res,D$1,0)</f>
        <v>#REF!</v>
      </c>
      <c r="E123" s="6" t="e">
        <f>VLOOKUP($B123,[1]!Res,E$1,0)</f>
        <v>#REF!</v>
      </c>
      <c r="F123" s="6" t="e">
        <f>VLOOKUP($B123,[1]!Res,F$1,0)</f>
        <v>#REF!</v>
      </c>
      <c r="G123" s="6" t="e">
        <f>VLOOKUP($B123,[1]!Res,G$1,0)</f>
        <v>#REF!</v>
      </c>
    </row>
    <row r="124" spans="1:7" ht="12.75" customHeight="1" x14ac:dyDescent="0.25">
      <c r="A124" s="26" t="e">
        <f t="shared" si="2"/>
        <v>#REF!</v>
      </c>
      <c r="B124" s="26" t="e">
        <f t="shared" si="3"/>
        <v>#REF!</v>
      </c>
      <c r="C124" s="5">
        <v>12</v>
      </c>
      <c r="D124" s="6" t="e">
        <f>VLOOKUP($B124,[1]!Res,D$1,0)</f>
        <v>#REF!</v>
      </c>
      <c r="E124" s="6" t="e">
        <f>VLOOKUP($B124,[1]!Res,E$1,0)</f>
        <v>#REF!</v>
      </c>
      <c r="F124" s="6" t="e">
        <f>VLOOKUP($B124,[1]!Res,F$1,0)</f>
        <v>#REF!</v>
      </c>
      <c r="G124" s="6" t="e">
        <f>VLOOKUP($B124,[1]!Res,G$1,0)</f>
        <v>#REF!</v>
      </c>
    </row>
    <row r="125" spans="1:7" ht="12.75" customHeight="1" x14ac:dyDescent="0.25">
      <c r="A125" s="26" t="e">
        <f t="shared" si="2"/>
        <v>#REF!</v>
      </c>
      <c r="B125" s="26" t="e">
        <f t="shared" si="3"/>
        <v>#REF!</v>
      </c>
      <c r="C125" s="5">
        <v>13</v>
      </c>
      <c r="D125" s="6" t="e">
        <f>VLOOKUP($B125,[1]!Res,D$1,0)</f>
        <v>#REF!</v>
      </c>
      <c r="E125" s="6" t="e">
        <f>VLOOKUP($B125,[1]!Res,E$1,0)</f>
        <v>#REF!</v>
      </c>
      <c r="F125" s="6" t="e">
        <f>VLOOKUP($B125,[1]!Res,F$1,0)</f>
        <v>#REF!</v>
      </c>
      <c r="G125" s="6" t="e">
        <f>VLOOKUP($B125,[1]!Res,G$1,0)</f>
        <v>#REF!</v>
      </c>
    </row>
    <row r="126" spans="1:7" ht="12.75" customHeight="1" x14ac:dyDescent="0.25">
      <c r="A126" s="26" t="e">
        <f t="shared" si="2"/>
        <v>#REF!</v>
      </c>
      <c r="B126" s="26" t="e">
        <f t="shared" si="3"/>
        <v>#REF!</v>
      </c>
      <c r="C126" s="5">
        <v>14</v>
      </c>
      <c r="D126" s="6" t="e">
        <f>VLOOKUP($B126,[1]!Res,D$1,0)</f>
        <v>#REF!</v>
      </c>
      <c r="E126" s="6" t="e">
        <f>VLOOKUP($B126,[1]!Res,E$1,0)</f>
        <v>#REF!</v>
      </c>
      <c r="F126" s="6" t="e">
        <f>VLOOKUP($B126,[1]!Res,F$1,0)</f>
        <v>#REF!</v>
      </c>
      <c r="G126" s="6" t="e">
        <f>VLOOKUP($B126,[1]!Res,G$1,0)</f>
        <v>#REF!</v>
      </c>
    </row>
    <row r="127" spans="1:7" ht="12.75" customHeight="1" x14ac:dyDescent="0.25">
      <c r="A127" s="26" t="e">
        <f t="shared" si="2"/>
        <v>#REF!</v>
      </c>
      <c r="B127" s="26" t="e">
        <f t="shared" si="3"/>
        <v>#REF!</v>
      </c>
      <c r="C127" s="5">
        <v>15</v>
      </c>
      <c r="D127" s="6" t="e">
        <f>VLOOKUP($B127,[1]!Res,D$1,0)</f>
        <v>#REF!</v>
      </c>
      <c r="E127" s="6" t="e">
        <f>VLOOKUP($B127,[1]!Res,E$1,0)</f>
        <v>#REF!</v>
      </c>
      <c r="F127" s="6" t="e">
        <f>VLOOKUP($B127,[1]!Res,F$1,0)</f>
        <v>#REF!</v>
      </c>
      <c r="G127" s="6" t="e">
        <f>VLOOKUP($B127,[1]!Res,G$1,0)</f>
        <v>#REF!</v>
      </c>
    </row>
    <row r="128" spans="1:7" ht="19.5" customHeight="1" x14ac:dyDescent="0.25">
      <c r="A128" s="26" t="e">
        <f t="shared" si="2"/>
        <v>#REF!</v>
      </c>
      <c r="B128" s="26" t="e">
        <f t="shared" si="3"/>
        <v>#REF!</v>
      </c>
      <c r="C128" s="5">
        <v>16</v>
      </c>
      <c r="D128" s="6" t="e">
        <f>VLOOKUP($B128,[1]!Res,D$1,0)</f>
        <v>#REF!</v>
      </c>
      <c r="E128" s="6" t="e">
        <f>VLOOKUP($B128,[1]!Res,E$1,0)</f>
        <v>#REF!</v>
      </c>
      <c r="F128" s="6" t="e">
        <f>VLOOKUP($B128,[1]!Res,F$1,0)</f>
        <v>#REF!</v>
      </c>
      <c r="G128" s="6" t="e">
        <f>VLOOKUP($B128,[1]!Res,G$1,0)</f>
        <v>#REF!</v>
      </c>
    </row>
    <row r="129" spans="1:7" ht="12.75" customHeight="1" x14ac:dyDescent="0.25">
      <c r="A129" s="26" t="e">
        <f t="shared" si="2"/>
        <v>#REF!</v>
      </c>
      <c r="B129" s="26" t="e">
        <f t="shared" si="3"/>
        <v>#REF!</v>
      </c>
      <c r="C129" s="5">
        <v>17</v>
      </c>
      <c r="D129" s="6" t="e">
        <f>VLOOKUP($B129,[1]!Res,D$1,0)</f>
        <v>#REF!</v>
      </c>
      <c r="E129" s="6" t="e">
        <f>VLOOKUP($B129,[1]!Res,E$1,0)</f>
        <v>#REF!</v>
      </c>
      <c r="F129" s="6" t="e">
        <f>VLOOKUP($B129,[1]!Res,F$1,0)</f>
        <v>#REF!</v>
      </c>
      <c r="G129" s="6" t="e">
        <f>VLOOKUP($B129,[1]!Res,G$1,0)</f>
        <v>#REF!</v>
      </c>
    </row>
    <row r="130" spans="1:7" ht="12.75" customHeight="1" x14ac:dyDescent="0.25">
      <c r="A130" s="26" t="e">
        <f t="shared" si="2"/>
        <v>#REF!</v>
      </c>
      <c r="B130" s="26" t="e">
        <f t="shared" si="3"/>
        <v>#REF!</v>
      </c>
      <c r="C130" s="5">
        <v>18</v>
      </c>
      <c r="D130" s="6" t="e">
        <f>VLOOKUP($B130,[1]!Res,D$1,0)</f>
        <v>#REF!</v>
      </c>
      <c r="E130" s="6" t="e">
        <f>VLOOKUP($B130,[1]!Res,E$1,0)</f>
        <v>#REF!</v>
      </c>
      <c r="F130" s="6" t="e">
        <f>VLOOKUP($B130,[1]!Res,F$1,0)</f>
        <v>#REF!</v>
      </c>
      <c r="G130" s="6" t="e">
        <f>VLOOKUP($B130,[1]!Res,G$1,0)</f>
        <v>#REF!</v>
      </c>
    </row>
    <row r="131" spans="1:7" ht="12.75" customHeight="1" x14ac:dyDescent="0.25">
      <c r="A131" s="26" t="e">
        <f t="shared" si="2"/>
        <v>#REF!</v>
      </c>
      <c r="B131" s="26" t="e">
        <f t="shared" si="3"/>
        <v>#REF!</v>
      </c>
      <c r="C131" s="5">
        <v>19</v>
      </c>
      <c r="D131" s="6" t="e">
        <f>VLOOKUP($B131,[1]!Res,D$1,0)</f>
        <v>#REF!</v>
      </c>
      <c r="E131" s="6" t="e">
        <f>VLOOKUP($B131,[1]!Res,E$1,0)</f>
        <v>#REF!</v>
      </c>
      <c r="F131" s="6" t="e">
        <f>VLOOKUP($B131,[1]!Res,F$1,0)</f>
        <v>#REF!</v>
      </c>
      <c r="G131" s="6" t="e">
        <f>VLOOKUP($B131,[1]!Res,G$1,0)</f>
        <v>#REF!</v>
      </c>
    </row>
    <row r="132" spans="1:7" ht="12.75" customHeight="1" x14ac:dyDescent="0.25">
      <c r="A132" s="26" t="e">
        <f t="shared" si="2"/>
        <v>#REF!</v>
      </c>
      <c r="B132" s="26" t="e">
        <f t="shared" si="3"/>
        <v>#REF!</v>
      </c>
      <c r="C132" s="5">
        <v>20</v>
      </c>
      <c r="D132" s="6" t="e">
        <f>VLOOKUP($B132,[1]!Res,D$1,0)</f>
        <v>#REF!</v>
      </c>
      <c r="E132" s="6" t="e">
        <f>VLOOKUP($B132,[1]!Res,E$1,0)</f>
        <v>#REF!</v>
      </c>
      <c r="F132" s="6" t="e">
        <f>VLOOKUP($B132,[1]!Res,F$1,0)</f>
        <v>#REF!</v>
      </c>
      <c r="G132" s="6" t="e">
        <f>VLOOKUP($B132,[1]!Res,G$1,0)</f>
        <v>#REF!</v>
      </c>
    </row>
    <row r="133" spans="1:7" ht="19.5" customHeight="1" x14ac:dyDescent="0.25">
      <c r="A133" s="26" t="e">
        <f t="shared" si="2"/>
        <v>#REF!</v>
      </c>
      <c r="B133" s="26" t="e">
        <f t="shared" si="3"/>
        <v>#REF!</v>
      </c>
      <c r="C133" s="5">
        <v>21</v>
      </c>
      <c r="D133" s="6" t="e">
        <f>VLOOKUP($B133,[1]!Res,D$1,0)</f>
        <v>#REF!</v>
      </c>
      <c r="E133" s="6" t="e">
        <f>VLOOKUP($B133,[1]!Res,E$1,0)</f>
        <v>#REF!</v>
      </c>
      <c r="F133" s="6" t="e">
        <f>VLOOKUP($B133,[1]!Res,F$1,0)</f>
        <v>#REF!</v>
      </c>
      <c r="G133" s="6" t="e">
        <f>VLOOKUP($B133,[1]!Res,G$1,0)</f>
        <v>#REF!</v>
      </c>
    </row>
    <row r="134" spans="1:7" ht="12.75" customHeight="1" x14ac:dyDescent="0.25">
      <c r="A134" s="26" t="e">
        <f t="shared" si="2"/>
        <v>#REF!</v>
      </c>
      <c r="B134" s="26" t="e">
        <f t="shared" si="3"/>
        <v>#REF!</v>
      </c>
      <c r="C134" s="5">
        <v>22</v>
      </c>
      <c r="D134" s="6" t="e">
        <f>VLOOKUP($B134,[1]!Res,D$1,0)</f>
        <v>#REF!</v>
      </c>
      <c r="E134" s="6" t="e">
        <f>VLOOKUP($B134,[1]!Res,E$1,0)</f>
        <v>#REF!</v>
      </c>
      <c r="F134" s="6" t="e">
        <f>VLOOKUP($B134,[1]!Res,F$1,0)</f>
        <v>#REF!</v>
      </c>
      <c r="G134" s="6" t="e">
        <f>VLOOKUP($B134,[1]!Res,G$1,0)</f>
        <v>#REF!</v>
      </c>
    </row>
    <row r="135" spans="1:7" ht="12.75" customHeight="1" x14ac:dyDescent="0.25">
      <c r="A135" s="26" t="e">
        <f t="shared" si="2"/>
        <v>#REF!</v>
      </c>
      <c r="B135" s="26" t="e">
        <f t="shared" si="3"/>
        <v>#REF!</v>
      </c>
      <c r="C135" s="5">
        <v>23</v>
      </c>
      <c r="D135" s="6" t="e">
        <f>VLOOKUP($B135,[1]!Res,D$1,0)</f>
        <v>#REF!</v>
      </c>
      <c r="E135" s="6" t="e">
        <f>VLOOKUP($B135,[1]!Res,E$1,0)</f>
        <v>#REF!</v>
      </c>
      <c r="F135" s="6" t="e">
        <f>VLOOKUP($B135,[1]!Res,F$1,0)</f>
        <v>#REF!</v>
      </c>
      <c r="G135" s="6" t="e">
        <f>VLOOKUP($B135,[1]!Res,G$1,0)</f>
        <v>#REF!</v>
      </c>
    </row>
    <row r="136" spans="1:7" ht="12.75" customHeight="1" x14ac:dyDescent="0.25">
      <c r="A136" s="26" t="e">
        <f t="shared" si="2"/>
        <v>#REF!</v>
      </c>
      <c r="B136" s="26" t="e">
        <f t="shared" si="3"/>
        <v>#REF!</v>
      </c>
      <c r="C136" s="5">
        <v>24</v>
      </c>
      <c r="D136" s="6" t="e">
        <f>VLOOKUP($B136,[1]!Res,D$1,0)</f>
        <v>#REF!</v>
      </c>
      <c r="E136" s="6" t="e">
        <f>VLOOKUP($B136,[1]!Res,E$1,0)</f>
        <v>#REF!</v>
      </c>
      <c r="F136" s="6" t="e">
        <f>VLOOKUP($B136,[1]!Res,F$1,0)</f>
        <v>#REF!</v>
      </c>
      <c r="G136" s="6" t="e">
        <f>VLOOKUP($B136,[1]!Res,G$1,0)</f>
        <v>#REF!</v>
      </c>
    </row>
    <row r="137" spans="1:7" ht="12.75" customHeight="1" x14ac:dyDescent="0.25">
      <c r="A137" s="26" t="e">
        <f t="shared" si="2"/>
        <v>#REF!</v>
      </c>
      <c r="B137" s="26" t="e">
        <f t="shared" si="3"/>
        <v>#REF!</v>
      </c>
      <c r="C137" s="5">
        <v>25</v>
      </c>
      <c r="D137" s="6" t="e">
        <f>VLOOKUP($B137,[1]!Res,D$1,0)</f>
        <v>#REF!</v>
      </c>
      <c r="E137" s="6" t="e">
        <f>VLOOKUP($B137,[1]!Res,E$1,0)</f>
        <v>#REF!</v>
      </c>
      <c r="F137" s="6" t="e">
        <f>VLOOKUP($B137,[1]!Res,F$1,0)</f>
        <v>#REF!</v>
      </c>
      <c r="G137" s="6" t="e">
        <f>VLOOKUP($B137,[1]!Res,G$1,0)</f>
        <v>#REF!</v>
      </c>
    </row>
    <row r="138" spans="1:7" ht="18" customHeight="1" x14ac:dyDescent="0.25">
      <c r="A138" s="26" t="e">
        <f t="shared" ref="A138:A203" si="4">IF(LEFT(C138,8)="PROPOSED",A137+1,A137)</f>
        <v>#REF!</v>
      </c>
      <c r="B138" s="26" t="e">
        <f t="shared" ref="B138:B203" si="5">+A138&amp;"-"&amp;C138</f>
        <v>#REF!</v>
      </c>
      <c r="C138" s="19" t="e">
        <f>C104</f>
        <v>#REF!</v>
      </c>
      <c r="D138" s="15"/>
      <c r="E138" s="15"/>
      <c r="F138" s="15"/>
    </row>
    <row r="139" spans="1:7" ht="18" customHeight="1" x14ac:dyDescent="0.25">
      <c r="A139" s="26" t="e">
        <f t="shared" si="4"/>
        <v>#REF!</v>
      </c>
      <c r="B139" s="26" t="e">
        <f t="shared" si="5"/>
        <v>#REF!</v>
      </c>
      <c r="C139" s="4" t="s">
        <v>8</v>
      </c>
      <c r="E139" s="8"/>
      <c r="F139" s="15"/>
      <c r="G139" s="14"/>
    </row>
    <row r="140" spans="1:7" ht="18" customHeight="1" x14ac:dyDescent="0.25">
      <c r="A140" s="26" t="e">
        <f t="shared" si="4"/>
        <v>#REF!</v>
      </c>
      <c r="B140" s="26" t="e">
        <f t="shared" si="5"/>
        <v>#REF!</v>
      </c>
      <c r="C140" s="4" t="s">
        <v>0</v>
      </c>
      <c r="D140" s="15"/>
      <c r="E140" s="20">
        <v>0.9</v>
      </c>
      <c r="F140" s="15"/>
      <c r="G140" s="14" t="str">
        <f>+cit</f>
        <v/>
      </c>
    </row>
    <row r="141" spans="1:7" ht="18" customHeight="1" x14ac:dyDescent="0.25">
      <c r="A141" s="26" t="e">
        <f t="shared" si="4"/>
        <v>#REF!</v>
      </c>
      <c r="B141" s="26" t="e">
        <f t="shared" si="5"/>
        <v>#REF!</v>
      </c>
      <c r="C141" s="4" t="s">
        <v>17</v>
      </c>
      <c r="D141" s="15"/>
      <c r="E141" s="8"/>
      <c r="F141" s="8"/>
      <c r="G141" s="24" t="str">
        <f>+_cit1</f>
        <v/>
      </c>
    </row>
    <row r="142" spans="1:7" ht="15.75" x14ac:dyDescent="0.25">
      <c r="A142" s="26" t="e">
        <f t="shared" si="4"/>
        <v>#REF!</v>
      </c>
      <c r="B142" s="26" t="e">
        <f t="shared" si="5"/>
        <v>#REF!</v>
      </c>
      <c r="C142" s="4"/>
      <c r="D142" s="15"/>
      <c r="E142" s="8"/>
      <c r="F142" s="15"/>
      <c r="G142" s="24"/>
    </row>
    <row r="143" spans="1:7" ht="15.75" x14ac:dyDescent="0.25">
      <c r="A143" s="26"/>
      <c r="B143" s="26"/>
      <c r="C143" s="2"/>
      <c r="D143" s="9"/>
      <c r="E143" s="10"/>
      <c r="F143" s="10" t="s">
        <v>52</v>
      </c>
    </row>
    <row r="144" spans="1:7" ht="26.25" x14ac:dyDescent="0.25">
      <c r="A144" s="26" t="e">
        <f>IF(LEFT(C144,8)="PROPOSED",A142+1,A142)</f>
        <v>#REF!</v>
      </c>
      <c r="B144" s="26" t="e">
        <f t="shared" si="5"/>
        <v>#REF!</v>
      </c>
      <c r="C144" s="2"/>
      <c r="D144" s="2"/>
      <c r="E144" s="2"/>
      <c r="F144" s="50" t="s">
        <v>53</v>
      </c>
    </row>
    <row r="145" spans="1:7" ht="15.75" x14ac:dyDescent="0.25">
      <c r="A145" s="26" t="e">
        <f t="shared" si="4"/>
        <v>#REF!</v>
      </c>
      <c r="B145" s="26" t="e">
        <f t="shared" si="5"/>
        <v>#REF!</v>
      </c>
      <c r="C145" s="3"/>
      <c r="D145" s="3"/>
      <c r="E145" s="2"/>
      <c r="F145" s="43" t="s">
        <v>54</v>
      </c>
      <c r="G145" s="3"/>
    </row>
    <row r="146" spans="1:7" ht="26.25" x14ac:dyDescent="0.25">
      <c r="A146" s="26" t="e">
        <f t="shared" si="4"/>
        <v>#REF!</v>
      </c>
      <c r="B146" s="26" t="e">
        <f t="shared" si="5"/>
        <v>#REF!</v>
      </c>
      <c r="C146" s="51" t="s">
        <v>56</v>
      </c>
      <c r="D146" s="28" t="s">
        <v>3</v>
      </c>
      <c r="E146" s="28" t="s">
        <v>7</v>
      </c>
      <c r="F146" s="51" t="s">
        <v>55</v>
      </c>
      <c r="G146" s="51" t="s">
        <v>57</v>
      </c>
    </row>
    <row r="147" spans="1:7" ht="19.5" customHeight="1" x14ac:dyDescent="0.25">
      <c r="A147" s="26" t="e">
        <f t="shared" si="4"/>
        <v>#REF!</v>
      </c>
      <c r="B147" s="26" t="e">
        <f t="shared" si="5"/>
        <v>#REF!</v>
      </c>
      <c r="C147" s="5">
        <v>1</v>
      </c>
      <c r="D147" s="6" t="e">
        <f>VLOOKUP($B147,[1]!Res,D$1,0)</f>
        <v>#REF!</v>
      </c>
      <c r="E147" s="6" t="e">
        <f>VLOOKUP($B147,[1]!Res,E$1,0)</f>
        <v>#REF!</v>
      </c>
      <c r="F147" s="6" t="e">
        <f>VLOOKUP($B147,[1]!Res,F$1,0)</f>
        <v>#REF!</v>
      </c>
      <c r="G147" s="6" t="e">
        <f>VLOOKUP($B147,[1]!Res,G$1,0)</f>
        <v>#REF!</v>
      </c>
    </row>
    <row r="148" spans="1:7" ht="12.75" customHeight="1" x14ac:dyDescent="0.25">
      <c r="A148" s="26" t="e">
        <f t="shared" si="4"/>
        <v>#REF!</v>
      </c>
      <c r="B148" s="26" t="e">
        <f t="shared" si="5"/>
        <v>#REF!</v>
      </c>
      <c r="C148" s="5">
        <v>2</v>
      </c>
      <c r="D148" s="6" t="e">
        <f>VLOOKUP($B148,[1]!Res,D$1,0)</f>
        <v>#REF!</v>
      </c>
      <c r="E148" s="6" t="e">
        <f>VLOOKUP($B148,[1]!Res,E$1,0)</f>
        <v>#REF!</v>
      </c>
      <c r="F148" s="6" t="e">
        <f>VLOOKUP($B148,[1]!Res,F$1,0)</f>
        <v>#REF!</v>
      </c>
      <c r="G148" s="6" t="e">
        <f>VLOOKUP($B148,[1]!Res,G$1,0)</f>
        <v>#REF!</v>
      </c>
    </row>
    <row r="149" spans="1:7" ht="12.75" customHeight="1" x14ac:dyDescent="0.25">
      <c r="A149" s="26" t="e">
        <f t="shared" si="4"/>
        <v>#REF!</v>
      </c>
      <c r="B149" s="26" t="e">
        <f t="shared" si="5"/>
        <v>#REF!</v>
      </c>
      <c r="C149" s="17">
        <v>3</v>
      </c>
      <c r="D149" s="6" t="e">
        <f>VLOOKUP($B149,[1]!Res,D$1,0)</f>
        <v>#REF!</v>
      </c>
      <c r="E149" s="6" t="e">
        <f>VLOOKUP($B149,[1]!Res,E$1,0)</f>
        <v>#REF!</v>
      </c>
      <c r="F149" s="6" t="e">
        <f>VLOOKUP($B149,[1]!Res,F$1,0)</f>
        <v>#REF!</v>
      </c>
      <c r="G149" s="6" t="e">
        <f>VLOOKUP($B149,[1]!Res,G$1,0)</f>
        <v>#REF!</v>
      </c>
    </row>
    <row r="150" spans="1:7" ht="12.75" customHeight="1" x14ac:dyDescent="0.25">
      <c r="A150" s="26" t="e">
        <f t="shared" si="4"/>
        <v>#REF!</v>
      </c>
      <c r="B150" s="26" t="e">
        <f t="shared" si="5"/>
        <v>#REF!</v>
      </c>
      <c r="C150" s="5">
        <v>4</v>
      </c>
      <c r="D150" s="6" t="e">
        <f>VLOOKUP($B150,[1]!Res,D$1,0)</f>
        <v>#REF!</v>
      </c>
      <c r="E150" s="6" t="e">
        <f>VLOOKUP($B150,[1]!Res,E$1,0)</f>
        <v>#REF!</v>
      </c>
      <c r="F150" s="6" t="e">
        <f>VLOOKUP($B150,[1]!Res,F$1,0)</f>
        <v>#REF!</v>
      </c>
      <c r="G150" s="6" t="e">
        <f>VLOOKUP($B150,[1]!Res,G$1,0)</f>
        <v>#REF!</v>
      </c>
    </row>
    <row r="151" spans="1:7" ht="12.75" customHeight="1" x14ac:dyDescent="0.25">
      <c r="A151" s="26" t="e">
        <f t="shared" si="4"/>
        <v>#REF!</v>
      </c>
      <c r="B151" s="26" t="e">
        <f t="shared" si="5"/>
        <v>#REF!</v>
      </c>
      <c r="C151" s="5">
        <v>5</v>
      </c>
      <c r="D151" s="6" t="e">
        <f>VLOOKUP($B151,[1]!Res,D$1,0)</f>
        <v>#REF!</v>
      </c>
      <c r="E151" s="6" t="e">
        <f>VLOOKUP($B151,[1]!Res,E$1,0)</f>
        <v>#REF!</v>
      </c>
      <c r="F151" s="6" t="e">
        <f>VLOOKUP($B151,[1]!Res,F$1,0)</f>
        <v>#REF!</v>
      </c>
      <c r="G151" s="6" t="e">
        <f>VLOOKUP($B151,[1]!Res,G$1,0)</f>
        <v>#REF!</v>
      </c>
    </row>
    <row r="152" spans="1:7" ht="19.5" customHeight="1" x14ac:dyDescent="0.25">
      <c r="A152" s="26" t="e">
        <f t="shared" si="4"/>
        <v>#REF!</v>
      </c>
      <c r="B152" s="26" t="e">
        <f t="shared" si="5"/>
        <v>#REF!</v>
      </c>
      <c r="C152" s="17">
        <v>6</v>
      </c>
      <c r="D152" s="6" t="e">
        <f>VLOOKUP($B152,[1]!Res,D$1,0)</f>
        <v>#REF!</v>
      </c>
      <c r="E152" s="6" t="e">
        <f>VLOOKUP($B152,[1]!Res,E$1,0)</f>
        <v>#REF!</v>
      </c>
      <c r="F152" s="6" t="e">
        <f>VLOOKUP($B152,[1]!Res,F$1,0)</f>
        <v>#REF!</v>
      </c>
      <c r="G152" s="6" t="e">
        <f>VLOOKUP($B152,[1]!Res,G$1,0)</f>
        <v>#REF!</v>
      </c>
    </row>
    <row r="153" spans="1:7" ht="12.75" customHeight="1" x14ac:dyDescent="0.25">
      <c r="A153" s="26" t="e">
        <f t="shared" si="4"/>
        <v>#REF!</v>
      </c>
      <c r="B153" s="26" t="e">
        <f t="shared" si="5"/>
        <v>#REF!</v>
      </c>
      <c r="C153" s="5">
        <v>7</v>
      </c>
      <c r="D153" s="6" t="e">
        <f>VLOOKUP($B153,[1]!Res,D$1,0)</f>
        <v>#REF!</v>
      </c>
      <c r="E153" s="6" t="e">
        <f>VLOOKUP($B153,[1]!Res,E$1,0)</f>
        <v>#REF!</v>
      </c>
      <c r="F153" s="6" t="e">
        <f>VLOOKUP($B153,[1]!Res,F$1,0)</f>
        <v>#REF!</v>
      </c>
      <c r="G153" s="6" t="e">
        <f>VLOOKUP($B153,[1]!Res,G$1,0)</f>
        <v>#REF!</v>
      </c>
    </row>
    <row r="154" spans="1:7" ht="12.75" customHeight="1" x14ac:dyDescent="0.25">
      <c r="A154" s="26" t="e">
        <f t="shared" si="4"/>
        <v>#REF!</v>
      </c>
      <c r="B154" s="26" t="e">
        <f t="shared" si="5"/>
        <v>#REF!</v>
      </c>
      <c r="C154" s="5">
        <v>8</v>
      </c>
      <c r="D154" s="6" t="e">
        <f>VLOOKUP($B154,[1]!Res,D$1,0)</f>
        <v>#REF!</v>
      </c>
      <c r="E154" s="6" t="e">
        <f>VLOOKUP($B154,[1]!Res,E$1,0)</f>
        <v>#REF!</v>
      </c>
      <c r="F154" s="6" t="e">
        <f>VLOOKUP($B154,[1]!Res,F$1,0)</f>
        <v>#REF!</v>
      </c>
      <c r="G154" s="6" t="e">
        <f>VLOOKUP($B154,[1]!Res,G$1,0)</f>
        <v>#REF!</v>
      </c>
    </row>
    <row r="155" spans="1:7" ht="12.75" customHeight="1" x14ac:dyDescent="0.25">
      <c r="A155" s="26" t="e">
        <f t="shared" si="4"/>
        <v>#REF!</v>
      </c>
      <c r="B155" s="26" t="e">
        <f t="shared" si="5"/>
        <v>#REF!</v>
      </c>
      <c r="C155" s="5">
        <v>9</v>
      </c>
      <c r="D155" s="6" t="e">
        <f>VLOOKUP($B155,[1]!Res,D$1,0)</f>
        <v>#REF!</v>
      </c>
      <c r="E155" s="6" t="e">
        <f>VLOOKUP($B155,[1]!Res,E$1,0)</f>
        <v>#REF!</v>
      </c>
      <c r="F155" s="6" t="e">
        <f>VLOOKUP($B155,[1]!Res,F$1,0)</f>
        <v>#REF!</v>
      </c>
      <c r="G155" s="6" t="e">
        <f>VLOOKUP($B155,[1]!Res,G$1,0)</f>
        <v>#REF!</v>
      </c>
    </row>
    <row r="156" spans="1:7" ht="12.75" customHeight="1" x14ac:dyDescent="0.25">
      <c r="A156" s="26" t="e">
        <f t="shared" si="4"/>
        <v>#REF!</v>
      </c>
      <c r="B156" s="26" t="e">
        <f t="shared" si="5"/>
        <v>#REF!</v>
      </c>
      <c r="C156" s="5">
        <v>10</v>
      </c>
      <c r="D156" s="6" t="e">
        <f>VLOOKUP($B156,[1]!Res,D$1,0)</f>
        <v>#REF!</v>
      </c>
      <c r="E156" s="6" t="e">
        <f>VLOOKUP($B156,[1]!Res,E$1,0)</f>
        <v>#REF!</v>
      </c>
      <c r="F156" s="6" t="e">
        <f>VLOOKUP($B156,[1]!Res,F$1,0)</f>
        <v>#REF!</v>
      </c>
      <c r="G156" s="6" t="e">
        <f>VLOOKUP($B156,[1]!Res,G$1,0)</f>
        <v>#REF!</v>
      </c>
    </row>
    <row r="157" spans="1:7" ht="19.5" customHeight="1" x14ac:dyDescent="0.25">
      <c r="A157" s="26" t="e">
        <f t="shared" si="4"/>
        <v>#REF!</v>
      </c>
      <c r="B157" s="26" t="e">
        <f t="shared" si="5"/>
        <v>#REF!</v>
      </c>
      <c r="C157" s="5">
        <v>11</v>
      </c>
      <c r="D157" s="6" t="e">
        <f>VLOOKUP($B157,[1]!Res,D$1,0)</f>
        <v>#REF!</v>
      </c>
      <c r="E157" s="6" t="e">
        <f>VLOOKUP($B157,[1]!Res,E$1,0)</f>
        <v>#REF!</v>
      </c>
      <c r="F157" s="6" t="e">
        <f>VLOOKUP($B157,[1]!Res,F$1,0)</f>
        <v>#REF!</v>
      </c>
      <c r="G157" s="6" t="e">
        <f>VLOOKUP($B157,[1]!Res,G$1,0)</f>
        <v>#REF!</v>
      </c>
    </row>
    <row r="158" spans="1:7" ht="12.75" customHeight="1" x14ac:dyDescent="0.25">
      <c r="A158" s="26" t="e">
        <f t="shared" si="4"/>
        <v>#REF!</v>
      </c>
      <c r="B158" s="26" t="e">
        <f t="shared" si="5"/>
        <v>#REF!</v>
      </c>
      <c r="C158" s="5">
        <v>12</v>
      </c>
      <c r="D158" s="6" t="e">
        <f>VLOOKUP($B158,[1]!Res,D$1,0)</f>
        <v>#REF!</v>
      </c>
      <c r="E158" s="6" t="e">
        <f>VLOOKUP($B158,[1]!Res,E$1,0)</f>
        <v>#REF!</v>
      </c>
      <c r="F158" s="6" t="e">
        <f>VLOOKUP($B158,[1]!Res,F$1,0)</f>
        <v>#REF!</v>
      </c>
      <c r="G158" s="6" t="e">
        <f>VLOOKUP($B158,[1]!Res,G$1,0)</f>
        <v>#REF!</v>
      </c>
    </row>
    <row r="159" spans="1:7" ht="12.75" customHeight="1" x14ac:dyDescent="0.25">
      <c r="A159" s="26" t="e">
        <f t="shared" si="4"/>
        <v>#REF!</v>
      </c>
      <c r="B159" s="26" t="e">
        <f t="shared" si="5"/>
        <v>#REF!</v>
      </c>
      <c r="C159" s="5">
        <v>13</v>
      </c>
      <c r="D159" s="6" t="e">
        <f>VLOOKUP($B159,[1]!Res,D$1,0)</f>
        <v>#REF!</v>
      </c>
      <c r="E159" s="6" t="e">
        <f>VLOOKUP($B159,[1]!Res,E$1,0)</f>
        <v>#REF!</v>
      </c>
      <c r="F159" s="6" t="e">
        <f>VLOOKUP($B159,[1]!Res,F$1,0)</f>
        <v>#REF!</v>
      </c>
      <c r="G159" s="6" t="e">
        <f>VLOOKUP($B159,[1]!Res,G$1,0)</f>
        <v>#REF!</v>
      </c>
    </row>
    <row r="160" spans="1:7" ht="12.75" customHeight="1" x14ac:dyDescent="0.25">
      <c r="A160" s="26" t="e">
        <f t="shared" si="4"/>
        <v>#REF!</v>
      </c>
      <c r="B160" s="26" t="e">
        <f t="shared" si="5"/>
        <v>#REF!</v>
      </c>
      <c r="C160" s="5">
        <v>14</v>
      </c>
      <c r="D160" s="6" t="e">
        <f>VLOOKUP($B160,[1]!Res,D$1,0)</f>
        <v>#REF!</v>
      </c>
      <c r="E160" s="6" t="e">
        <f>VLOOKUP($B160,[1]!Res,E$1,0)</f>
        <v>#REF!</v>
      </c>
      <c r="F160" s="6" t="e">
        <f>VLOOKUP($B160,[1]!Res,F$1,0)</f>
        <v>#REF!</v>
      </c>
      <c r="G160" s="6" t="e">
        <f>VLOOKUP($B160,[1]!Res,G$1,0)</f>
        <v>#REF!</v>
      </c>
    </row>
    <row r="161" spans="1:7" ht="12.75" customHeight="1" x14ac:dyDescent="0.25">
      <c r="A161" s="26" t="e">
        <f t="shared" si="4"/>
        <v>#REF!</v>
      </c>
      <c r="B161" s="26" t="e">
        <f t="shared" si="5"/>
        <v>#REF!</v>
      </c>
      <c r="C161" s="5">
        <v>15</v>
      </c>
      <c r="D161" s="6" t="e">
        <f>VLOOKUP($B161,[1]!Res,D$1,0)</f>
        <v>#REF!</v>
      </c>
      <c r="E161" s="6" t="e">
        <f>VLOOKUP($B161,[1]!Res,E$1,0)</f>
        <v>#REF!</v>
      </c>
      <c r="F161" s="6" t="e">
        <f>VLOOKUP($B161,[1]!Res,F$1,0)</f>
        <v>#REF!</v>
      </c>
      <c r="G161" s="6" t="e">
        <f>VLOOKUP($B161,[1]!Res,G$1,0)</f>
        <v>#REF!</v>
      </c>
    </row>
    <row r="162" spans="1:7" ht="19.5" customHeight="1" x14ac:dyDescent="0.25">
      <c r="A162" s="26" t="e">
        <f t="shared" si="4"/>
        <v>#REF!</v>
      </c>
      <c r="B162" s="26" t="e">
        <f t="shared" si="5"/>
        <v>#REF!</v>
      </c>
      <c r="C162" s="5">
        <v>16</v>
      </c>
      <c r="D162" s="6" t="e">
        <f>VLOOKUP($B162,[1]!Res,D$1,0)</f>
        <v>#REF!</v>
      </c>
      <c r="E162" s="6" t="e">
        <f>VLOOKUP($B162,[1]!Res,E$1,0)</f>
        <v>#REF!</v>
      </c>
      <c r="F162" s="6" t="e">
        <f>VLOOKUP($B162,[1]!Res,F$1,0)</f>
        <v>#REF!</v>
      </c>
      <c r="G162" s="6" t="e">
        <f>VLOOKUP($B162,[1]!Res,G$1,0)</f>
        <v>#REF!</v>
      </c>
    </row>
    <row r="163" spans="1:7" ht="12.75" customHeight="1" x14ac:dyDescent="0.25">
      <c r="A163" s="26" t="e">
        <f t="shared" si="4"/>
        <v>#REF!</v>
      </c>
      <c r="B163" s="26" t="e">
        <f t="shared" si="5"/>
        <v>#REF!</v>
      </c>
      <c r="C163" s="5">
        <v>17</v>
      </c>
      <c r="D163" s="6" t="e">
        <f>VLOOKUP($B163,[1]!Res,D$1,0)</f>
        <v>#REF!</v>
      </c>
      <c r="E163" s="6" t="e">
        <f>VLOOKUP($B163,[1]!Res,E$1,0)</f>
        <v>#REF!</v>
      </c>
      <c r="F163" s="6" t="e">
        <f>VLOOKUP($B163,[1]!Res,F$1,0)</f>
        <v>#REF!</v>
      </c>
      <c r="G163" s="6" t="e">
        <f>VLOOKUP($B163,[1]!Res,G$1,0)</f>
        <v>#REF!</v>
      </c>
    </row>
    <row r="164" spans="1:7" ht="12.75" customHeight="1" x14ac:dyDescent="0.25">
      <c r="A164" s="26" t="e">
        <f t="shared" si="4"/>
        <v>#REF!</v>
      </c>
      <c r="B164" s="26" t="e">
        <f t="shared" si="5"/>
        <v>#REF!</v>
      </c>
      <c r="C164" s="5">
        <v>18</v>
      </c>
      <c r="D164" s="6" t="e">
        <f>VLOOKUP($B164,[1]!Res,D$1,0)</f>
        <v>#REF!</v>
      </c>
      <c r="E164" s="6" t="e">
        <f>VLOOKUP($B164,[1]!Res,E$1,0)</f>
        <v>#REF!</v>
      </c>
      <c r="F164" s="6" t="e">
        <f>VLOOKUP($B164,[1]!Res,F$1,0)</f>
        <v>#REF!</v>
      </c>
      <c r="G164" s="6" t="e">
        <f>VLOOKUP($B164,[1]!Res,G$1,0)</f>
        <v>#REF!</v>
      </c>
    </row>
    <row r="165" spans="1:7" ht="12.75" customHeight="1" x14ac:dyDescent="0.25">
      <c r="A165" s="26" t="e">
        <f t="shared" si="4"/>
        <v>#REF!</v>
      </c>
      <c r="B165" s="26" t="e">
        <f t="shared" si="5"/>
        <v>#REF!</v>
      </c>
      <c r="C165" s="5">
        <v>19</v>
      </c>
      <c r="D165" s="6" t="e">
        <f>VLOOKUP($B165,[1]!Res,D$1,0)</f>
        <v>#REF!</v>
      </c>
      <c r="E165" s="6" t="e">
        <f>VLOOKUP($B165,[1]!Res,E$1,0)</f>
        <v>#REF!</v>
      </c>
      <c r="F165" s="6" t="e">
        <f>VLOOKUP($B165,[1]!Res,F$1,0)</f>
        <v>#REF!</v>
      </c>
      <c r="G165" s="6" t="e">
        <f>VLOOKUP($B165,[1]!Res,G$1,0)</f>
        <v>#REF!</v>
      </c>
    </row>
    <row r="166" spans="1:7" ht="12.75" customHeight="1" x14ac:dyDescent="0.25">
      <c r="A166" s="26" t="e">
        <f t="shared" si="4"/>
        <v>#REF!</v>
      </c>
      <c r="B166" s="26" t="e">
        <f t="shared" si="5"/>
        <v>#REF!</v>
      </c>
      <c r="C166" s="5">
        <v>20</v>
      </c>
      <c r="D166" s="6" t="e">
        <f>VLOOKUP($B166,[1]!Res,D$1,0)</f>
        <v>#REF!</v>
      </c>
      <c r="E166" s="6" t="e">
        <f>VLOOKUP($B166,[1]!Res,E$1,0)</f>
        <v>#REF!</v>
      </c>
      <c r="F166" s="6" t="e">
        <f>VLOOKUP($B166,[1]!Res,F$1,0)</f>
        <v>#REF!</v>
      </c>
      <c r="G166" s="6" t="e">
        <f>VLOOKUP($B166,[1]!Res,G$1,0)</f>
        <v>#REF!</v>
      </c>
    </row>
    <row r="167" spans="1:7" ht="19.5" customHeight="1" x14ac:dyDescent="0.25">
      <c r="A167" s="26" t="e">
        <f t="shared" si="4"/>
        <v>#REF!</v>
      </c>
      <c r="B167" s="26" t="e">
        <f t="shared" si="5"/>
        <v>#REF!</v>
      </c>
      <c r="C167" s="5">
        <v>21</v>
      </c>
      <c r="D167" s="6" t="e">
        <f>VLOOKUP($B167,[1]!Res,D$1,0)</f>
        <v>#REF!</v>
      </c>
      <c r="E167" s="6" t="e">
        <f>VLOOKUP($B167,[1]!Res,E$1,0)</f>
        <v>#REF!</v>
      </c>
      <c r="F167" s="6" t="e">
        <f>VLOOKUP($B167,[1]!Res,F$1,0)</f>
        <v>#REF!</v>
      </c>
      <c r="G167" s="6" t="e">
        <f>VLOOKUP($B167,[1]!Res,G$1,0)</f>
        <v>#REF!</v>
      </c>
    </row>
    <row r="168" spans="1:7" ht="12.75" customHeight="1" x14ac:dyDescent="0.25">
      <c r="A168" s="26" t="e">
        <f t="shared" si="4"/>
        <v>#REF!</v>
      </c>
      <c r="B168" s="26" t="e">
        <f t="shared" si="5"/>
        <v>#REF!</v>
      </c>
      <c r="C168" s="5">
        <v>22</v>
      </c>
      <c r="D168" s="6" t="e">
        <f>VLOOKUP($B168,[1]!Res,D$1,0)</f>
        <v>#REF!</v>
      </c>
      <c r="E168" s="6" t="e">
        <f>VLOOKUP($B168,[1]!Res,E$1,0)</f>
        <v>#REF!</v>
      </c>
      <c r="F168" s="6" t="e">
        <f>VLOOKUP($B168,[1]!Res,F$1,0)</f>
        <v>#REF!</v>
      </c>
      <c r="G168" s="6" t="e">
        <f>VLOOKUP($B168,[1]!Res,G$1,0)</f>
        <v>#REF!</v>
      </c>
    </row>
    <row r="169" spans="1:7" ht="12.75" customHeight="1" x14ac:dyDescent="0.25">
      <c r="A169" s="26" t="e">
        <f t="shared" si="4"/>
        <v>#REF!</v>
      </c>
      <c r="B169" s="26" t="e">
        <f t="shared" si="5"/>
        <v>#REF!</v>
      </c>
      <c r="C169" s="5">
        <v>23</v>
      </c>
      <c r="D169" s="6" t="e">
        <f>VLOOKUP($B169,[1]!Res,D$1,0)</f>
        <v>#REF!</v>
      </c>
      <c r="E169" s="6" t="e">
        <f>VLOOKUP($B169,[1]!Res,E$1,0)</f>
        <v>#REF!</v>
      </c>
      <c r="F169" s="6" t="e">
        <f>VLOOKUP($B169,[1]!Res,F$1,0)</f>
        <v>#REF!</v>
      </c>
      <c r="G169" s="6" t="e">
        <f>VLOOKUP($B169,[1]!Res,G$1,0)</f>
        <v>#REF!</v>
      </c>
    </row>
    <row r="170" spans="1:7" ht="12.75" customHeight="1" x14ac:dyDescent="0.25">
      <c r="A170" s="26" t="e">
        <f t="shared" si="4"/>
        <v>#REF!</v>
      </c>
      <c r="B170" s="26" t="e">
        <f t="shared" si="5"/>
        <v>#REF!</v>
      </c>
      <c r="C170" s="5">
        <v>24</v>
      </c>
      <c r="D170" s="6" t="e">
        <f>VLOOKUP($B170,[1]!Res,D$1,0)</f>
        <v>#REF!</v>
      </c>
      <c r="E170" s="6" t="e">
        <f>VLOOKUP($B170,[1]!Res,E$1,0)</f>
        <v>#REF!</v>
      </c>
      <c r="F170" s="6" t="e">
        <f>VLOOKUP($B170,[1]!Res,F$1,0)</f>
        <v>#REF!</v>
      </c>
      <c r="G170" s="6" t="e">
        <f>VLOOKUP($B170,[1]!Res,G$1,0)</f>
        <v>#REF!</v>
      </c>
    </row>
    <row r="171" spans="1:7" ht="12.75" customHeight="1" x14ac:dyDescent="0.25">
      <c r="A171" s="26" t="e">
        <f t="shared" si="4"/>
        <v>#REF!</v>
      </c>
      <c r="B171" s="26" t="e">
        <f t="shared" si="5"/>
        <v>#REF!</v>
      </c>
      <c r="C171" s="5">
        <v>25</v>
      </c>
      <c r="D171" s="6" t="e">
        <f>VLOOKUP($B171,[1]!Res,D$1,0)</f>
        <v>#REF!</v>
      </c>
      <c r="E171" s="6" t="e">
        <f>VLOOKUP($B171,[1]!Res,E$1,0)</f>
        <v>#REF!</v>
      </c>
      <c r="F171" s="6" t="e">
        <f>VLOOKUP($B171,[1]!Res,F$1,0)</f>
        <v>#REF!</v>
      </c>
      <c r="G171" s="6" t="e">
        <f>VLOOKUP($B171,[1]!Res,G$1,0)</f>
        <v>#REF!</v>
      </c>
    </row>
    <row r="172" spans="1:7" ht="18" customHeight="1" x14ac:dyDescent="0.25">
      <c r="A172" s="26" t="e">
        <f t="shared" si="4"/>
        <v>#REF!</v>
      </c>
      <c r="B172" s="26" t="e">
        <f t="shared" si="5"/>
        <v>#REF!</v>
      </c>
      <c r="C172" s="19" t="e">
        <f>C138</f>
        <v>#REF!</v>
      </c>
      <c r="D172" s="15"/>
      <c r="E172" s="15"/>
      <c r="F172" s="15"/>
    </row>
    <row r="173" spans="1:7" ht="18" customHeight="1" x14ac:dyDescent="0.25">
      <c r="A173" s="26" t="e">
        <f t="shared" si="4"/>
        <v>#REF!</v>
      </c>
      <c r="B173" s="26" t="e">
        <f t="shared" si="5"/>
        <v>#REF!</v>
      </c>
      <c r="C173" s="4" t="s">
        <v>8</v>
      </c>
      <c r="E173" s="8"/>
      <c r="F173" s="15"/>
      <c r="G173" s="14"/>
    </row>
    <row r="174" spans="1:7" ht="18" customHeight="1" x14ac:dyDescent="0.25">
      <c r="A174" s="26" t="e">
        <f t="shared" si="4"/>
        <v>#REF!</v>
      </c>
      <c r="B174" s="26" t="e">
        <f t="shared" si="5"/>
        <v>#REF!</v>
      </c>
      <c r="C174" s="4" t="s">
        <v>0</v>
      </c>
      <c r="D174" s="15"/>
      <c r="E174" s="20">
        <v>0.9</v>
      </c>
      <c r="F174" s="15"/>
      <c r="G174" s="14" t="str">
        <f>+cit</f>
        <v/>
      </c>
    </row>
    <row r="175" spans="1:7" ht="18" customHeight="1" x14ac:dyDescent="0.25">
      <c r="A175" s="26" t="e">
        <f t="shared" si="4"/>
        <v>#REF!</v>
      </c>
      <c r="B175" s="26" t="e">
        <f t="shared" si="5"/>
        <v>#REF!</v>
      </c>
      <c r="C175" s="4" t="s">
        <v>18</v>
      </c>
      <c r="D175" s="15"/>
      <c r="E175" s="8"/>
      <c r="F175" s="8"/>
      <c r="G175" s="24" t="str">
        <f>+_cit1</f>
        <v/>
      </c>
    </row>
    <row r="176" spans="1:7" ht="15.75" x14ac:dyDescent="0.25">
      <c r="A176" s="26" t="e">
        <f t="shared" si="4"/>
        <v>#REF!</v>
      </c>
      <c r="B176" s="26" t="e">
        <f t="shared" si="5"/>
        <v>#REF!</v>
      </c>
      <c r="C176" s="4"/>
      <c r="D176" s="15"/>
      <c r="E176" s="8"/>
      <c r="F176" s="15"/>
      <c r="G176" s="24"/>
    </row>
    <row r="177" spans="1:7" ht="15.75" x14ac:dyDescent="0.25">
      <c r="A177" s="26"/>
      <c r="B177" s="26"/>
      <c r="C177" s="2"/>
      <c r="D177" s="9"/>
      <c r="E177" s="10"/>
      <c r="F177" s="10" t="s">
        <v>52</v>
      </c>
    </row>
    <row r="178" spans="1:7" ht="26.25" x14ac:dyDescent="0.25">
      <c r="A178" s="26" t="e">
        <f>IF(LEFT(C178,8)="PROPOSED",A176+1,A176)</f>
        <v>#REF!</v>
      </c>
      <c r="B178" s="26" t="e">
        <f t="shared" si="5"/>
        <v>#REF!</v>
      </c>
      <c r="C178" s="2"/>
      <c r="D178" s="2"/>
      <c r="E178" s="2"/>
      <c r="F178" s="50" t="s">
        <v>53</v>
      </c>
    </row>
    <row r="179" spans="1:7" ht="15.75" x14ac:dyDescent="0.25">
      <c r="A179" s="26" t="e">
        <f t="shared" si="4"/>
        <v>#REF!</v>
      </c>
      <c r="B179" s="26" t="e">
        <f t="shared" si="5"/>
        <v>#REF!</v>
      </c>
      <c r="C179" s="3"/>
      <c r="D179" s="3"/>
      <c r="E179" s="2"/>
      <c r="F179" s="43" t="s">
        <v>54</v>
      </c>
      <c r="G179" s="3"/>
    </row>
    <row r="180" spans="1:7" ht="26.25" x14ac:dyDescent="0.25">
      <c r="A180" s="26" t="e">
        <f t="shared" si="4"/>
        <v>#REF!</v>
      </c>
      <c r="B180" s="26" t="e">
        <f t="shared" si="5"/>
        <v>#REF!</v>
      </c>
      <c r="C180" s="51" t="s">
        <v>56</v>
      </c>
      <c r="D180" s="28" t="s">
        <v>3</v>
      </c>
      <c r="E180" s="28" t="s">
        <v>7</v>
      </c>
      <c r="F180" s="51" t="s">
        <v>55</v>
      </c>
      <c r="G180" s="51" t="s">
        <v>57</v>
      </c>
    </row>
    <row r="181" spans="1:7" ht="19.5" customHeight="1" x14ac:dyDescent="0.25">
      <c r="A181" s="26" t="e">
        <f t="shared" si="4"/>
        <v>#REF!</v>
      </c>
      <c r="B181" s="26" t="e">
        <f t="shared" si="5"/>
        <v>#REF!</v>
      </c>
      <c r="C181" s="5">
        <v>1</v>
      </c>
      <c r="D181" s="6" t="e">
        <f>VLOOKUP($B181,[1]!Res,D$1,0)</f>
        <v>#REF!</v>
      </c>
      <c r="E181" s="6" t="e">
        <f>VLOOKUP($B181,[1]!Res,E$1,0)</f>
        <v>#REF!</v>
      </c>
      <c r="F181" s="6" t="e">
        <f>VLOOKUP($B181,[1]!Res,F$1,0)</f>
        <v>#REF!</v>
      </c>
      <c r="G181" s="6" t="e">
        <f>VLOOKUP($B181,[1]!Res,G$1,0)</f>
        <v>#REF!</v>
      </c>
    </row>
    <row r="182" spans="1:7" ht="12.75" customHeight="1" x14ac:dyDescent="0.25">
      <c r="A182" s="26" t="e">
        <f t="shared" si="4"/>
        <v>#REF!</v>
      </c>
      <c r="B182" s="26" t="e">
        <f t="shared" si="5"/>
        <v>#REF!</v>
      </c>
      <c r="C182" s="5">
        <v>2</v>
      </c>
      <c r="D182" s="6" t="e">
        <f>VLOOKUP($B182,[1]!Res,D$1,0)</f>
        <v>#REF!</v>
      </c>
      <c r="E182" s="6" t="e">
        <f>VLOOKUP($B182,[1]!Res,E$1,0)</f>
        <v>#REF!</v>
      </c>
      <c r="F182" s="6" t="e">
        <f>VLOOKUP($B182,[1]!Res,F$1,0)</f>
        <v>#REF!</v>
      </c>
      <c r="G182" s="6" t="e">
        <f>VLOOKUP($B182,[1]!Res,G$1,0)</f>
        <v>#REF!</v>
      </c>
    </row>
    <row r="183" spans="1:7" ht="12.75" customHeight="1" x14ac:dyDescent="0.25">
      <c r="A183" s="26" t="e">
        <f t="shared" si="4"/>
        <v>#REF!</v>
      </c>
      <c r="B183" s="26" t="e">
        <f t="shared" si="5"/>
        <v>#REF!</v>
      </c>
      <c r="C183" s="17">
        <v>3</v>
      </c>
      <c r="D183" s="6" t="e">
        <f>VLOOKUP($B183,[1]!Res,D$1,0)</f>
        <v>#REF!</v>
      </c>
      <c r="E183" s="6" t="e">
        <f>VLOOKUP($B183,[1]!Res,E$1,0)</f>
        <v>#REF!</v>
      </c>
      <c r="F183" s="6" t="e">
        <f>VLOOKUP($B183,[1]!Res,F$1,0)</f>
        <v>#REF!</v>
      </c>
      <c r="G183" s="6" t="e">
        <f>VLOOKUP($B183,[1]!Res,G$1,0)</f>
        <v>#REF!</v>
      </c>
    </row>
    <row r="184" spans="1:7" ht="12.75" customHeight="1" x14ac:dyDescent="0.25">
      <c r="A184" s="26" t="e">
        <f t="shared" si="4"/>
        <v>#REF!</v>
      </c>
      <c r="B184" s="26" t="e">
        <f t="shared" si="5"/>
        <v>#REF!</v>
      </c>
      <c r="C184" s="5">
        <v>4</v>
      </c>
      <c r="D184" s="6" t="e">
        <f>VLOOKUP($B184,[1]!Res,D$1,0)</f>
        <v>#REF!</v>
      </c>
      <c r="E184" s="6" t="e">
        <f>VLOOKUP($B184,[1]!Res,E$1,0)</f>
        <v>#REF!</v>
      </c>
      <c r="F184" s="6" t="e">
        <f>VLOOKUP($B184,[1]!Res,F$1,0)</f>
        <v>#REF!</v>
      </c>
      <c r="G184" s="6" t="e">
        <f>VLOOKUP($B184,[1]!Res,G$1,0)</f>
        <v>#REF!</v>
      </c>
    </row>
    <row r="185" spans="1:7" ht="12.75" customHeight="1" x14ac:dyDescent="0.25">
      <c r="A185" s="26" t="e">
        <f t="shared" si="4"/>
        <v>#REF!</v>
      </c>
      <c r="B185" s="26" t="e">
        <f t="shared" si="5"/>
        <v>#REF!</v>
      </c>
      <c r="C185" s="5">
        <v>5</v>
      </c>
      <c r="D185" s="6" t="e">
        <f>VLOOKUP($B185,[1]!Res,D$1,0)</f>
        <v>#REF!</v>
      </c>
      <c r="E185" s="6" t="e">
        <f>VLOOKUP($B185,[1]!Res,E$1,0)</f>
        <v>#REF!</v>
      </c>
      <c r="F185" s="6" t="e">
        <f>VLOOKUP($B185,[1]!Res,F$1,0)</f>
        <v>#REF!</v>
      </c>
      <c r="G185" s="6" t="e">
        <f>VLOOKUP($B185,[1]!Res,G$1,0)</f>
        <v>#REF!</v>
      </c>
    </row>
    <row r="186" spans="1:7" ht="19.5" customHeight="1" x14ac:dyDescent="0.25">
      <c r="A186" s="26" t="e">
        <f t="shared" si="4"/>
        <v>#REF!</v>
      </c>
      <c r="B186" s="26" t="e">
        <f t="shared" si="5"/>
        <v>#REF!</v>
      </c>
      <c r="C186" s="17">
        <v>6</v>
      </c>
      <c r="D186" s="6" t="e">
        <f>VLOOKUP($B186,[1]!Res,D$1,0)</f>
        <v>#REF!</v>
      </c>
      <c r="E186" s="6" t="e">
        <f>VLOOKUP($B186,[1]!Res,E$1,0)</f>
        <v>#REF!</v>
      </c>
      <c r="F186" s="6" t="e">
        <f>VLOOKUP($B186,[1]!Res,F$1,0)</f>
        <v>#REF!</v>
      </c>
      <c r="G186" s="6" t="e">
        <f>VLOOKUP($B186,[1]!Res,G$1,0)</f>
        <v>#REF!</v>
      </c>
    </row>
    <row r="187" spans="1:7" ht="12.75" customHeight="1" x14ac:dyDescent="0.25">
      <c r="A187" s="26" t="e">
        <f t="shared" si="4"/>
        <v>#REF!</v>
      </c>
      <c r="B187" s="26" t="e">
        <f t="shared" si="5"/>
        <v>#REF!</v>
      </c>
      <c r="C187" s="5">
        <v>7</v>
      </c>
      <c r="D187" s="6" t="e">
        <f>VLOOKUP($B187,[1]!Res,D$1,0)</f>
        <v>#REF!</v>
      </c>
      <c r="E187" s="6" t="e">
        <f>VLOOKUP($B187,[1]!Res,E$1,0)</f>
        <v>#REF!</v>
      </c>
      <c r="F187" s="6" t="e">
        <f>VLOOKUP($B187,[1]!Res,F$1,0)</f>
        <v>#REF!</v>
      </c>
      <c r="G187" s="6" t="e">
        <f>VLOOKUP($B187,[1]!Res,G$1,0)</f>
        <v>#REF!</v>
      </c>
    </row>
    <row r="188" spans="1:7" ht="12.75" customHeight="1" x14ac:dyDescent="0.25">
      <c r="A188" s="26" t="e">
        <f t="shared" si="4"/>
        <v>#REF!</v>
      </c>
      <c r="B188" s="26" t="e">
        <f t="shared" si="5"/>
        <v>#REF!</v>
      </c>
      <c r="C188" s="5">
        <v>8</v>
      </c>
      <c r="D188" s="6" t="e">
        <f>VLOOKUP($B188,[1]!Res,D$1,0)</f>
        <v>#REF!</v>
      </c>
      <c r="E188" s="6" t="e">
        <f>VLOOKUP($B188,[1]!Res,E$1,0)</f>
        <v>#REF!</v>
      </c>
      <c r="F188" s="6" t="e">
        <f>VLOOKUP($B188,[1]!Res,F$1,0)</f>
        <v>#REF!</v>
      </c>
      <c r="G188" s="6" t="e">
        <f>VLOOKUP($B188,[1]!Res,G$1,0)</f>
        <v>#REF!</v>
      </c>
    </row>
    <row r="189" spans="1:7" ht="12.75" customHeight="1" x14ac:dyDescent="0.25">
      <c r="A189" s="26" t="e">
        <f t="shared" si="4"/>
        <v>#REF!</v>
      </c>
      <c r="B189" s="26" t="e">
        <f t="shared" si="5"/>
        <v>#REF!</v>
      </c>
      <c r="C189" s="5">
        <v>9</v>
      </c>
      <c r="D189" s="6" t="e">
        <f>VLOOKUP($B189,[1]!Res,D$1,0)</f>
        <v>#REF!</v>
      </c>
      <c r="E189" s="6" t="e">
        <f>VLOOKUP($B189,[1]!Res,E$1,0)</f>
        <v>#REF!</v>
      </c>
      <c r="F189" s="6" t="e">
        <f>VLOOKUP($B189,[1]!Res,F$1,0)</f>
        <v>#REF!</v>
      </c>
      <c r="G189" s="6" t="e">
        <f>VLOOKUP($B189,[1]!Res,G$1,0)</f>
        <v>#REF!</v>
      </c>
    </row>
    <row r="190" spans="1:7" ht="12.75" customHeight="1" x14ac:dyDescent="0.25">
      <c r="A190" s="26" t="e">
        <f t="shared" si="4"/>
        <v>#REF!</v>
      </c>
      <c r="B190" s="26" t="e">
        <f t="shared" si="5"/>
        <v>#REF!</v>
      </c>
      <c r="C190" s="5">
        <v>10</v>
      </c>
      <c r="D190" s="6" t="e">
        <f>VLOOKUP($B190,[1]!Res,D$1,0)</f>
        <v>#REF!</v>
      </c>
      <c r="E190" s="6" t="e">
        <f>VLOOKUP($B190,[1]!Res,E$1,0)</f>
        <v>#REF!</v>
      </c>
      <c r="F190" s="6" t="e">
        <f>VLOOKUP($B190,[1]!Res,F$1,0)</f>
        <v>#REF!</v>
      </c>
      <c r="G190" s="6" t="e">
        <f>VLOOKUP($B190,[1]!Res,G$1,0)</f>
        <v>#REF!</v>
      </c>
    </row>
    <row r="191" spans="1:7" ht="19.5" customHeight="1" x14ac:dyDescent="0.25">
      <c r="A191" s="26" t="e">
        <f t="shared" si="4"/>
        <v>#REF!</v>
      </c>
      <c r="B191" s="26" t="e">
        <f t="shared" si="5"/>
        <v>#REF!</v>
      </c>
      <c r="C191" s="5">
        <v>11</v>
      </c>
      <c r="D191" s="6" t="e">
        <f>VLOOKUP($B191,[1]!Res,D$1,0)</f>
        <v>#REF!</v>
      </c>
      <c r="E191" s="6" t="e">
        <f>VLOOKUP($B191,[1]!Res,E$1,0)</f>
        <v>#REF!</v>
      </c>
      <c r="F191" s="6" t="e">
        <f>VLOOKUP($B191,[1]!Res,F$1,0)</f>
        <v>#REF!</v>
      </c>
      <c r="G191" s="6" t="e">
        <f>VLOOKUP($B191,[1]!Res,G$1,0)</f>
        <v>#REF!</v>
      </c>
    </row>
    <row r="192" spans="1:7" ht="12.75" customHeight="1" x14ac:dyDescent="0.25">
      <c r="A192" s="26" t="e">
        <f t="shared" si="4"/>
        <v>#REF!</v>
      </c>
      <c r="B192" s="26" t="e">
        <f t="shared" si="5"/>
        <v>#REF!</v>
      </c>
      <c r="C192" s="5">
        <v>12</v>
      </c>
      <c r="D192" s="6" t="e">
        <f>VLOOKUP($B192,[1]!Res,D$1,0)</f>
        <v>#REF!</v>
      </c>
      <c r="E192" s="6" t="e">
        <f>VLOOKUP($B192,[1]!Res,E$1,0)</f>
        <v>#REF!</v>
      </c>
      <c r="F192" s="6" t="e">
        <f>VLOOKUP($B192,[1]!Res,F$1,0)</f>
        <v>#REF!</v>
      </c>
      <c r="G192" s="6" t="e">
        <f>VLOOKUP($B192,[1]!Res,G$1,0)</f>
        <v>#REF!</v>
      </c>
    </row>
    <row r="193" spans="1:7" ht="12.75" customHeight="1" x14ac:dyDescent="0.25">
      <c r="A193" s="26" t="e">
        <f t="shared" si="4"/>
        <v>#REF!</v>
      </c>
      <c r="B193" s="26" t="e">
        <f t="shared" si="5"/>
        <v>#REF!</v>
      </c>
      <c r="C193" s="5">
        <v>13</v>
      </c>
      <c r="D193" s="6" t="e">
        <f>VLOOKUP($B193,[1]!Res,D$1,0)</f>
        <v>#REF!</v>
      </c>
      <c r="E193" s="6" t="e">
        <f>VLOOKUP($B193,[1]!Res,E$1,0)</f>
        <v>#REF!</v>
      </c>
      <c r="F193" s="6" t="e">
        <f>VLOOKUP($B193,[1]!Res,F$1,0)</f>
        <v>#REF!</v>
      </c>
      <c r="G193" s="6" t="e">
        <f>VLOOKUP($B193,[1]!Res,G$1,0)</f>
        <v>#REF!</v>
      </c>
    </row>
    <row r="194" spans="1:7" ht="12.75" customHeight="1" x14ac:dyDescent="0.25">
      <c r="A194" s="26" t="e">
        <f t="shared" si="4"/>
        <v>#REF!</v>
      </c>
      <c r="B194" s="26" t="e">
        <f t="shared" si="5"/>
        <v>#REF!</v>
      </c>
      <c r="C194" s="5">
        <v>14</v>
      </c>
      <c r="D194" s="6" t="e">
        <f>VLOOKUP($B194,[1]!Res,D$1,0)</f>
        <v>#REF!</v>
      </c>
      <c r="E194" s="6" t="e">
        <f>VLOOKUP($B194,[1]!Res,E$1,0)</f>
        <v>#REF!</v>
      </c>
      <c r="F194" s="6" t="e">
        <f>VLOOKUP($B194,[1]!Res,F$1,0)</f>
        <v>#REF!</v>
      </c>
      <c r="G194" s="6" t="e">
        <f>VLOOKUP($B194,[1]!Res,G$1,0)</f>
        <v>#REF!</v>
      </c>
    </row>
    <row r="195" spans="1:7" ht="12.75" customHeight="1" x14ac:dyDescent="0.25">
      <c r="A195" s="26" t="e">
        <f t="shared" si="4"/>
        <v>#REF!</v>
      </c>
      <c r="B195" s="26" t="e">
        <f t="shared" si="5"/>
        <v>#REF!</v>
      </c>
      <c r="C195" s="5">
        <v>15</v>
      </c>
      <c r="D195" s="6" t="e">
        <f>VLOOKUP($B195,[1]!Res,D$1,0)</f>
        <v>#REF!</v>
      </c>
      <c r="E195" s="6" t="e">
        <f>VLOOKUP($B195,[1]!Res,E$1,0)</f>
        <v>#REF!</v>
      </c>
      <c r="F195" s="6" t="e">
        <f>VLOOKUP($B195,[1]!Res,F$1,0)</f>
        <v>#REF!</v>
      </c>
      <c r="G195" s="6" t="e">
        <f>VLOOKUP($B195,[1]!Res,G$1,0)</f>
        <v>#REF!</v>
      </c>
    </row>
    <row r="196" spans="1:7" ht="19.5" customHeight="1" x14ac:dyDescent="0.25">
      <c r="A196" s="26" t="e">
        <f t="shared" si="4"/>
        <v>#REF!</v>
      </c>
      <c r="B196" s="26" t="e">
        <f t="shared" si="5"/>
        <v>#REF!</v>
      </c>
      <c r="C196" s="5">
        <v>16</v>
      </c>
      <c r="D196" s="6" t="e">
        <f>VLOOKUP($B196,[1]!Res,D$1,0)</f>
        <v>#REF!</v>
      </c>
      <c r="E196" s="6" t="e">
        <f>VLOOKUP($B196,[1]!Res,E$1,0)</f>
        <v>#REF!</v>
      </c>
      <c r="F196" s="6" t="e">
        <f>VLOOKUP($B196,[1]!Res,F$1,0)</f>
        <v>#REF!</v>
      </c>
      <c r="G196" s="6" t="e">
        <f>VLOOKUP($B196,[1]!Res,G$1,0)</f>
        <v>#REF!</v>
      </c>
    </row>
    <row r="197" spans="1:7" ht="12.75" customHeight="1" x14ac:dyDescent="0.25">
      <c r="A197" s="26" t="e">
        <f t="shared" si="4"/>
        <v>#REF!</v>
      </c>
      <c r="B197" s="26" t="e">
        <f t="shared" si="5"/>
        <v>#REF!</v>
      </c>
      <c r="C197" s="5">
        <v>17</v>
      </c>
      <c r="D197" s="6" t="e">
        <f>VLOOKUP($B197,[1]!Res,D$1,0)</f>
        <v>#REF!</v>
      </c>
      <c r="E197" s="6" t="e">
        <f>VLOOKUP($B197,[1]!Res,E$1,0)</f>
        <v>#REF!</v>
      </c>
      <c r="F197" s="6" t="e">
        <f>VLOOKUP($B197,[1]!Res,F$1,0)</f>
        <v>#REF!</v>
      </c>
      <c r="G197" s="6" t="e">
        <f>VLOOKUP($B197,[1]!Res,G$1,0)</f>
        <v>#REF!</v>
      </c>
    </row>
    <row r="198" spans="1:7" ht="12.75" customHeight="1" x14ac:dyDescent="0.25">
      <c r="A198" s="26" t="e">
        <f t="shared" si="4"/>
        <v>#REF!</v>
      </c>
      <c r="B198" s="26" t="e">
        <f t="shared" si="5"/>
        <v>#REF!</v>
      </c>
      <c r="C198" s="5">
        <v>18</v>
      </c>
      <c r="D198" s="6" t="e">
        <f>VLOOKUP($B198,[1]!Res,D$1,0)</f>
        <v>#REF!</v>
      </c>
      <c r="E198" s="6" t="e">
        <f>VLOOKUP($B198,[1]!Res,E$1,0)</f>
        <v>#REF!</v>
      </c>
      <c r="F198" s="6" t="e">
        <f>VLOOKUP($B198,[1]!Res,F$1,0)</f>
        <v>#REF!</v>
      </c>
      <c r="G198" s="6" t="e">
        <f>VLOOKUP($B198,[1]!Res,G$1,0)</f>
        <v>#REF!</v>
      </c>
    </row>
    <row r="199" spans="1:7" ht="12.75" customHeight="1" x14ac:dyDescent="0.25">
      <c r="A199" s="26" t="e">
        <f t="shared" si="4"/>
        <v>#REF!</v>
      </c>
      <c r="B199" s="26" t="e">
        <f t="shared" si="5"/>
        <v>#REF!</v>
      </c>
      <c r="C199" s="5">
        <v>19</v>
      </c>
      <c r="D199" s="6" t="e">
        <f>VLOOKUP($B199,[1]!Res,D$1,0)</f>
        <v>#REF!</v>
      </c>
      <c r="E199" s="6" t="e">
        <f>VLOOKUP($B199,[1]!Res,E$1,0)</f>
        <v>#REF!</v>
      </c>
      <c r="F199" s="6" t="e">
        <f>VLOOKUP($B199,[1]!Res,F$1,0)</f>
        <v>#REF!</v>
      </c>
      <c r="G199" s="6" t="e">
        <f>VLOOKUP($B199,[1]!Res,G$1,0)</f>
        <v>#REF!</v>
      </c>
    </row>
    <row r="200" spans="1:7" ht="12.75" customHeight="1" x14ac:dyDescent="0.25">
      <c r="A200" s="26" t="e">
        <f t="shared" si="4"/>
        <v>#REF!</v>
      </c>
      <c r="B200" s="26" t="e">
        <f t="shared" si="5"/>
        <v>#REF!</v>
      </c>
      <c r="C200" s="5">
        <v>20</v>
      </c>
      <c r="D200" s="6" t="e">
        <f>VLOOKUP($B200,[1]!Res,D$1,0)</f>
        <v>#REF!</v>
      </c>
      <c r="E200" s="6" t="e">
        <f>VLOOKUP($B200,[1]!Res,E$1,0)</f>
        <v>#REF!</v>
      </c>
      <c r="F200" s="6" t="e">
        <f>VLOOKUP($B200,[1]!Res,F$1,0)</f>
        <v>#REF!</v>
      </c>
      <c r="G200" s="6" t="e">
        <f>VLOOKUP($B200,[1]!Res,G$1,0)</f>
        <v>#REF!</v>
      </c>
    </row>
    <row r="201" spans="1:7" ht="19.5" customHeight="1" x14ac:dyDescent="0.25">
      <c r="A201" s="26" t="e">
        <f t="shared" si="4"/>
        <v>#REF!</v>
      </c>
      <c r="B201" s="26" t="e">
        <f t="shared" si="5"/>
        <v>#REF!</v>
      </c>
      <c r="C201" s="5">
        <v>21</v>
      </c>
      <c r="D201" s="6" t="e">
        <f>VLOOKUP($B201,[1]!Res,D$1,0)</f>
        <v>#REF!</v>
      </c>
      <c r="E201" s="6" t="e">
        <f>VLOOKUP($B201,[1]!Res,E$1,0)</f>
        <v>#REF!</v>
      </c>
      <c r="F201" s="6" t="e">
        <f>VLOOKUP($B201,[1]!Res,F$1,0)</f>
        <v>#REF!</v>
      </c>
      <c r="G201" s="6" t="e">
        <f>VLOOKUP($B201,[1]!Res,G$1,0)</f>
        <v>#REF!</v>
      </c>
    </row>
    <row r="202" spans="1:7" ht="12.75" customHeight="1" x14ac:dyDescent="0.25">
      <c r="A202" s="26" t="e">
        <f t="shared" si="4"/>
        <v>#REF!</v>
      </c>
      <c r="B202" s="26" t="e">
        <f t="shared" si="5"/>
        <v>#REF!</v>
      </c>
      <c r="C202" s="5">
        <v>22</v>
      </c>
      <c r="D202" s="6" t="e">
        <f>VLOOKUP($B202,[1]!Res,D$1,0)</f>
        <v>#REF!</v>
      </c>
      <c r="E202" s="6" t="e">
        <f>VLOOKUP($B202,[1]!Res,E$1,0)</f>
        <v>#REF!</v>
      </c>
      <c r="F202" s="6" t="e">
        <f>VLOOKUP($B202,[1]!Res,F$1,0)</f>
        <v>#REF!</v>
      </c>
      <c r="G202" s="6" t="e">
        <f>VLOOKUP($B202,[1]!Res,G$1,0)</f>
        <v>#REF!</v>
      </c>
    </row>
    <row r="203" spans="1:7" ht="12.75" customHeight="1" x14ac:dyDescent="0.25">
      <c r="A203" s="26" t="e">
        <f t="shared" si="4"/>
        <v>#REF!</v>
      </c>
      <c r="B203" s="26" t="e">
        <f t="shared" si="5"/>
        <v>#REF!</v>
      </c>
      <c r="C203" s="5">
        <v>23</v>
      </c>
      <c r="D203" s="6" t="e">
        <f>VLOOKUP($B203,[1]!Res,D$1,0)</f>
        <v>#REF!</v>
      </c>
      <c r="E203" s="6" t="e">
        <f>VLOOKUP($B203,[1]!Res,E$1,0)</f>
        <v>#REF!</v>
      </c>
      <c r="F203" s="6" t="e">
        <f>VLOOKUP($B203,[1]!Res,F$1,0)</f>
        <v>#REF!</v>
      </c>
      <c r="G203" s="6" t="e">
        <f>VLOOKUP($B203,[1]!Res,G$1,0)</f>
        <v>#REF!</v>
      </c>
    </row>
    <row r="204" spans="1:7" ht="12.75" customHeight="1" x14ac:dyDescent="0.25">
      <c r="A204" s="26" t="e">
        <f t="shared" ref="A204:A269" si="6">IF(LEFT(C204,8)="PROPOSED",A203+1,A203)</f>
        <v>#REF!</v>
      </c>
      <c r="B204" s="26" t="e">
        <f t="shared" ref="B204:B269" si="7">+A204&amp;"-"&amp;C204</f>
        <v>#REF!</v>
      </c>
      <c r="C204" s="5">
        <v>24</v>
      </c>
      <c r="D204" s="6" t="e">
        <f>VLOOKUP($B204,[1]!Res,D$1,0)</f>
        <v>#REF!</v>
      </c>
      <c r="E204" s="6" t="e">
        <f>VLOOKUP($B204,[1]!Res,E$1,0)</f>
        <v>#REF!</v>
      </c>
      <c r="F204" s="6" t="e">
        <f>VLOOKUP($B204,[1]!Res,F$1,0)</f>
        <v>#REF!</v>
      </c>
      <c r="G204" s="6" t="e">
        <f>VLOOKUP($B204,[1]!Res,G$1,0)</f>
        <v>#REF!</v>
      </c>
    </row>
    <row r="205" spans="1:7" ht="12.75" customHeight="1" x14ac:dyDescent="0.25">
      <c r="A205" s="26" t="e">
        <f t="shared" si="6"/>
        <v>#REF!</v>
      </c>
      <c r="B205" s="26" t="e">
        <f t="shared" si="7"/>
        <v>#REF!</v>
      </c>
      <c r="C205" s="5">
        <v>25</v>
      </c>
      <c r="D205" s="6" t="e">
        <f>VLOOKUP($B205,[1]!Res,D$1,0)</f>
        <v>#REF!</v>
      </c>
      <c r="E205" s="6" t="e">
        <f>VLOOKUP($B205,[1]!Res,E$1,0)</f>
        <v>#REF!</v>
      </c>
      <c r="F205" s="6" t="e">
        <f>VLOOKUP($B205,[1]!Res,F$1,0)</f>
        <v>#REF!</v>
      </c>
      <c r="G205" s="6" t="e">
        <f>VLOOKUP($B205,[1]!Res,G$1,0)</f>
        <v>#REF!</v>
      </c>
    </row>
    <row r="206" spans="1:7" ht="18" customHeight="1" x14ac:dyDescent="0.25">
      <c r="A206" s="26" t="e">
        <f t="shared" si="6"/>
        <v>#REF!</v>
      </c>
      <c r="B206" s="26" t="e">
        <f t="shared" si="7"/>
        <v>#REF!</v>
      </c>
      <c r="C206" s="19" t="e">
        <f>C172</f>
        <v>#REF!</v>
      </c>
      <c r="D206" s="15"/>
      <c r="E206" s="15"/>
      <c r="F206" s="15"/>
    </row>
    <row r="207" spans="1:7" ht="18" customHeight="1" x14ac:dyDescent="0.25">
      <c r="A207" s="26" t="e">
        <f t="shared" si="6"/>
        <v>#REF!</v>
      </c>
      <c r="B207" s="26" t="e">
        <f t="shared" si="7"/>
        <v>#REF!</v>
      </c>
      <c r="C207" s="4" t="s">
        <v>8</v>
      </c>
      <c r="E207" s="8"/>
      <c r="F207" s="15"/>
      <c r="G207" s="14"/>
    </row>
    <row r="208" spans="1:7" ht="18" customHeight="1" x14ac:dyDescent="0.25">
      <c r="A208" s="26" t="e">
        <f t="shared" si="6"/>
        <v>#REF!</v>
      </c>
      <c r="B208" s="26" t="e">
        <f t="shared" si="7"/>
        <v>#REF!</v>
      </c>
      <c r="C208" s="4" t="s">
        <v>0</v>
      </c>
      <c r="D208" s="15"/>
      <c r="E208" s="20">
        <v>0.9</v>
      </c>
      <c r="F208" s="15"/>
      <c r="G208" s="14" t="str">
        <f>+cit</f>
        <v/>
      </c>
    </row>
    <row r="209" spans="1:10" ht="18" customHeight="1" x14ac:dyDescent="0.25">
      <c r="A209" s="26" t="e">
        <f t="shared" si="6"/>
        <v>#REF!</v>
      </c>
      <c r="B209" s="26" t="e">
        <f t="shared" si="7"/>
        <v>#REF!</v>
      </c>
      <c r="C209" s="4" t="s">
        <v>4</v>
      </c>
      <c r="D209" s="15"/>
      <c r="E209" s="8"/>
      <c r="F209" s="8"/>
      <c r="G209" s="24" t="str">
        <f>+_cit1</f>
        <v/>
      </c>
    </row>
    <row r="210" spans="1:10" ht="15.75" x14ac:dyDescent="0.25">
      <c r="A210" s="26" t="e">
        <f t="shared" si="6"/>
        <v>#REF!</v>
      </c>
      <c r="B210" s="26" t="e">
        <f t="shared" si="7"/>
        <v>#REF!</v>
      </c>
      <c r="C210" s="4"/>
      <c r="D210" s="15"/>
      <c r="E210" s="8"/>
      <c r="F210" s="15"/>
      <c r="G210" s="24"/>
    </row>
    <row r="211" spans="1:10" ht="15.75" x14ac:dyDescent="0.25">
      <c r="A211" s="26"/>
      <c r="B211" s="26"/>
      <c r="C211" s="2"/>
      <c r="D211" s="9"/>
      <c r="E211" s="10"/>
      <c r="F211" s="10" t="s">
        <v>52</v>
      </c>
    </row>
    <row r="212" spans="1:10" s="2" customFormat="1" ht="26.25" x14ac:dyDescent="0.25">
      <c r="A212" s="26" t="e">
        <f>IF(LEFT(C212,8)="PROPOSED",A210+1,A210)</f>
        <v>#REF!</v>
      </c>
      <c r="B212" s="26" t="e">
        <f t="shared" si="7"/>
        <v>#REF!</v>
      </c>
      <c r="F212" s="50" t="s">
        <v>53</v>
      </c>
      <c r="G212" s="1"/>
    </row>
    <row r="213" spans="1:10" s="2" customFormat="1" ht="15.75" x14ac:dyDescent="0.25">
      <c r="A213" s="26" t="e">
        <f t="shared" si="6"/>
        <v>#REF!</v>
      </c>
      <c r="B213" s="26" t="e">
        <f t="shared" si="7"/>
        <v>#REF!</v>
      </c>
      <c r="C213" s="3"/>
      <c r="D213" s="3"/>
      <c r="F213" s="43" t="s">
        <v>54</v>
      </c>
      <c r="G213" s="3"/>
    </row>
    <row r="214" spans="1:10" s="2" customFormat="1" ht="26.25" x14ac:dyDescent="0.25">
      <c r="A214" s="26" t="e">
        <f t="shared" si="6"/>
        <v>#REF!</v>
      </c>
      <c r="B214" s="26" t="e">
        <f t="shared" si="7"/>
        <v>#REF!</v>
      </c>
      <c r="C214" s="51" t="s">
        <v>56</v>
      </c>
      <c r="D214" s="28" t="s">
        <v>3</v>
      </c>
      <c r="E214" s="28" t="s">
        <v>7</v>
      </c>
      <c r="F214" s="51" t="s">
        <v>55</v>
      </c>
      <c r="G214" s="51" t="s">
        <v>57</v>
      </c>
    </row>
    <row r="215" spans="1:10" ht="19.5" customHeight="1" x14ac:dyDescent="0.25">
      <c r="A215" s="26" t="e">
        <f t="shared" si="6"/>
        <v>#REF!</v>
      </c>
      <c r="B215" s="26" t="e">
        <f t="shared" si="7"/>
        <v>#REF!</v>
      </c>
      <c r="C215" s="5">
        <v>1</v>
      </c>
      <c r="D215" s="6" t="e">
        <f>VLOOKUP($B215,[1]!Res,D$1,0)</f>
        <v>#REF!</v>
      </c>
      <c r="E215" s="6" t="e">
        <f>VLOOKUP($B215,[1]!Res,E$1,0)</f>
        <v>#REF!</v>
      </c>
      <c r="F215" s="6" t="e">
        <f>VLOOKUP($B215,[1]!Res,F$1,0)</f>
        <v>#REF!</v>
      </c>
      <c r="G215" s="6" t="e">
        <f>VLOOKUP($B215,[1]!Res,G$1,0)</f>
        <v>#REF!</v>
      </c>
      <c r="H215" s="23"/>
      <c r="I215" s="23"/>
      <c r="J215" s="23"/>
    </row>
    <row r="216" spans="1:10" ht="12.75" customHeight="1" x14ac:dyDescent="0.25">
      <c r="A216" s="26" t="e">
        <f t="shared" si="6"/>
        <v>#REF!</v>
      </c>
      <c r="B216" s="26" t="e">
        <f t="shared" si="7"/>
        <v>#REF!</v>
      </c>
      <c r="C216" s="5">
        <v>2</v>
      </c>
      <c r="D216" s="6" t="e">
        <f>VLOOKUP($B216,[1]!Res,D$1,0)</f>
        <v>#REF!</v>
      </c>
      <c r="E216" s="6" t="e">
        <f>VLOOKUP($B216,[1]!Res,E$1,0)</f>
        <v>#REF!</v>
      </c>
      <c r="F216" s="6" t="e">
        <f>VLOOKUP($B216,[1]!Res,F$1,0)</f>
        <v>#REF!</v>
      </c>
      <c r="G216" s="6" t="e">
        <f>VLOOKUP($B216,[1]!Res,G$1,0)</f>
        <v>#REF!</v>
      </c>
      <c r="H216" s="23"/>
      <c r="I216" s="23"/>
      <c r="J216" s="23"/>
    </row>
    <row r="217" spans="1:10" s="18" customFormat="1" ht="12.75" customHeight="1" x14ac:dyDescent="0.25">
      <c r="A217" s="26" t="e">
        <f t="shared" si="6"/>
        <v>#REF!</v>
      </c>
      <c r="B217" s="26" t="e">
        <f t="shared" si="7"/>
        <v>#REF!</v>
      </c>
      <c r="C217" s="17">
        <v>3</v>
      </c>
      <c r="D217" s="6" t="e">
        <f>VLOOKUP($B217,[1]!Res,D$1,0)</f>
        <v>#REF!</v>
      </c>
      <c r="E217" s="6" t="e">
        <f>VLOOKUP($B217,[1]!Res,E$1,0)</f>
        <v>#REF!</v>
      </c>
      <c r="F217" s="6" t="e">
        <f>VLOOKUP($B217,[1]!Res,F$1,0)</f>
        <v>#REF!</v>
      </c>
      <c r="G217" s="6" t="e">
        <f>VLOOKUP($B217,[1]!Res,G$1,0)</f>
        <v>#REF!</v>
      </c>
      <c r="H217" s="23"/>
      <c r="I217" s="23"/>
      <c r="J217" s="23"/>
    </row>
    <row r="218" spans="1:10" ht="12.75" customHeight="1" x14ac:dyDescent="0.25">
      <c r="A218" s="26" t="e">
        <f t="shared" si="6"/>
        <v>#REF!</v>
      </c>
      <c r="B218" s="26" t="e">
        <f t="shared" si="7"/>
        <v>#REF!</v>
      </c>
      <c r="C218" s="5">
        <v>4</v>
      </c>
      <c r="D218" s="6" t="e">
        <f>VLOOKUP($B218,[1]!Res,D$1,0)</f>
        <v>#REF!</v>
      </c>
      <c r="E218" s="6" t="e">
        <f>VLOOKUP($B218,[1]!Res,E$1,0)</f>
        <v>#REF!</v>
      </c>
      <c r="F218" s="6" t="e">
        <f>VLOOKUP($B218,[1]!Res,F$1,0)</f>
        <v>#REF!</v>
      </c>
      <c r="G218" s="6" t="e">
        <f>VLOOKUP($B218,[1]!Res,G$1,0)</f>
        <v>#REF!</v>
      </c>
      <c r="H218" s="23"/>
      <c r="I218" s="23"/>
      <c r="J218" s="23"/>
    </row>
    <row r="219" spans="1:10" ht="12.75" customHeight="1" x14ac:dyDescent="0.25">
      <c r="A219" s="26" t="e">
        <f t="shared" si="6"/>
        <v>#REF!</v>
      </c>
      <c r="B219" s="26" t="e">
        <f t="shared" si="7"/>
        <v>#REF!</v>
      </c>
      <c r="C219" s="5">
        <v>5</v>
      </c>
      <c r="D219" s="6" t="e">
        <f>VLOOKUP($B219,[1]!Res,D$1,0)</f>
        <v>#REF!</v>
      </c>
      <c r="E219" s="6" t="e">
        <f>VLOOKUP($B219,[1]!Res,E$1,0)</f>
        <v>#REF!</v>
      </c>
      <c r="F219" s="6" t="e">
        <f>VLOOKUP($B219,[1]!Res,F$1,0)</f>
        <v>#REF!</v>
      </c>
      <c r="G219" s="6" t="e">
        <f>VLOOKUP($B219,[1]!Res,G$1,0)</f>
        <v>#REF!</v>
      </c>
      <c r="H219" s="23"/>
      <c r="I219" s="23"/>
      <c r="J219" s="23"/>
    </row>
    <row r="220" spans="1:10" s="18" customFormat="1" ht="19.5" customHeight="1" x14ac:dyDescent="0.25">
      <c r="A220" s="26" t="e">
        <f t="shared" si="6"/>
        <v>#REF!</v>
      </c>
      <c r="B220" s="26" t="e">
        <f t="shared" si="7"/>
        <v>#REF!</v>
      </c>
      <c r="C220" s="17">
        <v>6</v>
      </c>
      <c r="D220" s="6" t="e">
        <f>VLOOKUP($B220,[1]!Res,D$1,0)</f>
        <v>#REF!</v>
      </c>
      <c r="E220" s="6" t="e">
        <f>VLOOKUP($B220,[1]!Res,E$1,0)</f>
        <v>#REF!</v>
      </c>
      <c r="F220" s="6" t="e">
        <f>VLOOKUP($B220,[1]!Res,F$1,0)</f>
        <v>#REF!</v>
      </c>
      <c r="G220" s="6" t="e">
        <f>VLOOKUP($B220,[1]!Res,G$1,0)</f>
        <v>#REF!</v>
      </c>
      <c r="H220" s="23"/>
      <c r="I220" s="23"/>
      <c r="J220" s="23"/>
    </row>
    <row r="221" spans="1:10" ht="12.75" customHeight="1" x14ac:dyDescent="0.25">
      <c r="A221" s="26" t="e">
        <f t="shared" si="6"/>
        <v>#REF!</v>
      </c>
      <c r="B221" s="26" t="e">
        <f t="shared" si="7"/>
        <v>#REF!</v>
      </c>
      <c r="C221" s="5">
        <v>7</v>
      </c>
      <c r="D221" s="6" t="e">
        <f>VLOOKUP($B221,[1]!Res,D$1,0)</f>
        <v>#REF!</v>
      </c>
      <c r="E221" s="6" t="e">
        <f>VLOOKUP($B221,[1]!Res,E$1,0)</f>
        <v>#REF!</v>
      </c>
      <c r="F221" s="6" t="e">
        <f>VLOOKUP($B221,[1]!Res,F$1,0)</f>
        <v>#REF!</v>
      </c>
      <c r="G221" s="6" t="e">
        <f>VLOOKUP($B221,[1]!Res,G$1,0)</f>
        <v>#REF!</v>
      </c>
      <c r="H221" s="23"/>
      <c r="I221" s="23"/>
      <c r="J221" s="23"/>
    </row>
    <row r="222" spans="1:10" ht="12.75" customHeight="1" x14ac:dyDescent="0.25">
      <c r="A222" s="26" t="e">
        <f t="shared" si="6"/>
        <v>#REF!</v>
      </c>
      <c r="B222" s="26" t="e">
        <f t="shared" si="7"/>
        <v>#REF!</v>
      </c>
      <c r="C222" s="5">
        <v>8</v>
      </c>
      <c r="D222" s="6" t="e">
        <f>VLOOKUP($B222,[1]!Res,D$1,0)</f>
        <v>#REF!</v>
      </c>
      <c r="E222" s="6" t="e">
        <f>VLOOKUP($B222,[1]!Res,E$1,0)</f>
        <v>#REF!</v>
      </c>
      <c r="F222" s="6" t="e">
        <f>VLOOKUP($B222,[1]!Res,F$1,0)</f>
        <v>#REF!</v>
      </c>
      <c r="G222" s="6" t="e">
        <f>VLOOKUP($B222,[1]!Res,G$1,0)</f>
        <v>#REF!</v>
      </c>
      <c r="H222" s="23"/>
      <c r="I222" s="23"/>
      <c r="J222" s="23"/>
    </row>
    <row r="223" spans="1:10" ht="12.75" customHeight="1" x14ac:dyDescent="0.25">
      <c r="A223" s="26" t="e">
        <f t="shared" si="6"/>
        <v>#REF!</v>
      </c>
      <c r="B223" s="26" t="e">
        <f t="shared" si="7"/>
        <v>#REF!</v>
      </c>
      <c r="C223" s="5">
        <v>9</v>
      </c>
      <c r="D223" s="6" t="e">
        <f>VLOOKUP($B223,[1]!Res,D$1,0)</f>
        <v>#REF!</v>
      </c>
      <c r="E223" s="6" t="e">
        <f>VLOOKUP($B223,[1]!Res,E$1,0)</f>
        <v>#REF!</v>
      </c>
      <c r="F223" s="6" t="e">
        <f>VLOOKUP($B223,[1]!Res,F$1,0)</f>
        <v>#REF!</v>
      </c>
      <c r="G223" s="6" t="e">
        <f>VLOOKUP($B223,[1]!Res,G$1,0)</f>
        <v>#REF!</v>
      </c>
      <c r="H223" s="23"/>
      <c r="I223" s="23"/>
      <c r="J223" s="23"/>
    </row>
    <row r="224" spans="1:10" ht="12.75" customHeight="1" x14ac:dyDescent="0.25">
      <c r="A224" s="26" t="e">
        <f t="shared" si="6"/>
        <v>#REF!</v>
      </c>
      <c r="B224" s="26" t="e">
        <f t="shared" si="7"/>
        <v>#REF!</v>
      </c>
      <c r="C224" s="5">
        <v>10</v>
      </c>
      <c r="D224" s="6" t="e">
        <f>VLOOKUP($B224,[1]!Res,D$1,0)</f>
        <v>#REF!</v>
      </c>
      <c r="E224" s="6" t="e">
        <f>VLOOKUP($B224,[1]!Res,E$1,0)</f>
        <v>#REF!</v>
      </c>
      <c r="F224" s="6" t="e">
        <f>VLOOKUP($B224,[1]!Res,F$1,0)</f>
        <v>#REF!</v>
      </c>
      <c r="G224" s="6" t="e">
        <f>VLOOKUP($B224,[1]!Res,G$1,0)</f>
        <v>#REF!</v>
      </c>
      <c r="H224" s="23"/>
      <c r="I224" s="23"/>
      <c r="J224" s="23"/>
    </row>
    <row r="225" spans="1:10" ht="19.5" customHeight="1" x14ac:dyDescent="0.25">
      <c r="A225" s="26" t="e">
        <f t="shared" si="6"/>
        <v>#REF!</v>
      </c>
      <c r="B225" s="26" t="e">
        <f t="shared" si="7"/>
        <v>#REF!</v>
      </c>
      <c r="C225" s="5">
        <v>11</v>
      </c>
      <c r="D225" s="6" t="e">
        <f>VLOOKUP($B225,[1]!Res,D$1,0)</f>
        <v>#REF!</v>
      </c>
      <c r="E225" s="6" t="e">
        <f>VLOOKUP($B225,[1]!Res,E$1,0)</f>
        <v>#REF!</v>
      </c>
      <c r="F225" s="6" t="e">
        <f>VLOOKUP($B225,[1]!Res,F$1,0)</f>
        <v>#REF!</v>
      </c>
      <c r="G225" s="6" t="e">
        <f>VLOOKUP($B225,[1]!Res,G$1,0)</f>
        <v>#REF!</v>
      </c>
      <c r="H225" s="23"/>
      <c r="I225" s="23"/>
      <c r="J225" s="23"/>
    </row>
    <row r="226" spans="1:10" ht="12.75" customHeight="1" x14ac:dyDescent="0.25">
      <c r="A226" s="26" t="e">
        <f t="shared" si="6"/>
        <v>#REF!</v>
      </c>
      <c r="B226" s="26" t="e">
        <f t="shared" si="7"/>
        <v>#REF!</v>
      </c>
      <c r="C226" s="5">
        <v>12</v>
      </c>
      <c r="D226" s="6" t="e">
        <f>VLOOKUP($B226,[1]!Res,D$1,0)</f>
        <v>#REF!</v>
      </c>
      <c r="E226" s="6" t="e">
        <f>VLOOKUP($B226,[1]!Res,E$1,0)</f>
        <v>#REF!</v>
      </c>
      <c r="F226" s="6" t="e">
        <f>VLOOKUP($B226,[1]!Res,F$1,0)</f>
        <v>#REF!</v>
      </c>
      <c r="G226" s="6" t="e">
        <f>VLOOKUP($B226,[1]!Res,G$1,0)</f>
        <v>#REF!</v>
      </c>
      <c r="H226" s="23"/>
      <c r="I226" s="23"/>
      <c r="J226" s="23"/>
    </row>
    <row r="227" spans="1:10" ht="12.75" customHeight="1" x14ac:dyDescent="0.25">
      <c r="A227" s="26" t="e">
        <f t="shared" si="6"/>
        <v>#REF!</v>
      </c>
      <c r="B227" s="26" t="e">
        <f t="shared" si="7"/>
        <v>#REF!</v>
      </c>
      <c r="C227" s="5">
        <v>13</v>
      </c>
      <c r="D227" s="6" t="e">
        <f>VLOOKUP($B227,[1]!Res,D$1,0)</f>
        <v>#REF!</v>
      </c>
      <c r="E227" s="6" t="e">
        <f>VLOOKUP($B227,[1]!Res,E$1,0)</f>
        <v>#REF!</v>
      </c>
      <c r="F227" s="6" t="e">
        <f>VLOOKUP($B227,[1]!Res,F$1,0)</f>
        <v>#REF!</v>
      </c>
      <c r="G227" s="6" t="e">
        <f>VLOOKUP($B227,[1]!Res,G$1,0)</f>
        <v>#REF!</v>
      </c>
      <c r="H227" s="23"/>
      <c r="I227" s="23"/>
      <c r="J227" s="23"/>
    </row>
    <row r="228" spans="1:10" ht="12.75" customHeight="1" x14ac:dyDescent="0.25">
      <c r="A228" s="26" t="e">
        <f t="shared" si="6"/>
        <v>#REF!</v>
      </c>
      <c r="B228" s="26" t="e">
        <f t="shared" si="7"/>
        <v>#REF!</v>
      </c>
      <c r="C228" s="5">
        <v>14</v>
      </c>
      <c r="D228" s="6" t="e">
        <f>VLOOKUP($B228,[1]!Res,D$1,0)</f>
        <v>#REF!</v>
      </c>
      <c r="E228" s="6" t="e">
        <f>VLOOKUP($B228,[1]!Res,E$1,0)</f>
        <v>#REF!</v>
      </c>
      <c r="F228" s="6" t="e">
        <f>VLOOKUP($B228,[1]!Res,F$1,0)</f>
        <v>#REF!</v>
      </c>
      <c r="G228" s="6" t="e">
        <f>VLOOKUP($B228,[1]!Res,G$1,0)</f>
        <v>#REF!</v>
      </c>
      <c r="H228" s="23"/>
      <c r="I228" s="23"/>
      <c r="J228" s="23"/>
    </row>
    <row r="229" spans="1:10" ht="12.75" customHeight="1" x14ac:dyDescent="0.25">
      <c r="A229" s="26" t="e">
        <f t="shared" si="6"/>
        <v>#REF!</v>
      </c>
      <c r="B229" s="26" t="e">
        <f t="shared" si="7"/>
        <v>#REF!</v>
      </c>
      <c r="C229" s="5">
        <v>15</v>
      </c>
      <c r="D229" s="6" t="e">
        <f>VLOOKUP($B229,[1]!Res,D$1,0)</f>
        <v>#REF!</v>
      </c>
      <c r="E229" s="6" t="e">
        <f>VLOOKUP($B229,[1]!Res,E$1,0)</f>
        <v>#REF!</v>
      </c>
      <c r="F229" s="6" t="e">
        <f>VLOOKUP($B229,[1]!Res,F$1,0)</f>
        <v>#REF!</v>
      </c>
      <c r="G229" s="6" t="e">
        <f>VLOOKUP($B229,[1]!Res,G$1,0)</f>
        <v>#REF!</v>
      </c>
      <c r="H229" s="23"/>
      <c r="I229" s="23"/>
      <c r="J229" s="23"/>
    </row>
    <row r="230" spans="1:10" ht="19.5" customHeight="1" x14ac:dyDescent="0.25">
      <c r="A230" s="26" t="e">
        <f t="shared" si="6"/>
        <v>#REF!</v>
      </c>
      <c r="B230" s="26" t="e">
        <f t="shared" si="7"/>
        <v>#REF!</v>
      </c>
      <c r="C230" s="5">
        <v>16</v>
      </c>
      <c r="D230" s="6" t="e">
        <f>VLOOKUP($B230,[1]!Res,D$1,0)</f>
        <v>#REF!</v>
      </c>
      <c r="E230" s="6" t="e">
        <f>VLOOKUP($B230,[1]!Res,E$1,0)</f>
        <v>#REF!</v>
      </c>
      <c r="F230" s="6" t="e">
        <f>VLOOKUP($B230,[1]!Res,F$1,0)</f>
        <v>#REF!</v>
      </c>
      <c r="G230" s="6" t="e">
        <f>VLOOKUP($B230,[1]!Res,G$1,0)</f>
        <v>#REF!</v>
      </c>
      <c r="H230" s="23"/>
      <c r="I230" s="23"/>
      <c r="J230" s="23"/>
    </row>
    <row r="231" spans="1:10" ht="12.75" customHeight="1" x14ac:dyDescent="0.25">
      <c r="A231" s="26" t="e">
        <f t="shared" si="6"/>
        <v>#REF!</v>
      </c>
      <c r="B231" s="26" t="e">
        <f t="shared" si="7"/>
        <v>#REF!</v>
      </c>
      <c r="C231" s="5">
        <v>17</v>
      </c>
      <c r="D231" s="6" t="e">
        <f>VLOOKUP($B231,[1]!Res,D$1,0)</f>
        <v>#REF!</v>
      </c>
      <c r="E231" s="6" t="e">
        <f>VLOOKUP($B231,[1]!Res,E$1,0)</f>
        <v>#REF!</v>
      </c>
      <c r="F231" s="6" t="e">
        <f>VLOOKUP($B231,[1]!Res,F$1,0)</f>
        <v>#REF!</v>
      </c>
      <c r="G231" s="6" t="e">
        <f>VLOOKUP($B231,[1]!Res,G$1,0)</f>
        <v>#REF!</v>
      </c>
      <c r="H231" s="23"/>
      <c r="I231" s="23"/>
      <c r="J231" s="23"/>
    </row>
    <row r="232" spans="1:10" ht="12.75" customHeight="1" x14ac:dyDescent="0.25">
      <c r="A232" s="26" t="e">
        <f t="shared" si="6"/>
        <v>#REF!</v>
      </c>
      <c r="B232" s="26" t="e">
        <f t="shared" si="7"/>
        <v>#REF!</v>
      </c>
      <c r="C232" s="5">
        <v>18</v>
      </c>
      <c r="D232" s="6" t="e">
        <f>VLOOKUP($B232,[1]!Res,D$1,0)</f>
        <v>#REF!</v>
      </c>
      <c r="E232" s="6" t="e">
        <f>VLOOKUP($B232,[1]!Res,E$1,0)</f>
        <v>#REF!</v>
      </c>
      <c r="F232" s="6" t="e">
        <f>VLOOKUP($B232,[1]!Res,F$1,0)</f>
        <v>#REF!</v>
      </c>
      <c r="G232" s="6" t="e">
        <f>VLOOKUP($B232,[1]!Res,G$1,0)</f>
        <v>#REF!</v>
      </c>
      <c r="H232" s="23"/>
      <c r="I232" s="23"/>
      <c r="J232" s="23"/>
    </row>
    <row r="233" spans="1:10" ht="12.75" customHeight="1" x14ac:dyDescent="0.25">
      <c r="A233" s="26" t="e">
        <f t="shared" si="6"/>
        <v>#REF!</v>
      </c>
      <c r="B233" s="26" t="e">
        <f t="shared" si="7"/>
        <v>#REF!</v>
      </c>
      <c r="C233" s="5">
        <v>19</v>
      </c>
      <c r="D233" s="6" t="e">
        <f>VLOOKUP($B233,[1]!Res,D$1,0)</f>
        <v>#REF!</v>
      </c>
      <c r="E233" s="6" t="e">
        <f>VLOOKUP($B233,[1]!Res,E$1,0)</f>
        <v>#REF!</v>
      </c>
      <c r="F233" s="6" t="e">
        <f>VLOOKUP($B233,[1]!Res,F$1,0)</f>
        <v>#REF!</v>
      </c>
      <c r="G233" s="6" t="e">
        <f>VLOOKUP($B233,[1]!Res,G$1,0)</f>
        <v>#REF!</v>
      </c>
      <c r="H233" s="23"/>
      <c r="I233" s="23"/>
      <c r="J233" s="23"/>
    </row>
    <row r="234" spans="1:10" ht="12.75" customHeight="1" x14ac:dyDescent="0.25">
      <c r="A234" s="26" t="e">
        <f t="shared" si="6"/>
        <v>#REF!</v>
      </c>
      <c r="B234" s="26" t="e">
        <f t="shared" si="7"/>
        <v>#REF!</v>
      </c>
      <c r="C234" s="5">
        <v>20</v>
      </c>
      <c r="D234" s="6" t="e">
        <f>VLOOKUP($B234,[1]!Res,D$1,0)</f>
        <v>#REF!</v>
      </c>
      <c r="E234" s="6" t="e">
        <f>VLOOKUP($B234,[1]!Res,E$1,0)</f>
        <v>#REF!</v>
      </c>
      <c r="F234" s="6" t="e">
        <f>VLOOKUP($B234,[1]!Res,F$1,0)</f>
        <v>#REF!</v>
      </c>
      <c r="G234" s="6" t="e">
        <f>VLOOKUP($B234,[1]!Res,G$1,0)</f>
        <v>#REF!</v>
      </c>
      <c r="H234" s="23"/>
      <c r="I234" s="23"/>
      <c r="J234" s="23"/>
    </row>
    <row r="235" spans="1:10" ht="19.5" customHeight="1" x14ac:dyDescent="0.25">
      <c r="A235" s="26" t="e">
        <f t="shared" si="6"/>
        <v>#REF!</v>
      </c>
      <c r="B235" s="26" t="e">
        <f t="shared" si="7"/>
        <v>#REF!</v>
      </c>
      <c r="C235" s="5">
        <v>21</v>
      </c>
      <c r="D235" s="6" t="e">
        <f>VLOOKUP($B235,[1]!Res,D$1,0)</f>
        <v>#REF!</v>
      </c>
      <c r="E235" s="6" t="e">
        <f>VLOOKUP($B235,[1]!Res,E$1,0)</f>
        <v>#REF!</v>
      </c>
      <c r="F235" s="6" t="e">
        <f>VLOOKUP($B235,[1]!Res,F$1,0)</f>
        <v>#REF!</v>
      </c>
      <c r="G235" s="6" t="e">
        <f>VLOOKUP($B235,[1]!Res,G$1,0)</f>
        <v>#REF!</v>
      </c>
      <c r="H235" s="23"/>
      <c r="I235" s="23"/>
      <c r="J235" s="23"/>
    </row>
    <row r="236" spans="1:10" ht="12.75" customHeight="1" x14ac:dyDescent="0.25">
      <c r="A236" s="26" t="e">
        <f t="shared" si="6"/>
        <v>#REF!</v>
      </c>
      <c r="B236" s="26" t="e">
        <f t="shared" si="7"/>
        <v>#REF!</v>
      </c>
      <c r="C236" s="5">
        <v>22</v>
      </c>
      <c r="D236" s="6" t="e">
        <f>VLOOKUP($B236,[1]!Res,D$1,0)</f>
        <v>#REF!</v>
      </c>
      <c r="E236" s="6" t="e">
        <f>VLOOKUP($B236,[1]!Res,E$1,0)</f>
        <v>#REF!</v>
      </c>
      <c r="F236" s="6" t="e">
        <f>VLOOKUP($B236,[1]!Res,F$1,0)</f>
        <v>#REF!</v>
      </c>
      <c r="G236" s="6" t="e">
        <f>VLOOKUP($B236,[1]!Res,G$1,0)</f>
        <v>#REF!</v>
      </c>
      <c r="H236" s="23"/>
      <c r="I236" s="23"/>
      <c r="J236" s="23"/>
    </row>
    <row r="237" spans="1:10" ht="12.75" customHeight="1" x14ac:dyDescent="0.25">
      <c r="A237" s="26" t="e">
        <f t="shared" si="6"/>
        <v>#REF!</v>
      </c>
      <c r="B237" s="26" t="e">
        <f t="shared" si="7"/>
        <v>#REF!</v>
      </c>
      <c r="C237" s="5">
        <v>23</v>
      </c>
      <c r="D237" s="6" t="e">
        <f>VLOOKUP($B237,[1]!Res,D$1,0)</f>
        <v>#REF!</v>
      </c>
      <c r="E237" s="6" t="e">
        <f>VLOOKUP($B237,[1]!Res,E$1,0)</f>
        <v>#REF!</v>
      </c>
      <c r="F237" s="6" t="e">
        <f>VLOOKUP($B237,[1]!Res,F$1,0)</f>
        <v>#REF!</v>
      </c>
      <c r="G237" s="6" t="e">
        <f>VLOOKUP($B237,[1]!Res,G$1,0)</f>
        <v>#REF!</v>
      </c>
      <c r="H237" s="23"/>
      <c r="I237" s="23"/>
      <c r="J237" s="23"/>
    </row>
    <row r="238" spans="1:10" ht="12.75" customHeight="1" x14ac:dyDescent="0.25">
      <c r="A238" s="26" t="e">
        <f t="shared" si="6"/>
        <v>#REF!</v>
      </c>
      <c r="B238" s="26" t="e">
        <f t="shared" si="7"/>
        <v>#REF!</v>
      </c>
      <c r="C238" s="5">
        <v>24</v>
      </c>
      <c r="D238" s="6" t="e">
        <f>VLOOKUP($B238,[1]!Res,D$1,0)</f>
        <v>#REF!</v>
      </c>
      <c r="E238" s="6" t="e">
        <f>VLOOKUP($B238,[1]!Res,E$1,0)</f>
        <v>#REF!</v>
      </c>
      <c r="F238" s="6" t="e">
        <f>VLOOKUP($B238,[1]!Res,F$1,0)</f>
        <v>#REF!</v>
      </c>
      <c r="G238" s="6" t="e">
        <f>VLOOKUP($B238,[1]!Res,G$1,0)</f>
        <v>#REF!</v>
      </c>
      <c r="H238" s="23"/>
      <c r="I238" s="23"/>
      <c r="J238" s="23"/>
    </row>
    <row r="239" spans="1:10" ht="12.75" customHeight="1" x14ac:dyDescent="0.25">
      <c r="A239" s="26" t="e">
        <f t="shared" si="6"/>
        <v>#REF!</v>
      </c>
      <c r="B239" s="26" t="e">
        <f t="shared" si="7"/>
        <v>#REF!</v>
      </c>
      <c r="C239" s="5">
        <v>25</v>
      </c>
      <c r="D239" s="6" t="e">
        <f>VLOOKUP($B239,[1]!Res,D$1,0)</f>
        <v>#REF!</v>
      </c>
      <c r="E239" s="6" t="e">
        <f>VLOOKUP($B239,[1]!Res,E$1,0)</f>
        <v>#REF!</v>
      </c>
      <c r="F239" s="6" t="e">
        <f>VLOOKUP($B239,[1]!Res,F$1,0)</f>
        <v>#REF!</v>
      </c>
      <c r="G239" s="6" t="e">
        <f>VLOOKUP($B239,[1]!Res,G$1,0)</f>
        <v>#REF!</v>
      </c>
      <c r="H239" s="23"/>
      <c r="I239" s="23"/>
      <c r="J239" s="23"/>
    </row>
    <row r="240" spans="1:10" ht="18" customHeight="1" x14ac:dyDescent="0.25">
      <c r="A240" s="26" t="e">
        <f t="shared" si="6"/>
        <v>#REF!</v>
      </c>
      <c r="B240" s="26" t="e">
        <f t="shared" si="7"/>
        <v>#REF!</v>
      </c>
      <c r="C240" s="19" t="e">
        <f>C206</f>
        <v>#REF!</v>
      </c>
      <c r="D240" s="15"/>
      <c r="E240" s="15"/>
      <c r="F240" s="15"/>
    </row>
    <row r="241" spans="1:7" ht="18" customHeight="1" x14ac:dyDescent="0.25">
      <c r="A241" s="26" t="e">
        <f t="shared" si="6"/>
        <v>#REF!</v>
      </c>
      <c r="B241" s="26" t="e">
        <f t="shared" si="7"/>
        <v>#REF!</v>
      </c>
      <c r="C241" s="4" t="s">
        <v>8</v>
      </c>
      <c r="E241" s="8"/>
      <c r="F241" s="15"/>
      <c r="G241" s="14"/>
    </row>
    <row r="242" spans="1:7" ht="18" customHeight="1" x14ac:dyDescent="0.25">
      <c r="A242" s="26" t="e">
        <f t="shared" si="6"/>
        <v>#REF!</v>
      </c>
      <c r="B242" s="26" t="e">
        <f t="shared" si="7"/>
        <v>#REF!</v>
      </c>
      <c r="C242" s="4" t="s">
        <v>0</v>
      </c>
      <c r="D242" s="15"/>
      <c r="E242" s="20">
        <v>0.9</v>
      </c>
      <c r="F242" s="15"/>
      <c r="G242" s="14" t="str">
        <f>+cit</f>
        <v/>
      </c>
    </row>
    <row r="243" spans="1:7" ht="18" customHeight="1" x14ac:dyDescent="0.25">
      <c r="A243" s="26" t="e">
        <f t="shared" si="6"/>
        <v>#REF!</v>
      </c>
      <c r="B243" s="26" t="e">
        <f t="shared" si="7"/>
        <v>#REF!</v>
      </c>
      <c r="C243" s="4" t="s">
        <v>19</v>
      </c>
      <c r="D243" s="15"/>
      <c r="E243" s="8"/>
      <c r="F243" s="8"/>
      <c r="G243" s="24" t="str">
        <f>+_cit1</f>
        <v/>
      </c>
    </row>
    <row r="244" spans="1:7" ht="15.75" x14ac:dyDescent="0.25">
      <c r="A244" s="26" t="e">
        <f t="shared" si="6"/>
        <v>#REF!</v>
      </c>
      <c r="B244" s="26" t="e">
        <f t="shared" si="7"/>
        <v>#REF!</v>
      </c>
      <c r="C244" s="4"/>
      <c r="D244" s="15"/>
      <c r="E244" s="8"/>
      <c r="F244" s="15"/>
      <c r="G244" s="24"/>
    </row>
    <row r="245" spans="1:7" ht="15.75" x14ac:dyDescent="0.25">
      <c r="A245" s="26"/>
      <c r="B245" s="26"/>
      <c r="C245" s="2"/>
      <c r="D245" s="9"/>
      <c r="E245" s="10"/>
      <c r="F245" s="10" t="s">
        <v>52</v>
      </c>
    </row>
    <row r="246" spans="1:7" ht="26.25" x14ac:dyDescent="0.25">
      <c r="A246" s="26" t="e">
        <f>IF(LEFT(C246,8)="PROPOSED",A244+1,A244)</f>
        <v>#REF!</v>
      </c>
      <c r="B246" s="26" t="e">
        <f t="shared" si="7"/>
        <v>#REF!</v>
      </c>
      <c r="C246" s="2"/>
      <c r="D246" s="2"/>
      <c r="E246" s="2"/>
      <c r="F246" s="50" t="s">
        <v>53</v>
      </c>
    </row>
    <row r="247" spans="1:7" ht="15.75" x14ac:dyDescent="0.25">
      <c r="A247" s="26" t="e">
        <f t="shared" si="6"/>
        <v>#REF!</v>
      </c>
      <c r="B247" s="26" t="e">
        <f t="shared" si="7"/>
        <v>#REF!</v>
      </c>
      <c r="C247" s="3"/>
      <c r="D247" s="3"/>
      <c r="E247" s="2"/>
      <c r="F247" s="43" t="s">
        <v>54</v>
      </c>
      <c r="G247" s="3"/>
    </row>
    <row r="248" spans="1:7" ht="26.25" x14ac:dyDescent="0.25">
      <c r="A248" s="26" t="e">
        <f t="shared" si="6"/>
        <v>#REF!</v>
      </c>
      <c r="B248" s="26" t="e">
        <f t="shared" si="7"/>
        <v>#REF!</v>
      </c>
      <c r="C248" s="51" t="s">
        <v>56</v>
      </c>
      <c r="D248" s="28" t="s">
        <v>3</v>
      </c>
      <c r="E248" s="28" t="s">
        <v>7</v>
      </c>
      <c r="F248" s="51" t="s">
        <v>55</v>
      </c>
      <c r="G248" s="51" t="s">
        <v>57</v>
      </c>
    </row>
    <row r="249" spans="1:7" ht="19.5" customHeight="1" x14ac:dyDescent="0.25">
      <c r="A249" s="26" t="e">
        <f t="shared" si="6"/>
        <v>#REF!</v>
      </c>
      <c r="B249" s="26" t="e">
        <f t="shared" si="7"/>
        <v>#REF!</v>
      </c>
      <c r="C249" s="5">
        <v>1</v>
      </c>
      <c r="D249" s="6" t="e">
        <f>VLOOKUP($B249,[1]!Res,D$1,0)</f>
        <v>#REF!</v>
      </c>
      <c r="E249" s="6" t="e">
        <f>VLOOKUP($B249,[1]!Res,E$1,0)</f>
        <v>#REF!</v>
      </c>
      <c r="F249" s="6" t="e">
        <f>VLOOKUP($B249,[1]!Res,F$1,0)</f>
        <v>#REF!</v>
      </c>
      <c r="G249" s="6" t="e">
        <f>VLOOKUP($B249,[1]!Res,G$1,0)</f>
        <v>#REF!</v>
      </c>
    </row>
    <row r="250" spans="1:7" ht="12.75" customHeight="1" x14ac:dyDescent="0.25">
      <c r="A250" s="26" t="e">
        <f t="shared" si="6"/>
        <v>#REF!</v>
      </c>
      <c r="B250" s="26" t="e">
        <f t="shared" si="7"/>
        <v>#REF!</v>
      </c>
      <c r="C250" s="5">
        <v>2</v>
      </c>
      <c r="D250" s="6" t="e">
        <f>VLOOKUP($B250,[1]!Res,D$1,0)</f>
        <v>#REF!</v>
      </c>
      <c r="E250" s="6" t="e">
        <f>VLOOKUP($B250,[1]!Res,E$1,0)</f>
        <v>#REF!</v>
      </c>
      <c r="F250" s="6" t="e">
        <f>VLOOKUP($B250,[1]!Res,F$1,0)</f>
        <v>#REF!</v>
      </c>
      <c r="G250" s="6" t="e">
        <f>VLOOKUP($B250,[1]!Res,G$1,0)</f>
        <v>#REF!</v>
      </c>
    </row>
    <row r="251" spans="1:7" ht="12.75" customHeight="1" x14ac:dyDescent="0.25">
      <c r="A251" s="26" t="e">
        <f t="shared" si="6"/>
        <v>#REF!</v>
      </c>
      <c r="B251" s="26" t="e">
        <f t="shared" si="7"/>
        <v>#REF!</v>
      </c>
      <c r="C251" s="17">
        <v>3</v>
      </c>
      <c r="D251" s="6" t="e">
        <f>VLOOKUP($B251,[1]!Res,D$1,0)</f>
        <v>#REF!</v>
      </c>
      <c r="E251" s="6" t="e">
        <f>VLOOKUP($B251,[1]!Res,E$1,0)</f>
        <v>#REF!</v>
      </c>
      <c r="F251" s="6" t="e">
        <f>VLOOKUP($B251,[1]!Res,F$1,0)</f>
        <v>#REF!</v>
      </c>
      <c r="G251" s="6" t="e">
        <f>VLOOKUP($B251,[1]!Res,G$1,0)</f>
        <v>#REF!</v>
      </c>
    </row>
    <row r="252" spans="1:7" ht="12.75" customHeight="1" x14ac:dyDescent="0.25">
      <c r="A252" s="26" t="e">
        <f t="shared" si="6"/>
        <v>#REF!</v>
      </c>
      <c r="B252" s="26" t="e">
        <f t="shared" si="7"/>
        <v>#REF!</v>
      </c>
      <c r="C252" s="5">
        <v>4</v>
      </c>
      <c r="D252" s="6" t="e">
        <f>VLOOKUP($B252,[1]!Res,D$1,0)</f>
        <v>#REF!</v>
      </c>
      <c r="E252" s="6" t="e">
        <f>VLOOKUP($B252,[1]!Res,E$1,0)</f>
        <v>#REF!</v>
      </c>
      <c r="F252" s="6" t="e">
        <f>VLOOKUP($B252,[1]!Res,F$1,0)</f>
        <v>#REF!</v>
      </c>
      <c r="G252" s="6" t="e">
        <f>VLOOKUP($B252,[1]!Res,G$1,0)</f>
        <v>#REF!</v>
      </c>
    </row>
    <row r="253" spans="1:7" ht="12.75" customHeight="1" x14ac:dyDescent="0.25">
      <c r="A253" s="26" t="e">
        <f t="shared" si="6"/>
        <v>#REF!</v>
      </c>
      <c r="B253" s="26" t="e">
        <f t="shared" si="7"/>
        <v>#REF!</v>
      </c>
      <c r="C253" s="5">
        <v>5</v>
      </c>
      <c r="D253" s="6" t="e">
        <f>VLOOKUP($B253,[1]!Res,D$1,0)</f>
        <v>#REF!</v>
      </c>
      <c r="E253" s="6" t="e">
        <f>VLOOKUP($B253,[1]!Res,E$1,0)</f>
        <v>#REF!</v>
      </c>
      <c r="F253" s="6" t="e">
        <f>VLOOKUP($B253,[1]!Res,F$1,0)</f>
        <v>#REF!</v>
      </c>
      <c r="G253" s="6" t="e">
        <f>VLOOKUP($B253,[1]!Res,G$1,0)</f>
        <v>#REF!</v>
      </c>
    </row>
    <row r="254" spans="1:7" ht="19.5" customHeight="1" x14ac:dyDescent="0.25">
      <c r="A254" s="26" t="e">
        <f t="shared" si="6"/>
        <v>#REF!</v>
      </c>
      <c r="B254" s="26" t="e">
        <f t="shared" si="7"/>
        <v>#REF!</v>
      </c>
      <c r="C254" s="17">
        <v>6</v>
      </c>
      <c r="D254" s="6" t="e">
        <f>VLOOKUP($B254,[1]!Res,D$1,0)</f>
        <v>#REF!</v>
      </c>
      <c r="E254" s="6" t="e">
        <f>VLOOKUP($B254,[1]!Res,E$1,0)</f>
        <v>#REF!</v>
      </c>
      <c r="F254" s="6" t="e">
        <f>VLOOKUP($B254,[1]!Res,F$1,0)</f>
        <v>#REF!</v>
      </c>
      <c r="G254" s="6" t="e">
        <f>VLOOKUP($B254,[1]!Res,G$1,0)</f>
        <v>#REF!</v>
      </c>
    </row>
    <row r="255" spans="1:7" ht="12.75" customHeight="1" x14ac:dyDescent="0.25">
      <c r="A255" s="26" t="e">
        <f t="shared" si="6"/>
        <v>#REF!</v>
      </c>
      <c r="B255" s="26" t="e">
        <f t="shared" si="7"/>
        <v>#REF!</v>
      </c>
      <c r="C255" s="5">
        <v>7</v>
      </c>
      <c r="D255" s="6" t="e">
        <f>VLOOKUP($B255,[1]!Res,D$1,0)</f>
        <v>#REF!</v>
      </c>
      <c r="E255" s="6" t="e">
        <f>VLOOKUP($B255,[1]!Res,E$1,0)</f>
        <v>#REF!</v>
      </c>
      <c r="F255" s="6" t="e">
        <f>VLOOKUP($B255,[1]!Res,F$1,0)</f>
        <v>#REF!</v>
      </c>
      <c r="G255" s="6" t="e">
        <f>VLOOKUP($B255,[1]!Res,G$1,0)</f>
        <v>#REF!</v>
      </c>
    </row>
    <row r="256" spans="1:7" ht="12.75" customHeight="1" x14ac:dyDescent="0.25">
      <c r="A256" s="26" t="e">
        <f t="shared" si="6"/>
        <v>#REF!</v>
      </c>
      <c r="B256" s="26" t="e">
        <f t="shared" si="7"/>
        <v>#REF!</v>
      </c>
      <c r="C256" s="5">
        <v>8</v>
      </c>
      <c r="D256" s="6" t="e">
        <f>VLOOKUP($B256,[1]!Res,D$1,0)</f>
        <v>#REF!</v>
      </c>
      <c r="E256" s="6" t="e">
        <f>VLOOKUP($B256,[1]!Res,E$1,0)</f>
        <v>#REF!</v>
      </c>
      <c r="F256" s="6" t="e">
        <f>VLOOKUP($B256,[1]!Res,F$1,0)</f>
        <v>#REF!</v>
      </c>
      <c r="G256" s="6" t="e">
        <f>VLOOKUP($B256,[1]!Res,G$1,0)</f>
        <v>#REF!</v>
      </c>
    </row>
    <row r="257" spans="1:7" ht="12.75" customHeight="1" x14ac:dyDescent="0.25">
      <c r="A257" s="26" t="e">
        <f t="shared" si="6"/>
        <v>#REF!</v>
      </c>
      <c r="B257" s="26" t="e">
        <f t="shared" si="7"/>
        <v>#REF!</v>
      </c>
      <c r="C257" s="5">
        <v>9</v>
      </c>
      <c r="D257" s="6" t="e">
        <f>VLOOKUP($B257,[1]!Res,D$1,0)</f>
        <v>#REF!</v>
      </c>
      <c r="E257" s="6" t="e">
        <f>VLOOKUP($B257,[1]!Res,E$1,0)</f>
        <v>#REF!</v>
      </c>
      <c r="F257" s="6" t="e">
        <f>VLOOKUP($B257,[1]!Res,F$1,0)</f>
        <v>#REF!</v>
      </c>
      <c r="G257" s="6" t="e">
        <f>VLOOKUP($B257,[1]!Res,G$1,0)</f>
        <v>#REF!</v>
      </c>
    </row>
    <row r="258" spans="1:7" ht="12.75" customHeight="1" x14ac:dyDescent="0.25">
      <c r="A258" s="26" t="e">
        <f t="shared" si="6"/>
        <v>#REF!</v>
      </c>
      <c r="B258" s="26" t="e">
        <f t="shared" si="7"/>
        <v>#REF!</v>
      </c>
      <c r="C258" s="5">
        <v>10</v>
      </c>
      <c r="D258" s="6" t="e">
        <f>VLOOKUP($B258,[1]!Res,D$1,0)</f>
        <v>#REF!</v>
      </c>
      <c r="E258" s="6" t="e">
        <f>VLOOKUP($B258,[1]!Res,E$1,0)</f>
        <v>#REF!</v>
      </c>
      <c r="F258" s="6" t="e">
        <f>VLOOKUP($B258,[1]!Res,F$1,0)</f>
        <v>#REF!</v>
      </c>
      <c r="G258" s="6" t="e">
        <f>VLOOKUP($B258,[1]!Res,G$1,0)</f>
        <v>#REF!</v>
      </c>
    </row>
    <row r="259" spans="1:7" ht="19.5" customHeight="1" x14ac:dyDescent="0.25">
      <c r="A259" s="26" t="e">
        <f t="shared" si="6"/>
        <v>#REF!</v>
      </c>
      <c r="B259" s="26" t="e">
        <f t="shared" si="7"/>
        <v>#REF!</v>
      </c>
      <c r="C259" s="5">
        <v>11</v>
      </c>
      <c r="D259" s="6" t="e">
        <f>VLOOKUP($B259,[1]!Res,D$1,0)</f>
        <v>#REF!</v>
      </c>
      <c r="E259" s="6" t="e">
        <f>VLOOKUP($B259,[1]!Res,E$1,0)</f>
        <v>#REF!</v>
      </c>
      <c r="F259" s="6" t="e">
        <f>VLOOKUP($B259,[1]!Res,F$1,0)</f>
        <v>#REF!</v>
      </c>
      <c r="G259" s="6" t="e">
        <f>VLOOKUP($B259,[1]!Res,G$1,0)</f>
        <v>#REF!</v>
      </c>
    </row>
    <row r="260" spans="1:7" ht="12.75" customHeight="1" x14ac:dyDescent="0.25">
      <c r="A260" s="26" t="e">
        <f t="shared" si="6"/>
        <v>#REF!</v>
      </c>
      <c r="B260" s="26" t="e">
        <f t="shared" si="7"/>
        <v>#REF!</v>
      </c>
      <c r="C260" s="5">
        <v>12</v>
      </c>
      <c r="D260" s="6" t="e">
        <f>VLOOKUP($B260,[1]!Res,D$1,0)</f>
        <v>#REF!</v>
      </c>
      <c r="E260" s="6" t="e">
        <f>VLOOKUP($B260,[1]!Res,E$1,0)</f>
        <v>#REF!</v>
      </c>
      <c r="F260" s="6" t="e">
        <f>VLOOKUP($B260,[1]!Res,F$1,0)</f>
        <v>#REF!</v>
      </c>
      <c r="G260" s="6" t="e">
        <f>VLOOKUP($B260,[1]!Res,G$1,0)</f>
        <v>#REF!</v>
      </c>
    </row>
    <row r="261" spans="1:7" ht="12.75" customHeight="1" x14ac:dyDescent="0.25">
      <c r="A261" s="26" t="e">
        <f t="shared" si="6"/>
        <v>#REF!</v>
      </c>
      <c r="B261" s="26" t="e">
        <f t="shared" si="7"/>
        <v>#REF!</v>
      </c>
      <c r="C261" s="5">
        <v>13</v>
      </c>
      <c r="D261" s="6" t="e">
        <f>VLOOKUP($B261,[1]!Res,D$1,0)</f>
        <v>#REF!</v>
      </c>
      <c r="E261" s="6" t="e">
        <f>VLOOKUP($B261,[1]!Res,E$1,0)</f>
        <v>#REF!</v>
      </c>
      <c r="F261" s="6" t="e">
        <f>VLOOKUP($B261,[1]!Res,F$1,0)</f>
        <v>#REF!</v>
      </c>
      <c r="G261" s="6" t="e">
        <f>VLOOKUP($B261,[1]!Res,G$1,0)</f>
        <v>#REF!</v>
      </c>
    </row>
    <row r="262" spans="1:7" ht="12.75" customHeight="1" x14ac:dyDescent="0.25">
      <c r="A262" s="26" t="e">
        <f t="shared" si="6"/>
        <v>#REF!</v>
      </c>
      <c r="B262" s="26" t="e">
        <f t="shared" si="7"/>
        <v>#REF!</v>
      </c>
      <c r="C262" s="5">
        <v>14</v>
      </c>
      <c r="D262" s="6" t="e">
        <f>VLOOKUP($B262,[1]!Res,D$1,0)</f>
        <v>#REF!</v>
      </c>
      <c r="E262" s="6" t="e">
        <f>VLOOKUP($B262,[1]!Res,E$1,0)</f>
        <v>#REF!</v>
      </c>
      <c r="F262" s="6" t="e">
        <f>VLOOKUP($B262,[1]!Res,F$1,0)</f>
        <v>#REF!</v>
      </c>
      <c r="G262" s="6" t="e">
        <f>VLOOKUP($B262,[1]!Res,G$1,0)</f>
        <v>#REF!</v>
      </c>
    </row>
    <row r="263" spans="1:7" ht="12.75" customHeight="1" x14ac:dyDescent="0.25">
      <c r="A263" s="26" t="e">
        <f t="shared" si="6"/>
        <v>#REF!</v>
      </c>
      <c r="B263" s="26" t="e">
        <f t="shared" si="7"/>
        <v>#REF!</v>
      </c>
      <c r="C263" s="5">
        <v>15</v>
      </c>
      <c r="D263" s="6" t="e">
        <f>VLOOKUP($B263,[1]!Res,D$1,0)</f>
        <v>#REF!</v>
      </c>
      <c r="E263" s="6" t="e">
        <f>VLOOKUP($B263,[1]!Res,E$1,0)</f>
        <v>#REF!</v>
      </c>
      <c r="F263" s="6" t="e">
        <f>VLOOKUP($B263,[1]!Res,F$1,0)</f>
        <v>#REF!</v>
      </c>
      <c r="G263" s="6" t="e">
        <f>VLOOKUP($B263,[1]!Res,G$1,0)</f>
        <v>#REF!</v>
      </c>
    </row>
    <row r="264" spans="1:7" ht="19.5" customHeight="1" x14ac:dyDescent="0.25">
      <c r="A264" s="26" t="e">
        <f t="shared" si="6"/>
        <v>#REF!</v>
      </c>
      <c r="B264" s="26" t="e">
        <f t="shared" si="7"/>
        <v>#REF!</v>
      </c>
      <c r="C264" s="5">
        <v>16</v>
      </c>
      <c r="D264" s="6" t="e">
        <f>VLOOKUP($B264,[1]!Res,D$1,0)</f>
        <v>#REF!</v>
      </c>
      <c r="E264" s="6" t="e">
        <f>VLOOKUP($B264,[1]!Res,E$1,0)</f>
        <v>#REF!</v>
      </c>
      <c r="F264" s="6" t="e">
        <f>VLOOKUP($B264,[1]!Res,F$1,0)</f>
        <v>#REF!</v>
      </c>
      <c r="G264" s="6" t="e">
        <f>VLOOKUP($B264,[1]!Res,G$1,0)</f>
        <v>#REF!</v>
      </c>
    </row>
    <row r="265" spans="1:7" ht="12.75" customHeight="1" x14ac:dyDescent="0.25">
      <c r="A265" s="26" t="e">
        <f t="shared" si="6"/>
        <v>#REF!</v>
      </c>
      <c r="B265" s="26" t="e">
        <f t="shared" si="7"/>
        <v>#REF!</v>
      </c>
      <c r="C265" s="5">
        <v>17</v>
      </c>
      <c r="D265" s="6" t="e">
        <f>VLOOKUP($B265,[1]!Res,D$1,0)</f>
        <v>#REF!</v>
      </c>
      <c r="E265" s="6" t="e">
        <f>VLOOKUP($B265,[1]!Res,E$1,0)</f>
        <v>#REF!</v>
      </c>
      <c r="F265" s="6" t="e">
        <f>VLOOKUP($B265,[1]!Res,F$1,0)</f>
        <v>#REF!</v>
      </c>
      <c r="G265" s="6" t="e">
        <f>VLOOKUP($B265,[1]!Res,G$1,0)</f>
        <v>#REF!</v>
      </c>
    </row>
    <row r="266" spans="1:7" ht="12.75" customHeight="1" x14ac:dyDescent="0.25">
      <c r="A266" s="26" t="e">
        <f t="shared" si="6"/>
        <v>#REF!</v>
      </c>
      <c r="B266" s="26" t="e">
        <f t="shared" si="7"/>
        <v>#REF!</v>
      </c>
      <c r="C266" s="5">
        <v>18</v>
      </c>
      <c r="D266" s="6" t="e">
        <f>VLOOKUP($B266,[1]!Res,D$1,0)</f>
        <v>#REF!</v>
      </c>
      <c r="E266" s="6" t="e">
        <f>VLOOKUP($B266,[1]!Res,E$1,0)</f>
        <v>#REF!</v>
      </c>
      <c r="F266" s="6" t="e">
        <f>VLOOKUP($B266,[1]!Res,F$1,0)</f>
        <v>#REF!</v>
      </c>
      <c r="G266" s="6" t="e">
        <f>VLOOKUP($B266,[1]!Res,G$1,0)</f>
        <v>#REF!</v>
      </c>
    </row>
    <row r="267" spans="1:7" ht="12.75" customHeight="1" x14ac:dyDescent="0.25">
      <c r="A267" s="26" t="e">
        <f t="shared" si="6"/>
        <v>#REF!</v>
      </c>
      <c r="B267" s="26" t="e">
        <f t="shared" si="7"/>
        <v>#REF!</v>
      </c>
      <c r="C267" s="5">
        <v>19</v>
      </c>
      <c r="D267" s="6" t="e">
        <f>VLOOKUP($B267,[1]!Res,D$1,0)</f>
        <v>#REF!</v>
      </c>
      <c r="E267" s="6" t="e">
        <f>VLOOKUP($B267,[1]!Res,E$1,0)</f>
        <v>#REF!</v>
      </c>
      <c r="F267" s="6" t="e">
        <f>VLOOKUP($B267,[1]!Res,F$1,0)</f>
        <v>#REF!</v>
      </c>
      <c r="G267" s="6" t="e">
        <f>VLOOKUP($B267,[1]!Res,G$1,0)</f>
        <v>#REF!</v>
      </c>
    </row>
    <row r="268" spans="1:7" ht="12.75" customHeight="1" x14ac:dyDescent="0.25">
      <c r="A268" s="26" t="e">
        <f t="shared" si="6"/>
        <v>#REF!</v>
      </c>
      <c r="B268" s="26" t="e">
        <f t="shared" si="7"/>
        <v>#REF!</v>
      </c>
      <c r="C268" s="5">
        <v>20</v>
      </c>
      <c r="D268" s="6" t="e">
        <f>VLOOKUP($B268,[1]!Res,D$1,0)</f>
        <v>#REF!</v>
      </c>
      <c r="E268" s="6" t="e">
        <f>VLOOKUP($B268,[1]!Res,E$1,0)</f>
        <v>#REF!</v>
      </c>
      <c r="F268" s="6" t="e">
        <f>VLOOKUP($B268,[1]!Res,F$1,0)</f>
        <v>#REF!</v>
      </c>
      <c r="G268" s="6" t="e">
        <f>VLOOKUP($B268,[1]!Res,G$1,0)</f>
        <v>#REF!</v>
      </c>
    </row>
    <row r="269" spans="1:7" ht="19.5" customHeight="1" x14ac:dyDescent="0.25">
      <c r="A269" s="26" t="e">
        <f t="shared" si="6"/>
        <v>#REF!</v>
      </c>
      <c r="B269" s="26" t="e">
        <f t="shared" si="7"/>
        <v>#REF!</v>
      </c>
      <c r="C269" s="5">
        <v>21</v>
      </c>
      <c r="D269" s="6" t="e">
        <f>VLOOKUP($B269,[1]!Res,D$1,0)</f>
        <v>#REF!</v>
      </c>
      <c r="E269" s="6" t="e">
        <f>VLOOKUP($B269,[1]!Res,E$1,0)</f>
        <v>#REF!</v>
      </c>
      <c r="F269" s="6" t="e">
        <f>VLOOKUP($B269,[1]!Res,F$1,0)</f>
        <v>#REF!</v>
      </c>
      <c r="G269" s="6" t="e">
        <f>VLOOKUP($B269,[1]!Res,G$1,0)</f>
        <v>#REF!</v>
      </c>
    </row>
    <row r="270" spans="1:7" ht="12.75" customHeight="1" x14ac:dyDescent="0.25">
      <c r="A270" s="26" t="e">
        <f t="shared" ref="A270:A335" si="8">IF(LEFT(C270,8)="PROPOSED",A269+1,A269)</f>
        <v>#REF!</v>
      </c>
      <c r="B270" s="26" t="e">
        <f t="shared" ref="B270:B335" si="9">+A270&amp;"-"&amp;C270</f>
        <v>#REF!</v>
      </c>
      <c r="C270" s="5">
        <v>22</v>
      </c>
      <c r="D270" s="6" t="e">
        <f>VLOOKUP($B270,[1]!Res,D$1,0)</f>
        <v>#REF!</v>
      </c>
      <c r="E270" s="6" t="e">
        <f>VLOOKUP($B270,[1]!Res,E$1,0)</f>
        <v>#REF!</v>
      </c>
      <c r="F270" s="6" t="e">
        <f>VLOOKUP($B270,[1]!Res,F$1,0)</f>
        <v>#REF!</v>
      </c>
      <c r="G270" s="6" t="e">
        <f>VLOOKUP($B270,[1]!Res,G$1,0)</f>
        <v>#REF!</v>
      </c>
    </row>
    <row r="271" spans="1:7" ht="12.75" customHeight="1" x14ac:dyDescent="0.25">
      <c r="A271" s="26" t="e">
        <f t="shared" si="8"/>
        <v>#REF!</v>
      </c>
      <c r="B271" s="26" t="e">
        <f t="shared" si="9"/>
        <v>#REF!</v>
      </c>
      <c r="C271" s="5">
        <v>23</v>
      </c>
      <c r="D271" s="6" t="e">
        <f>VLOOKUP($B271,[1]!Res,D$1,0)</f>
        <v>#REF!</v>
      </c>
      <c r="E271" s="6" t="e">
        <f>VLOOKUP($B271,[1]!Res,E$1,0)</f>
        <v>#REF!</v>
      </c>
      <c r="F271" s="6" t="e">
        <f>VLOOKUP($B271,[1]!Res,F$1,0)</f>
        <v>#REF!</v>
      </c>
      <c r="G271" s="6" t="e">
        <f>VLOOKUP($B271,[1]!Res,G$1,0)</f>
        <v>#REF!</v>
      </c>
    </row>
    <row r="272" spans="1:7" ht="12.75" customHeight="1" x14ac:dyDescent="0.25">
      <c r="A272" s="26" t="e">
        <f t="shared" si="8"/>
        <v>#REF!</v>
      </c>
      <c r="B272" s="26" t="e">
        <f t="shared" si="9"/>
        <v>#REF!</v>
      </c>
      <c r="C272" s="5">
        <v>24</v>
      </c>
      <c r="D272" s="6" t="e">
        <f>VLOOKUP($B272,[1]!Res,D$1,0)</f>
        <v>#REF!</v>
      </c>
      <c r="E272" s="6" t="e">
        <f>VLOOKUP($B272,[1]!Res,E$1,0)</f>
        <v>#REF!</v>
      </c>
      <c r="F272" s="6" t="e">
        <f>VLOOKUP($B272,[1]!Res,F$1,0)</f>
        <v>#REF!</v>
      </c>
      <c r="G272" s="6" t="e">
        <f>VLOOKUP($B272,[1]!Res,G$1,0)</f>
        <v>#REF!</v>
      </c>
    </row>
    <row r="273" spans="1:7" ht="12.75" customHeight="1" x14ac:dyDescent="0.25">
      <c r="A273" s="26" t="e">
        <f t="shared" si="8"/>
        <v>#REF!</v>
      </c>
      <c r="B273" s="26" t="e">
        <f t="shared" si="9"/>
        <v>#REF!</v>
      </c>
      <c r="C273" s="5">
        <v>25</v>
      </c>
      <c r="D273" s="6" t="e">
        <f>VLOOKUP($B273,[1]!Res,D$1,0)</f>
        <v>#REF!</v>
      </c>
      <c r="E273" s="6" t="e">
        <f>VLOOKUP($B273,[1]!Res,E$1,0)</f>
        <v>#REF!</v>
      </c>
      <c r="F273" s="6" t="e">
        <f>VLOOKUP($B273,[1]!Res,F$1,0)</f>
        <v>#REF!</v>
      </c>
      <c r="G273" s="6" t="e">
        <f>VLOOKUP($B273,[1]!Res,G$1,0)</f>
        <v>#REF!</v>
      </c>
    </row>
    <row r="274" spans="1:7" ht="18" customHeight="1" x14ac:dyDescent="0.25">
      <c r="A274" s="26" t="e">
        <f t="shared" si="8"/>
        <v>#REF!</v>
      </c>
      <c r="B274" s="26" t="e">
        <f t="shared" si="9"/>
        <v>#REF!</v>
      </c>
      <c r="C274" s="19" t="e">
        <f>C240</f>
        <v>#REF!</v>
      </c>
      <c r="D274" s="15"/>
      <c r="E274" s="15"/>
      <c r="F274" s="15"/>
    </row>
    <row r="275" spans="1:7" ht="18" customHeight="1" x14ac:dyDescent="0.25">
      <c r="A275" s="26" t="e">
        <f t="shared" si="8"/>
        <v>#REF!</v>
      </c>
      <c r="B275" s="26" t="e">
        <f t="shared" si="9"/>
        <v>#REF!</v>
      </c>
      <c r="C275" s="4" t="s">
        <v>8</v>
      </c>
      <c r="E275" s="8"/>
      <c r="F275" s="15"/>
      <c r="G275" s="14"/>
    </row>
    <row r="276" spans="1:7" ht="18" customHeight="1" x14ac:dyDescent="0.25">
      <c r="A276" s="26" t="e">
        <f t="shared" si="8"/>
        <v>#REF!</v>
      </c>
      <c r="B276" s="26" t="e">
        <f t="shared" si="9"/>
        <v>#REF!</v>
      </c>
      <c r="C276" s="4" t="s">
        <v>0</v>
      </c>
      <c r="D276" s="15"/>
      <c r="E276" s="20">
        <v>0.9</v>
      </c>
      <c r="F276" s="15"/>
      <c r="G276" s="14" t="str">
        <f>+cit</f>
        <v/>
      </c>
    </row>
    <row r="277" spans="1:7" ht="18" customHeight="1" x14ac:dyDescent="0.25">
      <c r="A277" s="26" t="e">
        <f t="shared" si="8"/>
        <v>#REF!</v>
      </c>
      <c r="B277" s="26" t="e">
        <f t="shared" si="9"/>
        <v>#REF!</v>
      </c>
      <c r="C277" s="4" t="s">
        <v>20</v>
      </c>
      <c r="D277" s="15"/>
      <c r="E277" s="8"/>
      <c r="F277" s="8"/>
      <c r="G277" s="24" t="str">
        <f>+_cit1</f>
        <v/>
      </c>
    </row>
    <row r="278" spans="1:7" ht="15.75" x14ac:dyDescent="0.25">
      <c r="A278" s="26" t="e">
        <f t="shared" si="8"/>
        <v>#REF!</v>
      </c>
      <c r="B278" s="26" t="e">
        <f t="shared" si="9"/>
        <v>#REF!</v>
      </c>
      <c r="C278" s="4"/>
      <c r="D278" s="15"/>
      <c r="E278" s="8"/>
      <c r="F278" s="15"/>
      <c r="G278" s="24"/>
    </row>
    <row r="279" spans="1:7" ht="15.75" x14ac:dyDescent="0.25">
      <c r="A279" s="26"/>
      <c r="B279" s="26"/>
      <c r="C279" s="2"/>
      <c r="D279" s="9"/>
      <c r="E279" s="10"/>
      <c r="F279" s="10" t="s">
        <v>52</v>
      </c>
    </row>
    <row r="280" spans="1:7" ht="26.25" x14ac:dyDescent="0.25">
      <c r="A280" s="26" t="e">
        <f>IF(LEFT(C280,8)="PROPOSED",A278+1,A278)</f>
        <v>#REF!</v>
      </c>
      <c r="B280" s="26" t="e">
        <f t="shared" si="9"/>
        <v>#REF!</v>
      </c>
      <c r="C280" s="2"/>
      <c r="D280" s="2"/>
      <c r="E280" s="2"/>
      <c r="F280" s="50" t="s">
        <v>53</v>
      </c>
    </row>
    <row r="281" spans="1:7" ht="15.75" x14ac:dyDescent="0.25">
      <c r="A281" s="26" t="e">
        <f t="shared" si="8"/>
        <v>#REF!</v>
      </c>
      <c r="B281" s="26" t="e">
        <f t="shared" si="9"/>
        <v>#REF!</v>
      </c>
      <c r="C281" s="3"/>
      <c r="D281" s="3"/>
      <c r="E281" s="2"/>
      <c r="F281" s="43" t="s">
        <v>54</v>
      </c>
      <c r="G281" s="3"/>
    </row>
    <row r="282" spans="1:7" ht="26.25" x14ac:dyDescent="0.25">
      <c r="A282" s="26" t="e">
        <f t="shared" si="8"/>
        <v>#REF!</v>
      </c>
      <c r="B282" s="26" t="e">
        <f t="shared" si="9"/>
        <v>#REF!</v>
      </c>
      <c r="C282" s="51" t="s">
        <v>56</v>
      </c>
      <c r="D282" s="28" t="s">
        <v>3</v>
      </c>
      <c r="E282" s="28" t="s">
        <v>7</v>
      </c>
      <c r="F282" s="51" t="s">
        <v>55</v>
      </c>
      <c r="G282" s="51" t="s">
        <v>57</v>
      </c>
    </row>
    <row r="283" spans="1:7" ht="19.5" customHeight="1" x14ac:dyDescent="0.25">
      <c r="A283" s="26" t="e">
        <f t="shared" si="8"/>
        <v>#REF!</v>
      </c>
      <c r="B283" s="26" t="e">
        <f t="shared" si="9"/>
        <v>#REF!</v>
      </c>
      <c r="C283" s="5">
        <v>1</v>
      </c>
      <c r="D283" s="6" t="e">
        <f>VLOOKUP($B283,[1]!Res,D$1,0)</f>
        <v>#REF!</v>
      </c>
      <c r="E283" s="6" t="e">
        <f>VLOOKUP($B283,[1]!Res,E$1,0)</f>
        <v>#REF!</v>
      </c>
      <c r="F283" s="6" t="e">
        <f>VLOOKUP($B283,[1]!Res,F$1,0)</f>
        <v>#REF!</v>
      </c>
      <c r="G283" s="6" t="e">
        <f>VLOOKUP($B283,[1]!Res,G$1,0)</f>
        <v>#REF!</v>
      </c>
    </row>
    <row r="284" spans="1:7" ht="12.75" customHeight="1" x14ac:dyDescent="0.25">
      <c r="A284" s="26" t="e">
        <f t="shared" si="8"/>
        <v>#REF!</v>
      </c>
      <c r="B284" s="26" t="e">
        <f t="shared" si="9"/>
        <v>#REF!</v>
      </c>
      <c r="C284" s="5">
        <v>2</v>
      </c>
      <c r="D284" s="6" t="e">
        <f>VLOOKUP($B284,[1]!Res,D$1,0)</f>
        <v>#REF!</v>
      </c>
      <c r="E284" s="6" t="e">
        <f>VLOOKUP($B284,[1]!Res,E$1,0)</f>
        <v>#REF!</v>
      </c>
      <c r="F284" s="6" t="e">
        <f>VLOOKUP($B284,[1]!Res,F$1,0)</f>
        <v>#REF!</v>
      </c>
      <c r="G284" s="6" t="e">
        <f>VLOOKUP($B284,[1]!Res,G$1,0)</f>
        <v>#REF!</v>
      </c>
    </row>
    <row r="285" spans="1:7" ht="12.75" customHeight="1" x14ac:dyDescent="0.25">
      <c r="A285" s="26" t="e">
        <f t="shared" si="8"/>
        <v>#REF!</v>
      </c>
      <c r="B285" s="26" t="e">
        <f t="shared" si="9"/>
        <v>#REF!</v>
      </c>
      <c r="C285" s="17">
        <v>3</v>
      </c>
      <c r="D285" s="6" t="e">
        <f>VLOOKUP($B285,[1]!Res,D$1,0)</f>
        <v>#REF!</v>
      </c>
      <c r="E285" s="6" t="e">
        <f>VLOOKUP($B285,[1]!Res,E$1,0)</f>
        <v>#REF!</v>
      </c>
      <c r="F285" s="6" t="e">
        <f>VLOOKUP($B285,[1]!Res,F$1,0)</f>
        <v>#REF!</v>
      </c>
      <c r="G285" s="6" t="e">
        <f>VLOOKUP($B285,[1]!Res,G$1,0)</f>
        <v>#REF!</v>
      </c>
    </row>
    <row r="286" spans="1:7" ht="12.75" customHeight="1" x14ac:dyDescent="0.25">
      <c r="A286" s="26" t="e">
        <f t="shared" si="8"/>
        <v>#REF!</v>
      </c>
      <c r="B286" s="26" t="e">
        <f t="shared" si="9"/>
        <v>#REF!</v>
      </c>
      <c r="C286" s="5">
        <v>4</v>
      </c>
      <c r="D286" s="6" t="e">
        <f>VLOOKUP($B286,[1]!Res,D$1,0)</f>
        <v>#REF!</v>
      </c>
      <c r="E286" s="6" t="e">
        <f>VLOOKUP($B286,[1]!Res,E$1,0)</f>
        <v>#REF!</v>
      </c>
      <c r="F286" s="6" t="e">
        <f>VLOOKUP($B286,[1]!Res,F$1,0)</f>
        <v>#REF!</v>
      </c>
      <c r="G286" s="6" t="e">
        <f>VLOOKUP($B286,[1]!Res,G$1,0)</f>
        <v>#REF!</v>
      </c>
    </row>
    <row r="287" spans="1:7" ht="12.75" customHeight="1" x14ac:dyDescent="0.25">
      <c r="A287" s="26" t="e">
        <f t="shared" si="8"/>
        <v>#REF!</v>
      </c>
      <c r="B287" s="26" t="e">
        <f t="shared" si="9"/>
        <v>#REF!</v>
      </c>
      <c r="C287" s="5">
        <v>5</v>
      </c>
      <c r="D287" s="6" t="e">
        <f>VLOOKUP($B287,[1]!Res,D$1,0)</f>
        <v>#REF!</v>
      </c>
      <c r="E287" s="6" t="e">
        <f>VLOOKUP($B287,[1]!Res,E$1,0)</f>
        <v>#REF!</v>
      </c>
      <c r="F287" s="6" t="e">
        <f>VLOOKUP($B287,[1]!Res,F$1,0)</f>
        <v>#REF!</v>
      </c>
      <c r="G287" s="6" t="e">
        <f>VLOOKUP($B287,[1]!Res,G$1,0)</f>
        <v>#REF!</v>
      </c>
    </row>
    <row r="288" spans="1:7" ht="19.5" customHeight="1" x14ac:dyDescent="0.25">
      <c r="A288" s="26" t="e">
        <f t="shared" si="8"/>
        <v>#REF!</v>
      </c>
      <c r="B288" s="26" t="e">
        <f t="shared" si="9"/>
        <v>#REF!</v>
      </c>
      <c r="C288" s="17">
        <v>6</v>
      </c>
      <c r="D288" s="6" t="e">
        <f>VLOOKUP($B288,[1]!Res,D$1,0)</f>
        <v>#REF!</v>
      </c>
      <c r="E288" s="6" t="e">
        <f>VLOOKUP($B288,[1]!Res,E$1,0)</f>
        <v>#REF!</v>
      </c>
      <c r="F288" s="6" t="e">
        <f>VLOOKUP($B288,[1]!Res,F$1,0)</f>
        <v>#REF!</v>
      </c>
      <c r="G288" s="6" t="e">
        <f>VLOOKUP($B288,[1]!Res,G$1,0)</f>
        <v>#REF!</v>
      </c>
    </row>
    <row r="289" spans="1:7" ht="12.75" customHeight="1" x14ac:dyDescent="0.25">
      <c r="A289" s="26" t="e">
        <f t="shared" si="8"/>
        <v>#REF!</v>
      </c>
      <c r="B289" s="26" t="e">
        <f t="shared" si="9"/>
        <v>#REF!</v>
      </c>
      <c r="C289" s="5">
        <v>7</v>
      </c>
      <c r="D289" s="6" t="e">
        <f>VLOOKUP($B289,[1]!Res,D$1,0)</f>
        <v>#REF!</v>
      </c>
      <c r="E289" s="6" t="e">
        <f>VLOOKUP($B289,[1]!Res,E$1,0)</f>
        <v>#REF!</v>
      </c>
      <c r="F289" s="6" t="e">
        <f>VLOOKUP($B289,[1]!Res,F$1,0)</f>
        <v>#REF!</v>
      </c>
      <c r="G289" s="6" t="e">
        <f>VLOOKUP($B289,[1]!Res,G$1,0)</f>
        <v>#REF!</v>
      </c>
    </row>
    <row r="290" spans="1:7" ht="12.75" customHeight="1" x14ac:dyDescent="0.25">
      <c r="A290" s="26" t="e">
        <f t="shared" si="8"/>
        <v>#REF!</v>
      </c>
      <c r="B290" s="26" t="e">
        <f t="shared" si="9"/>
        <v>#REF!</v>
      </c>
      <c r="C290" s="5">
        <v>8</v>
      </c>
      <c r="D290" s="6" t="e">
        <f>VLOOKUP($B290,[1]!Res,D$1,0)</f>
        <v>#REF!</v>
      </c>
      <c r="E290" s="6" t="e">
        <f>VLOOKUP($B290,[1]!Res,E$1,0)</f>
        <v>#REF!</v>
      </c>
      <c r="F290" s="6" t="e">
        <f>VLOOKUP($B290,[1]!Res,F$1,0)</f>
        <v>#REF!</v>
      </c>
      <c r="G290" s="6" t="e">
        <f>VLOOKUP($B290,[1]!Res,G$1,0)</f>
        <v>#REF!</v>
      </c>
    </row>
    <row r="291" spans="1:7" ht="12.75" customHeight="1" x14ac:dyDescent="0.25">
      <c r="A291" s="26" t="e">
        <f t="shared" si="8"/>
        <v>#REF!</v>
      </c>
      <c r="B291" s="26" t="e">
        <f t="shared" si="9"/>
        <v>#REF!</v>
      </c>
      <c r="C291" s="5">
        <v>9</v>
      </c>
      <c r="D291" s="6" t="e">
        <f>VLOOKUP($B291,[1]!Res,D$1,0)</f>
        <v>#REF!</v>
      </c>
      <c r="E291" s="6" t="e">
        <f>VLOOKUP($B291,[1]!Res,E$1,0)</f>
        <v>#REF!</v>
      </c>
      <c r="F291" s="6" t="e">
        <f>VLOOKUP($B291,[1]!Res,F$1,0)</f>
        <v>#REF!</v>
      </c>
      <c r="G291" s="6" t="e">
        <f>VLOOKUP($B291,[1]!Res,G$1,0)</f>
        <v>#REF!</v>
      </c>
    </row>
    <row r="292" spans="1:7" ht="12.75" customHeight="1" x14ac:dyDescent="0.25">
      <c r="A292" s="26" t="e">
        <f t="shared" si="8"/>
        <v>#REF!</v>
      </c>
      <c r="B292" s="26" t="e">
        <f t="shared" si="9"/>
        <v>#REF!</v>
      </c>
      <c r="C292" s="5">
        <v>10</v>
      </c>
      <c r="D292" s="6" t="e">
        <f>VLOOKUP($B292,[1]!Res,D$1,0)</f>
        <v>#REF!</v>
      </c>
      <c r="E292" s="6" t="e">
        <f>VLOOKUP($B292,[1]!Res,E$1,0)</f>
        <v>#REF!</v>
      </c>
      <c r="F292" s="6" t="e">
        <f>VLOOKUP($B292,[1]!Res,F$1,0)</f>
        <v>#REF!</v>
      </c>
      <c r="G292" s="6" t="e">
        <f>VLOOKUP($B292,[1]!Res,G$1,0)</f>
        <v>#REF!</v>
      </c>
    </row>
    <row r="293" spans="1:7" ht="19.5" customHeight="1" x14ac:dyDescent="0.25">
      <c r="A293" s="26" t="e">
        <f t="shared" si="8"/>
        <v>#REF!</v>
      </c>
      <c r="B293" s="26" t="e">
        <f t="shared" si="9"/>
        <v>#REF!</v>
      </c>
      <c r="C293" s="5">
        <v>11</v>
      </c>
      <c r="D293" s="6" t="e">
        <f>VLOOKUP($B293,[1]!Res,D$1,0)</f>
        <v>#REF!</v>
      </c>
      <c r="E293" s="6" t="e">
        <f>VLOOKUP($B293,[1]!Res,E$1,0)</f>
        <v>#REF!</v>
      </c>
      <c r="F293" s="6" t="e">
        <f>VLOOKUP($B293,[1]!Res,F$1,0)</f>
        <v>#REF!</v>
      </c>
      <c r="G293" s="6" t="e">
        <f>VLOOKUP($B293,[1]!Res,G$1,0)</f>
        <v>#REF!</v>
      </c>
    </row>
    <row r="294" spans="1:7" ht="12.75" customHeight="1" x14ac:dyDescent="0.25">
      <c r="A294" s="26" t="e">
        <f t="shared" si="8"/>
        <v>#REF!</v>
      </c>
      <c r="B294" s="26" t="e">
        <f t="shared" si="9"/>
        <v>#REF!</v>
      </c>
      <c r="C294" s="5">
        <v>12</v>
      </c>
      <c r="D294" s="6" t="e">
        <f>VLOOKUP($B294,[1]!Res,D$1,0)</f>
        <v>#REF!</v>
      </c>
      <c r="E294" s="6" t="e">
        <f>VLOOKUP($B294,[1]!Res,E$1,0)</f>
        <v>#REF!</v>
      </c>
      <c r="F294" s="6" t="e">
        <f>VLOOKUP($B294,[1]!Res,F$1,0)</f>
        <v>#REF!</v>
      </c>
      <c r="G294" s="6" t="e">
        <f>VLOOKUP($B294,[1]!Res,G$1,0)</f>
        <v>#REF!</v>
      </c>
    </row>
    <row r="295" spans="1:7" ht="12.75" customHeight="1" x14ac:dyDescent="0.25">
      <c r="A295" s="26" t="e">
        <f t="shared" si="8"/>
        <v>#REF!</v>
      </c>
      <c r="B295" s="26" t="e">
        <f t="shared" si="9"/>
        <v>#REF!</v>
      </c>
      <c r="C295" s="5">
        <v>13</v>
      </c>
      <c r="D295" s="6" t="e">
        <f>VLOOKUP($B295,[1]!Res,D$1,0)</f>
        <v>#REF!</v>
      </c>
      <c r="E295" s="6" t="e">
        <f>VLOOKUP($B295,[1]!Res,E$1,0)</f>
        <v>#REF!</v>
      </c>
      <c r="F295" s="6" t="e">
        <f>VLOOKUP($B295,[1]!Res,F$1,0)</f>
        <v>#REF!</v>
      </c>
      <c r="G295" s="6" t="e">
        <f>VLOOKUP($B295,[1]!Res,G$1,0)</f>
        <v>#REF!</v>
      </c>
    </row>
    <row r="296" spans="1:7" ht="12.75" customHeight="1" x14ac:dyDescent="0.25">
      <c r="A296" s="26" t="e">
        <f t="shared" si="8"/>
        <v>#REF!</v>
      </c>
      <c r="B296" s="26" t="e">
        <f t="shared" si="9"/>
        <v>#REF!</v>
      </c>
      <c r="C296" s="5">
        <v>14</v>
      </c>
      <c r="D296" s="6" t="e">
        <f>VLOOKUP($B296,[1]!Res,D$1,0)</f>
        <v>#REF!</v>
      </c>
      <c r="E296" s="6" t="e">
        <f>VLOOKUP($B296,[1]!Res,E$1,0)</f>
        <v>#REF!</v>
      </c>
      <c r="F296" s="6" t="e">
        <f>VLOOKUP($B296,[1]!Res,F$1,0)</f>
        <v>#REF!</v>
      </c>
      <c r="G296" s="6" t="e">
        <f>VLOOKUP($B296,[1]!Res,G$1,0)</f>
        <v>#REF!</v>
      </c>
    </row>
    <row r="297" spans="1:7" ht="12.75" customHeight="1" x14ac:dyDescent="0.25">
      <c r="A297" s="26" t="e">
        <f t="shared" si="8"/>
        <v>#REF!</v>
      </c>
      <c r="B297" s="26" t="e">
        <f t="shared" si="9"/>
        <v>#REF!</v>
      </c>
      <c r="C297" s="5">
        <v>15</v>
      </c>
      <c r="D297" s="6" t="e">
        <f>VLOOKUP($B297,[1]!Res,D$1,0)</f>
        <v>#REF!</v>
      </c>
      <c r="E297" s="6" t="e">
        <f>VLOOKUP($B297,[1]!Res,E$1,0)</f>
        <v>#REF!</v>
      </c>
      <c r="F297" s="6" t="e">
        <f>VLOOKUP($B297,[1]!Res,F$1,0)</f>
        <v>#REF!</v>
      </c>
      <c r="G297" s="6" t="e">
        <f>VLOOKUP($B297,[1]!Res,G$1,0)</f>
        <v>#REF!</v>
      </c>
    </row>
    <row r="298" spans="1:7" ht="19.5" customHeight="1" x14ac:dyDescent="0.25">
      <c r="A298" s="26" t="e">
        <f t="shared" si="8"/>
        <v>#REF!</v>
      </c>
      <c r="B298" s="26" t="e">
        <f t="shared" si="9"/>
        <v>#REF!</v>
      </c>
      <c r="C298" s="5">
        <v>16</v>
      </c>
      <c r="D298" s="6" t="e">
        <f>VLOOKUP($B298,[1]!Res,D$1,0)</f>
        <v>#REF!</v>
      </c>
      <c r="E298" s="6" t="e">
        <f>VLOOKUP($B298,[1]!Res,E$1,0)</f>
        <v>#REF!</v>
      </c>
      <c r="F298" s="6" t="e">
        <f>VLOOKUP($B298,[1]!Res,F$1,0)</f>
        <v>#REF!</v>
      </c>
      <c r="G298" s="6" t="e">
        <f>VLOOKUP($B298,[1]!Res,G$1,0)</f>
        <v>#REF!</v>
      </c>
    </row>
    <row r="299" spans="1:7" ht="12.75" customHeight="1" x14ac:dyDescent="0.25">
      <c r="A299" s="26" t="e">
        <f t="shared" si="8"/>
        <v>#REF!</v>
      </c>
      <c r="B299" s="26" t="e">
        <f t="shared" si="9"/>
        <v>#REF!</v>
      </c>
      <c r="C299" s="5">
        <v>17</v>
      </c>
      <c r="D299" s="6" t="e">
        <f>VLOOKUP($B299,[1]!Res,D$1,0)</f>
        <v>#REF!</v>
      </c>
      <c r="E299" s="6" t="e">
        <f>VLOOKUP($B299,[1]!Res,E$1,0)</f>
        <v>#REF!</v>
      </c>
      <c r="F299" s="6" t="e">
        <f>VLOOKUP($B299,[1]!Res,F$1,0)</f>
        <v>#REF!</v>
      </c>
      <c r="G299" s="6" t="e">
        <f>VLOOKUP($B299,[1]!Res,G$1,0)</f>
        <v>#REF!</v>
      </c>
    </row>
    <row r="300" spans="1:7" ht="12.75" customHeight="1" x14ac:dyDescent="0.25">
      <c r="A300" s="26" t="e">
        <f t="shared" si="8"/>
        <v>#REF!</v>
      </c>
      <c r="B300" s="26" t="e">
        <f t="shared" si="9"/>
        <v>#REF!</v>
      </c>
      <c r="C300" s="5">
        <v>18</v>
      </c>
      <c r="D300" s="6" t="e">
        <f>VLOOKUP($B300,[1]!Res,D$1,0)</f>
        <v>#REF!</v>
      </c>
      <c r="E300" s="6" t="e">
        <f>VLOOKUP($B300,[1]!Res,E$1,0)</f>
        <v>#REF!</v>
      </c>
      <c r="F300" s="6" t="e">
        <f>VLOOKUP($B300,[1]!Res,F$1,0)</f>
        <v>#REF!</v>
      </c>
      <c r="G300" s="6" t="e">
        <f>VLOOKUP($B300,[1]!Res,G$1,0)</f>
        <v>#REF!</v>
      </c>
    </row>
    <row r="301" spans="1:7" ht="12.75" customHeight="1" x14ac:dyDescent="0.25">
      <c r="A301" s="26" t="e">
        <f t="shared" si="8"/>
        <v>#REF!</v>
      </c>
      <c r="B301" s="26" t="e">
        <f t="shared" si="9"/>
        <v>#REF!</v>
      </c>
      <c r="C301" s="5">
        <v>19</v>
      </c>
      <c r="D301" s="6" t="e">
        <f>VLOOKUP($B301,[1]!Res,D$1,0)</f>
        <v>#REF!</v>
      </c>
      <c r="E301" s="6" t="e">
        <f>VLOOKUP($B301,[1]!Res,E$1,0)</f>
        <v>#REF!</v>
      </c>
      <c r="F301" s="6" t="e">
        <f>VLOOKUP($B301,[1]!Res,F$1,0)</f>
        <v>#REF!</v>
      </c>
      <c r="G301" s="6" t="e">
        <f>VLOOKUP($B301,[1]!Res,G$1,0)</f>
        <v>#REF!</v>
      </c>
    </row>
    <row r="302" spans="1:7" ht="12.75" customHeight="1" x14ac:dyDescent="0.25">
      <c r="A302" s="26" t="e">
        <f t="shared" si="8"/>
        <v>#REF!</v>
      </c>
      <c r="B302" s="26" t="e">
        <f t="shared" si="9"/>
        <v>#REF!</v>
      </c>
      <c r="C302" s="5">
        <v>20</v>
      </c>
      <c r="D302" s="6" t="e">
        <f>VLOOKUP($B302,[1]!Res,D$1,0)</f>
        <v>#REF!</v>
      </c>
      <c r="E302" s="6" t="e">
        <f>VLOOKUP($B302,[1]!Res,E$1,0)</f>
        <v>#REF!</v>
      </c>
      <c r="F302" s="6" t="e">
        <f>VLOOKUP($B302,[1]!Res,F$1,0)</f>
        <v>#REF!</v>
      </c>
      <c r="G302" s="6" t="e">
        <f>VLOOKUP($B302,[1]!Res,G$1,0)</f>
        <v>#REF!</v>
      </c>
    </row>
    <row r="303" spans="1:7" ht="19.5" customHeight="1" x14ac:dyDescent="0.25">
      <c r="A303" s="26" t="e">
        <f t="shared" si="8"/>
        <v>#REF!</v>
      </c>
      <c r="B303" s="26" t="e">
        <f t="shared" si="9"/>
        <v>#REF!</v>
      </c>
      <c r="C303" s="5">
        <v>21</v>
      </c>
      <c r="D303" s="6" t="e">
        <f>VLOOKUP($B303,[1]!Res,D$1,0)</f>
        <v>#REF!</v>
      </c>
      <c r="E303" s="6" t="e">
        <f>VLOOKUP($B303,[1]!Res,E$1,0)</f>
        <v>#REF!</v>
      </c>
      <c r="F303" s="6" t="e">
        <f>VLOOKUP($B303,[1]!Res,F$1,0)</f>
        <v>#REF!</v>
      </c>
      <c r="G303" s="6" t="e">
        <f>VLOOKUP($B303,[1]!Res,G$1,0)</f>
        <v>#REF!</v>
      </c>
    </row>
    <row r="304" spans="1:7" ht="12.75" customHeight="1" x14ac:dyDescent="0.25">
      <c r="A304" s="26" t="e">
        <f t="shared" si="8"/>
        <v>#REF!</v>
      </c>
      <c r="B304" s="26" t="e">
        <f t="shared" si="9"/>
        <v>#REF!</v>
      </c>
      <c r="C304" s="5">
        <v>22</v>
      </c>
      <c r="D304" s="6" t="e">
        <f>VLOOKUP($B304,[1]!Res,D$1,0)</f>
        <v>#REF!</v>
      </c>
      <c r="E304" s="6" t="e">
        <f>VLOOKUP($B304,[1]!Res,E$1,0)</f>
        <v>#REF!</v>
      </c>
      <c r="F304" s="6" t="e">
        <f>VLOOKUP($B304,[1]!Res,F$1,0)</f>
        <v>#REF!</v>
      </c>
      <c r="G304" s="6" t="e">
        <f>VLOOKUP($B304,[1]!Res,G$1,0)</f>
        <v>#REF!</v>
      </c>
    </row>
    <row r="305" spans="1:7" ht="12.75" customHeight="1" x14ac:dyDescent="0.25">
      <c r="A305" s="26" t="e">
        <f t="shared" si="8"/>
        <v>#REF!</v>
      </c>
      <c r="B305" s="26" t="e">
        <f t="shared" si="9"/>
        <v>#REF!</v>
      </c>
      <c r="C305" s="5">
        <v>23</v>
      </c>
      <c r="D305" s="6" t="e">
        <f>VLOOKUP($B305,[1]!Res,D$1,0)</f>
        <v>#REF!</v>
      </c>
      <c r="E305" s="6" t="e">
        <f>VLOOKUP($B305,[1]!Res,E$1,0)</f>
        <v>#REF!</v>
      </c>
      <c r="F305" s="6" t="e">
        <f>VLOOKUP($B305,[1]!Res,F$1,0)</f>
        <v>#REF!</v>
      </c>
      <c r="G305" s="6" t="e">
        <f>VLOOKUP($B305,[1]!Res,G$1,0)</f>
        <v>#REF!</v>
      </c>
    </row>
    <row r="306" spans="1:7" ht="12.75" customHeight="1" x14ac:dyDescent="0.25">
      <c r="A306" s="26" t="e">
        <f t="shared" si="8"/>
        <v>#REF!</v>
      </c>
      <c r="B306" s="26" t="e">
        <f t="shared" si="9"/>
        <v>#REF!</v>
      </c>
      <c r="C306" s="5">
        <v>24</v>
      </c>
      <c r="D306" s="6" t="e">
        <f>VLOOKUP($B306,[1]!Res,D$1,0)</f>
        <v>#REF!</v>
      </c>
      <c r="E306" s="6" t="e">
        <f>VLOOKUP($B306,[1]!Res,E$1,0)</f>
        <v>#REF!</v>
      </c>
      <c r="F306" s="6" t="e">
        <f>VLOOKUP($B306,[1]!Res,F$1,0)</f>
        <v>#REF!</v>
      </c>
      <c r="G306" s="6" t="e">
        <f>VLOOKUP($B306,[1]!Res,G$1,0)</f>
        <v>#REF!</v>
      </c>
    </row>
    <row r="307" spans="1:7" ht="12.75" customHeight="1" x14ac:dyDescent="0.25">
      <c r="A307" s="26" t="e">
        <f t="shared" si="8"/>
        <v>#REF!</v>
      </c>
      <c r="B307" s="26" t="e">
        <f t="shared" si="9"/>
        <v>#REF!</v>
      </c>
      <c r="C307" s="5">
        <v>25</v>
      </c>
      <c r="D307" s="6" t="e">
        <f>VLOOKUP($B307,[1]!Res,D$1,0)</f>
        <v>#REF!</v>
      </c>
      <c r="E307" s="6" t="e">
        <f>VLOOKUP($B307,[1]!Res,E$1,0)</f>
        <v>#REF!</v>
      </c>
      <c r="F307" s="6" t="e">
        <f>VLOOKUP($B307,[1]!Res,F$1,0)</f>
        <v>#REF!</v>
      </c>
      <c r="G307" s="6" t="e">
        <f>VLOOKUP($B307,[1]!Res,G$1,0)</f>
        <v>#REF!</v>
      </c>
    </row>
    <row r="308" spans="1:7" ht="18" customHeight="1" x14ac:dyDescent="0.25">
      <c r="A308" s="26" t="e">
        <f t="shared" si="8"/>
        <v>#REF!</v>
      </c>
      <c r="B308" s="26" t="e">
        <f t="shared" si="9"/>
        <v>#REF!</v>
      </c>
      <c r="C308" s="61" t="e">
        <f>C274</f>
        <v>#REF!</v>
      </c>
      <c r="D308" s="61"/>
      <c r="E308" s="61"/>
      <c r="F308" s="61"/>
    </row>
    <row r="309" spans="1:7" ht="18" customHeight="1" x14ac:dyDescent="0.25">
      <c r="A309" s="26" t="e">
        <f t="shared" si="8"/>
        <v>#REF!</v>
      </c>
      <c r="B309" s="26" t="e">
        <f t="shared" si="9"/>
        <v>#REF!</v>
      </c>
      <c r="C309" s="4" t="s">
        <v>8</v>
      </c>
      <c r="E309" s="8"/>
      <c r="F309" s="15"/>
      <c r="G309" s="14"/>
    </row>
    <row r="310" spans="1:7" ht="18" customHeight="1" x14ac:dyDescent="0.25">
      <c r="A310" s="26" t="e">
        <f t="shared" si="8"/>
        <v>#REF!</v>
      </c>
      <c r="B310" s="26" t="e">
        <f t="shared" si="9"/>
        <v>#REF!</v>
      </c>
      <c r="C310" s="4" t="s">
        <v>0</v>
      </c>
      <c r="D310" s="15"/>
      <c r="E310" s="20">
        <v>0.9</v>
      </c>
      <c r="F310" s="15"/>
      <c r="G310" s="14" t="str">
        <f>+cit</f>
        <v/>
      </c>
    </row>
    <row r="311" spans="1:7" ht="18" customHeight="1" x14ac:dyDescent="0.25">
      <c r="A311" s="26" t="e">
        <f t="shared" si="8"/>
        <v>#REF!</v>
      </c>
      <c r="B311" s="26" t="e">
        <f t="shared" si="9"/>
        <v>#REF!</v>
      </c>
      <c r="C311" s="4" t="s">
        <v>21</v>
      </c>
      <c r="D311" s="15"/>
      <c r="E311" s="8"/>
      <c r="F311" s="8"/>
      <c r="G311" s="24" t="str">
        <f>+_cit1</f>
        <v/>
      </c>
    </row>
    <row r="312" spans="1:7" ht="15.75" x14ac:dyDescent="0.25">
      <c r="A312" s="26" t="e">
        <f t="shared" si="8"/>
        <v>#REF!</v>
      </c>
      <c r="B312" s="26" t="e">
        <f t="shared" si="9"/>
        <v>#REF!</v>
      </c>
      <c r="C312" s="4"/>
      <c r="D312" s="15"/>
      <c r="E312" s="8"/>
      <c r="F312" s="15"/>
      <c r="G312" s="24"/>
    </row>
    <row r="313" spans="1:7" ht="15.75" x14ac:dyDescent="0.25">
      <c r="A313" s="26"/>
      <c r="B313" s="26"/>
      <c r="C313" s="2"/>
      <c r="D313" s="9"/>
      <c r="E313" s="10"/>
      <c r="F313" s="10" t="s">
        <v>52</v>
      </c>
    </row>
    <row r="314" spans="1:7" ht="26.25" x14ac:dyDescent="0.25">
      <c r="A314" s="26" t="e">
        <f>IF(LEFT(C314,8)="PROPOSED",A312+1,A312)</f>
        <v>#REF!</v>
      </c>
      <c r="B314" s="26" t="e">
        <f t="shared" si="9"/>
        <v>#REF!</v>
      </c>
      <c r="C314" s="2"/>
      <c r="D314" s="2"/>
      <c r="E314" s="2"/>
      <c r="F314" s="50" t="s">
        <v>53</v>
      </c>
    </row>
    <row r="315" spans="1:7" ht="15.75" x14ac:dyDescent="0.25">
      <c r="A315" s="26" t="e">
        <f t="shared" si="8"/>
        <v>#REF!</v>
      </c>
      <c r="B315" s="26" t="e">
        <f t="shared" si="9"/>
        <v>#REF!</v>
      </c>
      <c r="C315" s="3"/>
      <c r="D315" s="3"/>
      <c r="E315" s="2"/>
      <c r="F315" s="43" t="s">
        <v>54</v>
      </c>
      <c r="G315" s="3"/>
    </row>
    <row r="316" spans="1:7" ht="26.25" x14ac:dyDescent="0.25">
      <c r="A316" s="26" t="e">
        <f t="shared" si="8"/>
        <v>#REF!</v>
      </c>
      <c r="B316" s="26" t="e">
        <f t="shared" si="9"/>
        <v>#REF!</v>
      </c>
      <c r="C316" s="51" t="s">
        <v>56</v>
      </c>
      <c r="D316" s="28" t="s">
        <v>3</v>
      </c>
      <c r="E316" s="28" t="s">
        <v>7</v>
      </c>
      <c r="F316" s="51" t="s">
        <v>55</v>
      </c>
      <c r="G316" s="51" t="s">
        <v>57</v>
      </c>
    </row>
    <row r="317" spans="1:7" ht="19.5" customHeight="1" x14ac:dyDescent="0.25">
      <c r="A317" s="26" t="e">
        <f t="shared" si="8"/>
        <v>#REF!</v>
      </c>
      <c r="B317" s="26" t="e">
        <f t="shared" si="9"/>
        <v>#REF!</v>
      </c>
      <c r="C317" s="5">
        <v>1</v>
      </c>
      <c r="D317" s="6" t="e">
        <f>VLOOKUP($B317,[1]!Res,D$1,0)</f>
        <v>#REF!</v>
      </c>
      <c r="E317" s="6" t="e">
        <f>VLOOKUP($B317,[1]!Res,E$1,0)</f>
        <v>#REF!</v>
      </c>
      <c r="F317" s="6" t="e">
        <f>VLOOKUP($B317,[1]!Res,F$1,0)</f>
        <v>#REF!</v>
      </c>
      <c r="G317" s="6" t="e">
        <f>VLOOKUP($B317,[1]!Res,G$1,0)</f>
        <v>#REF!</v>
      </c>
    </row>
    <row r="318" spans="1:7" ht="12.75" customHeight="1" x14ac:dyDescent="0.25">
      <c r="A318" s="26" t="e">
        <f t="shared" si="8"/>
        <v>#REF!</v>
      </c>
      <c r="B318" s="26" t="e">
        <f t="shared" si="9"/>
        <v>#REF!</v>
      </c>
      <c r="C318" s="5">
        <v>2</v>
      </c>
      <c r="D318" s="6" t="e">
        <f>VLOOKUP($B318,[1]!Res,D$1,0)</f>
        <v>#REF!</v>
      </c>
      <c r="E318" s="6" t="e">
        <f>VLOOKUP($B318,[1]!Res,E$1,0)</f>
        <v>#REF!</v>
      </c>
      <c r="F318" s="6" t="e">
        <f>VLOOKUP($B318,[1]!Res,F$1,0)</f>
        <v>#REF!</v>
      </c>
      <c r="G318" s="6" t="e">
        <f>VLOOKUP($B318,[1]!Res,G$1,0)</f>
        <v>#REF!</v>
      </c>
    </row>
    <row r="319" spans="1:7" ht="12.75" customHeight="1" x14ac:dyDescent="0.25">
      <c r="A319" s="26" t="e">
        <f t="shared" si="8"/>
        <v>#REF!</v>
      </c>
      <c r="B319" s="26" t="e">
        <f t="shared" si="9"/>
        <v>#REF!</v>
      </c>
      <c r="C319" s="17">
        <v>3</v>
      </c>
      <c r="D319" s="6" t="e">
        <f>VLOOKUP($B319,[1]!Res,D$1,0)</f>
        <v>#REF!</v>
      </c>
      <c r="E319" s="6" t="e">
        <f>VLOOKUP($B319,[1]!Res,E$1,0)</f>
        <v>#REF!</v>
      </c>
      <c r="F319" s="6" t="e">
        <f>VLOOKUP($B319,[1]!Res,F$1,0)</f>
        <v>#REF!</v>
      </c>
      <c r="G319" s="6" t="e">
        <f>VLOOKUP($B319,[1]!Res,G$1,0)</f>
        <v>#REF!</v>
      </c>
    </row>
    <row r="320" spans="1:7" ht="12.75" customHeight="1" x14ac:dyDescent="0.25">
      <c r="A320" s="26" t="e">
        <f t="shared" si="8"/>
        <v>#REF!</v>
      </c>
      <c r="B320" s="26" t="e">
        <f t="shared" si="9"/>
        <v>#REF!</v>
      </c>
      <c r="C320" s="5">
        <v>4</v>
      </c>
      <c r="D320" s="6" t="e">
        <f>VLOOKUP($B320,[1]!Res,D$1,0)</f>
        <v>#REF!</v>
      </c>
      <c r="E320" s="6" t="e">
        <f>VLOOKUP($B320,[1]!Res,E$1,0)</f>
        <v>#REF!</v>
      </c>
      <c r="F320" s="6" t="e">
        <f>VLOOKUP($B320,[1]!Res,F$1,0)</f>
        <v>#REF!</v>
      </c>
      <c r="G320" s="6" t="e">
        <f>VLOOKUP($B320,[1]!Res,G$1,0)</f>
        <v>#REF!</v>
      </c>
    </row>
    <row r="321" spans="1:7" ht="12.75" customHeight="1" x14ac:dyDescent="0.25">
      <c r="A321" s="26" t="e">
        <f t="shared" si="8"/>
        <v>#REF!</v>
      </c>
      <c r="B321" s="26" t="e">
        <f t="shared" si="9"/>
        <v>#REF!</v>
      </c>
      <c r="C321" s="5">
        <v>5</v>
      </c>
      <c r="D321" s="6" t="e">
        <f>VLOOKUP($B321,[1]!Res,D$1,0)</f>
        <v>#REF!</v>
      </c>
      <c r="E321" s="6" t="e">
        <f>VLOOKUP($B321,[1]!Res,E$1,0)</f>
        <v>#REF!</v>
      </c>
      <c r="F321" s="6" t="e">
        <f>VLOOKUP($B321,[1]!Res,F$1,0)</f>
        <v>#REF!</v>
      </c>
      <c r="G321" s="6" t="e">
        <f>VLOOKUP($B321,[1]!Res,G$1,0)</f>
        <v>#REF!</v>
      </c>
    </row>
    <row r="322" spans="1:7" ht="19.5" customHeight="1" x14ac:dyDescent="0.25">
      <c r="A322" s="26" t="e">
        <f t="shared" si="8"/>
        <v>#REF!</v>
      </c>
      <c r="B322" s="26" t="e">
        <f t="shared" si="9"/>
        <v>#REF!</v>
      </c>
      <c r="C322" s="17">
        <v>6</v>
      </c>
      <c r="D322" s="6" t="e">
        <f>VLOOKUP($B322,[1]!Res,D$1,0)</f>
        <v>#REF!</v>
      </c>
      <c r="E322" s="6" t="e">
        <f>VLOOKUP($B322,[1]!Res,E$1,0)</f>
        <v>#REF!</v>
      </c>
      <c r="F322" s="6" t="e">
        <f>VLOOKUP($B322,[1]!Res,F$1,0)</f>
        <v>#REF!</v>
      </c>
      <c r="G322" s="6" t="e">
        <f>VLOOKUP($B322,[1]!Res,G$1,0)</f>
        <v>#REF!</v>
      </c>
    </row>
    <row r="323" spans="1:7" ht="12.75" customHeight="1" x14ac:dyDescent="0.25">
      <c r="A323" s="26" t="e">
        <f t="shared" si="8"/>
        <v>#REF!</v>
      </c>
      <c r="B323" s="26" t="e">
        <f t="shared" si="9"/>
        <v>#REF!</v>
      </c>
      <c r="C323" s="5">
        <v>7</v>
      </c>
      <c r="D323" s="6" t="e">
        <f>VLOOKUP($B323,[1]!Res,D$1,0)</f>
        <v>#REF!</v>
      </c>
      <c r="E323" s="6" t="e">
        <f>VLOOKUP($B323,[1]!Res,E$1,0)</f>
        <v>#REF!</v>
      </c>
      <c r="F323" s="6" t="e">
        <f>VLOOKUP($B323,[1]!Res,F$1,0)</f>
        <v>#REF!</v>
      </c>
      <c r="G323" s="6" t="e">
        <f>VLOOKUP($B323,[1]!Res,G$1,0)</f>
        <v>#REF!</v>
      </c>
    </row>
    <row r="324" spans="1:7" ht="12.75" customHeight="1" x14ac:dyDescent="0.25">
      <c r="A324" s="26" t="e">
        <f t="shared" si="8"/>
        <v>#REF!</v>
      </c>
      <c r="B324" s="26" t="e">
        <f t="shared" si="9"/>
        <v>#REF!</v>
      </c>
      <c r="C324" s="5">
        <v>8</v>
      </c>
      <c r="D324" s="6" t="e">
        <f>VLOOKUP($B324,[1]!Res,D$1,0)</f>
        <v>#REF!</v>
      </c>
      <c r="E324" s="6" t="e">
        <f>VLOOKUP($B324,[1]!Res,E$1,0)</f>
        <v>#REF!</v>
      </c>
      <c r="F324" s="6" t="e">
        <f>VLOOKUP($B324,[1]!Res,F$1,0)</f>
        <v>#REF!</v>
      </c>
      <c r="G324" s="6" t="e">
        <f>VLOOKUP($B324,[1]!Res,G$1,0)</f>
        <v>#REF!</v>
      </c>
    </row>
    <row r="325" spans="1:7" ht="12.75" customHeight="1" x14ac:dyDescent="0.25">
      <c r="A325" s="26" t="e">
        <f t="shared" si="8"/>
        <v>#REF!</v>
      </c>
      <c r="B325" s="26" t="e">
        <f t="shared" si="9"/>
        <v>#REF!</v>
      </c>
      <c r="C325" s="5">
        <v>9</v>
      </c>
      <c r="D325" s="6" t="e">
        <f>VLOOKUP($B325,[1]!Res,D$1,0)</f>
        <v>#REF!</v>
      </c>
      <c r="E325" s="6" t="e">
        <f>VLOOKUP($B325,[1]!Res,E$1,0)</f>
        <v>#REF!</v>
      </c>
      <c r="F325" s="6" t="e">
        <f>VLOOKUP($B325,[1]!Res,F$1,0)</f>
        <v>#REF!</v>
      </c>
      <c r="G325" s="6" t="e">
        <f>VLOOKUP($B325,[1]!Res,G$1,0)</f>
        <v>#REF!</v>
      </c>
    </row>
    <row r="326" spans="1:7" ht="12.75" customHeight="1" x14ac:dyDescent="0.25">
      <c r="A326" s="26" t="e">
        <f t="shared" si="8"/>
        <v>#REF!</v>
      </c>
      <c r="B326" s="26" t="e">
        <f t="shared" si="9"/>
        <v>#REF!</v>
      </c>
      <c r="C326" s="5">
        <v>10</v>
      </c>
      <c r="D326" s="6" t="e">
        <f>VLOOKUP($B326,[1]!Res,D$1,0)</f>
        <v>#REF!</v>
      </c>
      <c r="E326" s="6" t="e">
        <f>VLOOKUP($B326,[1]!Res,E$1,0)</f>
        <v>#REF!</v>
      </c>
      <c r="F326" s="6" t="e">
        <f>VLOOKUP($B326,[1]!Res,F$1,0)</f>
        <v>#REF!</v>
      </c>
      <c r="G326" s="6" t="e">
        <f>VLOOKUP($B326,[1]!Res,G$1,0)</f>
        <v>#REF!</v>
      </c>
    </row>
    <row r="327" spans="1:7" ht="19.5" customHeight="1" x14ac:dyDescent="0.25">
      <c r="A327" s="26" t="e">
        <f t="shared" si="8"/>
        <v>#REF!</v>
      </c>
      <c r="B327" s="26" t="e">
        <f t="shared" si="9"/>
        <v>#REF!</v>
      </c>
      <c r="C327" s="5">
        <v>11</v>
      </c>
      <c r="D327" s="6" t="e">
        <f>VLOOKUP($B327,[1]!Res,D$1,0)</f>
        <v>#REF!</v>
      </c>
      <c r="E327" s="6" t="e">
        <f>VLOOKUP($B327,[1]!Res,E$1,0)</f>
        <v>#REF!</v>
      </c>
      <c r="F327" s="6" t="e">
        <f>VLOOKUP($B327,[1]!Res,F$1,0)</f>
        <v>#REF!</v>
      </c>
      <c r="G327" s="6" t="e">
        <f>VLOOKUP($B327,[1]!Res,G$1,0)</f>
        <v>#REF!</v>
      </c>
    </row>
    <row r="328" spans="1:7" ht="12.75" customHeight="1" x14ac:dyDescent="0.25">
      <c r="A328" s="26" t="e">
        <f t="shared" si="8"/>
        <v>#REF!</v>
      </c>
      <c r="B328" s="26" t="e">
        <f t="shared" si="9"/>
        <v>#REF!</v>
      </c>
      <c r="C328" s="5">
        <v>12</v>
      </c>
      <c r="D328" s="6" t="e">
        <f>VLOOKUP($B328,[1]!Res,D$1,0)</f>
        <v>#REF!</v>
      </c>
      <c r="E328" s="6" t="e">
        <f>VLOOKUP($B328,[1]!Res,E$1,0)</f>
        <v>#REF!</v>
      </c>
      <c r="F328" s="6" t="e">
        <f>VLOOKUP($B328,[1]!Res,F$1,0)</f>
        <v>#REF!</v>
      </c>
      <c r="G328" s="6" t="e">
        <f>VLOOKUP($B328,[1]!Res,G$1,0)</f>
        <v>#REF!</v>
      </c>
    </row>
    <row r="329" spans="1:7" ht="12.75" customHeight="1" x14ac:dyDescent="0.25">
      <c r="A329" s="26" t="e">
        <f t="shared" si="8"/>
        <v>#REF!</v>
      </c>
      <c r="B329" s="26" t="e">
        <f t="shared" si="9"/>
        <v>#REF!</v>
      </c>
      <c r="C329" s="5">
        <v>13</v>
      </c>
      <c r="D329" s="6" t="e">
        <f>VLOOKUP($B329,[1]!Res,D$1,0)</f>
        <v>#REF!</v>
      </c>
      <c r="E329" s="6" t="e">
        <f>VLOOKUP($B329,[1]!Res,E$1,0)</f>
        <v>#REF!</v>
      </c>
      <c r="F329" s="6" t="e">
        <f>VLOOKUP($B329,[1]!Res,F$1,0)</f>
        <v>#REF!</v>
      </c>
      <c r="G329" s="6" t="e">
        <f>VLOOKUP($B329,[1]!Res,G$1,0)</f>
        <v>#REF!</v>
      </c>
    </row>
    <row r="330" spans="1:7" ht="12.75" customHeight="1" x14ac:dyDescent="0.25">
      <c r="A330" s="26" t="e">
        <f t="shared" si="8"/>
        <v>#REF!</v>
      </c>
      <c r="B330" s="26" t="e">
        <f t="shared" si="9"/>
        <v>#REF!</v>
      </c>
      <c r="C330" s="5">
        <v>14</v>
      </c>
      <c r="D330" s="6" t="e">
        <f>VLOOKUP($B330,[1]!Res,D$1,0)</f>
        <v>#REF!</v>
      </c>
      <c r="E330" s="6" t="e">
        <f>VLOOKUP($B330,[1]!Res,E$1,0)</f>
        <v>#REF!</v>
      </c>
      <c r="F330" s="6" t="e">
        <f>VLOOKUP($B330,[1]!Res,F$1,0)</f>
        <v>#REF!</v>
      </c>
      <c r="G330" s="6" t="e">
        <f>VLOOKUP($B330,[1]!Res,G$1,0)</f>
        <v>#REF!</v>
      </c>
    </row>
    <row r="331" spans="1:7" ht="12.75" customHeight="1" x14ac:dyDescent="0.25">
      <c r="A331" s="26" t="e">
        <f t="shared" si="8"/>
        <v>#REF!</v>
      </c>
      <c r="B331" s="26" t="e">
        <f t="shared" si="9"/>
        <v>#REF!</v>
      </c>
      <c r="C331" s="5">
        <v>15</v>
      </c>
      <c r="D331" s="6" t="e">
        <f>VLOOKUP($B331,[1]!Res,D$1,0)</f>
        <v>#REF!</v>
      </c>
      <c r="E331" s="6" t="e">
        <f>VLOOKUP($B331,[1]!Res,E$1,0)</f>
        <v>#REF!</v>
      </c>
      <c r="F331" s="6" t="e">
        <f>VLOOKUP($B331,[1]!Res,F$1,0)</f>
        <v>#REF!</v>
      </c>
      <c r="G331" s="6" t="e">
        <f>VLOOKUP($B331,[1]!Res,G$1,0)</f>
        <v>#REF!</v>
      </c>
    </row>
    <row r="332" spans="1:7" ht="19.5" customHeight="1" x14ac:dyDescent="0.25">
      <c r="A332" s="26" t="e">
        <f t="shared" si="8"/>
        <v>#REF!</v>
      </c>
      <c r="B332" s="26" t="e">
        <f t="shared" si="9"/>
        <v>#REF!</v>
      </c>
      <c r="C332" s="5">
        <v>16</v>
      </c>
      <c r="D332" s="6" t="e">
        <f>VLOOKUP($B332,[1]!Res,D$1,0)</f>
        <v>#REF!</v>
      </c>
      <c r="E332" s="6" t="e">
        <f>VLOOKUP($B332,[1]!Res,E$1,0)</f>
        <v>#REF!</v>
      </c>
      <c r="F332" s="6" t="e">
        <f>VLOOKUP($B332,[1]!Res,F$1,0)</f>
        <v>#REF!</v>
      </c>
      <c r="G332" s="6" t="e">
        <f>VLOOKUP($B332,[1]!Res,G$1,0)</f>
        <v>#REF!</v>
      </c>
    </row>
    <row r="333" spans="1:7" ht="12.75" customHeight="1" x14ac:dyDescent="0.25">
      <c r="A333" s="26" t="e">
        <f t="shared" si="8"/>
        <v>#REF!</v>
      </c>
      <c r="B333" s="26" t="e">
        <f t="shared" si="9"/>
        <v>#REF!</v>
      </c>
      <c r="C333" s="5">
        <v>17</v>
      </c>
      <c r="D333" s="6" t="e">
        <f>VLOOKUP($B333,[1]!Res,D$1,0)</f>
        <v>#REF!</v>
      </c>
      <c r="E333" s="6" t="e">
        <f>VLOOKUP($B333,[1]!Res,E$1,0)</f>
        <v>#REF!</v>
      </c>
      <c r="F333" s="6" t="e">
        <f>VLOOKUP($B333,[1]!Res,F$1,0)</f>
        <v>#REF!</v>
      </c>
      <c r="G333" s="6" t="e">
        <f>VLOOKUP($B333,[1]!Res,G$1,0)</f>
        <v>#REF!</v>
      </c>
    </row>
    <row r="334" spans="1:7" ht="12.75" customHeight="1" x14ac:dyDescent="0.25">
      <c r="A334" s="26" t="e">
        <f t="shared" si="8"/>
        <v>#REF!</v>
      </c>
      <c r="B334" s="26" t="e">
        <f t="shared" si="9"/>
        <v>#REF!</v>
      </c>
      <c r="C334" s="5">
        <v>18</v>
      </c>
      <c r="D334" s="6" t="e">
        <f>VLOOKUP($B334,[1]!Res,D$1,0)</f>
        <v>#REF!</v>
      </c>
      <c r="E334" s="6" t="e">
        <f>VLOOKUP($B334,[1]!Res,E$1,0)</f>
        <v>#REF!</v>
      </c>
      <c r="F334" s="6" t="e">
        <f>VLOOKUP($B334,[1]!Res,F$1,0)</f>
        <v>#REF!</v>
      </c>
      <c r="G334" s="6" t="e">
        <f>VLOOKUP($B334,[1]!Res,G$1,0)</f>
        <v>#REF!</v>
      </c>
    </row>
    <row r="335" spans="1:7" ht="12.75" customHeight="1" x14ac:dyDescent="0.25">
      <c r="A335" s="26" t="e">
        <f t="shared" si="8"/>
        <v>#REF!</v>
      </c>
      <c r="B335" s="26" t="e">
        <f t="shared" si="9"/>
        <v>#REF!</v>
      </c>
      <c r="C335" s="5">
        <v>19</v>
      </c>
      <c r="D335" s="6" t="e">
        <f>VLOOKUP($B335,[1]!Res,D$1,0)</f>
        <v>#REF!</v>
      </c>
      <c r="E335" s="6" t="e">
        <f>VLOOKUP($B335,[1]!Res,E$1,0)</f>
        <v>#REF!</v>
      </c>
      <c r="F335" s="6" t="e">
        <f>VLOOKUP($B335,[1]!Res,F$1,0)</f>
        <v>#REF!</v>
      </c>
      <c r="G335" s="6" t="e">
        <f>VLOOKUP($B335,[1]!Res,G$1,0)</f>
        <v>#REF!</v>
      </c>
    </row>
    <row r="336" spans="1:7" ht="12.75" customHeight="1" x14ac:dyDescent="0.25">
      <c r="A336" s="26" t="e">
        <f t="shared" ref="A336:A401" si="10">IF(LEFT(C336,8)="PROPOSED",A335+1,A335)</f>
        <v>#REF!</v>
      </c>
      <c r="B336" s="26" t="e">
        <f t="shared" ref="B336:B401" si="11">+A336&amp;"-"&amp;C336</f>
        <v>#REF!</v>
      </c>
      <c r="C336" s="5">
        <v>20</v>
      </c>
      <c r="D336" s="6" t="e">
        <f>VLOOKUP($B336,[1]!Res,D$1,0)</f>
        <v>#REF!</v>
      </c>
      <c r="E336" s="6" t="e">
        <f>VLOOKUP($B336,[1]!Res,E$1,0)</f>
        <v>#REF!</v>
      </c>
      <c r="F336" s="6" t="e">
        <f>VLOOKUP($B336,[1]!Res,F$1,0)</f>
        <v>#REF!</v>
      </c>
      <c r="G336" s="6" t="e">
        <f>VLOOKUP($B336,[1]!Res,G$1,0)</f>
        <v>#REF!</v>
      </c>
    </row>
    <row r="337" spans="1:7" ht="19.5" customHeight="1" x14ac:dyDescent="0.25">
      <c r="A337" s="26" t="e">
        <f t="shared" si="10"/>
        <v>#REF!</v>
      </c>
      <c r="B337" s="26" t="e">
        <f t="shared" si="11"/>
        <v>#REF!</v>
      </c>
      <c r="C337" s="5">
        <v>21</v>
      </c>
      <c r="D337" s="6" t="e">
        <f>VLOOKUP($B337,[1]!Res,D$1,0)</f>
        <v>#REF!</v>
      </c>
      <c r="E337" s="6" t="e">
        <f>VLOOKUP($B337,[1]!Res,E$1,0)</f>
        <v>#REF!</v>
      </c>
      <c r="F337" s="6" t="e">
        <f>VLOOKUP($B337,[1]!Res,F$1,0)</f>
        <v>#REF!</v>
      </c>
      <c r="G337" s="6" t="e">
        <f>VLOOKUP($B337,[1]!Res,G$1,0)</f>
        <v>#REF!</v>
      </c>
    </row>
    <row r="338" spans="1:7" ht="12.75" customHeight="1" x14ac:dyDescent="0.25">
      <c r="A338" s="26" t="e">
        <f t="shared" si="10"/>
        <v>#REF!</v>
      </c>
      <c r="B338" s="26" t="e">
        <f t="shared" si="11"/>
        <v>#REF!</v>
      </c>
      <c r="C338" s="5">
        <v>22</v>
      </c>
      <c r="D338" s="6" t="e">
        <f>VLOOKUP($B338,[1]!Res,D$1,0)</f>
        <v>#REF!</v>
      </c>
      <c r="E338" s="6" t="e">
        <f>VLOOKUP($B338,[1]!Res,E$1,0)</f>
        <v>#REF!</v>
      </c>
      <c r="F338" s="6" t="e">
        <f>VLOOKUP($B338,[1]!Res,F$1,0)</f>
        <v>#REF!</v>
      </c>
      <c r="G338" s="6" t="e">
        <f>VLOOKUP($B338,[1]!Res,G$1,0)</f>
        <v>#REF!</v>
      </c>
    </row>
    <row r="339" spans="1:7" ht="12.75" customHeight="1" x14ac:dyDescent="0.25">
      <c r="A339" s="26" t="e">
        <f t="shared" si="10"/>
        <v>#REF!</v>
      </c>
      <c r="B339" s="26" t="e">
        <f t="shared" si="11"/>
        <v>#REF!</v>
      </c>
      <c r="C339" s="5">
        <v>23</v>
      </c>
      <c r="D339" s="6" t="e">
        <f>VLOOKUP($B339,[1]!Res,D$1,0)</f>
        <v>#REF!</v>
      </c>
      <c r="E339" s="6" t="e">
        <f>VLOOKUP($B339,[1]!Res,E$1,0)</f>
        <v>#REF!</v>
      </c>
      <c r="F339" s="6" t="e">
        <f>VLOOKUP($B339,[1]!Res,F$1,0)</f>
        <v>#REF!</v>
      </c>
      <c r="G339" s="6" t="e">
        <f>VLOOKUP($B339,[1]!Res,G$1,0)</f>
        <v>#REF!</v>
      </c>
    </row>
    <row r="340" spans="1:7" ht="12.75" customHeight="1" x14ac:dyDescent="0.25">
      <c r="A340" s="26" t="e">
        <f t="shared" si="10"/>
        <v>#REF!</v>
      </c>
      <c r="B340" s="26" t="e">
        <f t="shared" si="11"/>
        <v>#REF!</v>
      </c>
      <c r="C340" s="5">
        <v>24</v>
      </c>
      <c r="D340" s="6" t="e">
        <f>VLOOKUP($B340,[1]!Res,D$1,0)</f>
        <v>#REF!</v>
      </c>
      <c r="E340" s="6" t="e">
        <f>VLOOKUP($B340,[1]!Res,E$1,0)</f>
        <v>#REF!</v>
      </c>
      <c r="F340" s="6" t="e">
        <f>VLOOKUP($B340,[1]!Res,F$1,0)</f>
        <v>#REF!</v>
      </c>
      <c r="G340" s="6" t="e">
        <f>VLOOKUP($B340,[1]!Res,G$1,0)</f>
        <v>#REF!</v>
      </c>
    </row>
    <row r="341" spans="1:7" ht="12.75" customHeight="1" x14ac:dyDescent="0.25">
      <c r="A341" s="26" t="e">
        <f t="shared" si="10"/>
        <v>#REF!</v>
      </c>
      <c r="B341" s="26" t="e">
        <f t="shared" si="11"/>
        <v>#REF!</v>
      </c>
      <c r="C341" s="5">
        <v>25</v>
      </c>
      <c r="D341" s="6" t="e">
        <f>VLOOKUP($B341,[1]!Res,D$1,0)</f>
        <v>#REF!</v>
      </c>
      <c r="E341" s="6" t="e">
        <f>VLOOKUP($B341,[1]!Res,E$1,0)</f>
        <v>#REF!</v>
      </c>
      <c r="F341" s="6" t="e">
        <f>VLOOKUP($B341,[1]!Res,F$1,0)</f>
        <v>#REF!</v>
      </c>
      <c r="G341" s="6" t="e">
        <f>VLOOKUP($B341,[1]!Res,G$1,0)</f>
        <v>#REF!</v>
      </c>
    </row>
    <row r="342" spans="1:7" ht="18" customHeight="1" x14ac:dyDescent="0.25">
      <c r="A342" s="26" t="e">
        <f t="shared" si="10"/>
        <v>#REF!</v>
      </c>
      <c r="B342" s="26" t="e">
        <f t="shared" si="11"/>
        <v>#REF!</v>
      </c>
      <c r="C342" s="61" t="e">
        <f>C308</f>
        <v>#REF!</v>
      </c>
      <c r="D342" s="61"/>
      <c r="E342" s="61"/>
      <c r="F342" s="61"/>
    </row>
    <row r="343" spans="1:7" ht="18" customHeight="1" x14ac:dyDescent="0.25">
      <c r="A343" s="26" t="e">
        <f t="shared" si="10"/>
        <v>#REF!</v>
      </c>
      <c r="B343" s="26" t="e">
        <f t="shared" si="11"/>
        <v>#REF!</v>
      </c>
      <c r="C343" s="4" t="s">
        <v>8</v>
      </c>
      <c r="E343" s="8"/>
      <c r="F343" s="15"/>
      <c r="G343" s="14"/>
    </row>
    <row r="344" spans="1:7" ht="18" customHeight="1" x14ac:dyDescent="0.25">
      <c r="A344" s="26" t="e">
        <f t="shared" si="10"/>
        <v>#REF!</v>
      </c>
      <c r="B344" s="26" t="e">
        <f t="shared" si="11"/>
        <v>#REF!</v>
      </c>
      <c r="C344" s="4" t="s">
        <v>0</v>
      </c>
      <c r="D344" s="15"/>
      <c r="E344" s="20">
        <v>0.9</v>
      </c>
      <c r="F344" s="15"/>
      <c r="G344" s="14" t="str">
        <f>+cit</f>
        <v/>
      </c>
    </row>
    <row r="345" spans="1:7" ht="18" customHeight="1" x14ac:dyDescent="0.25">
      <c r="A345" s="26" t="e">
        <f t="shared" si="10"/>
        <v>#REF!</v>
      </c>
      <c r="B345" s="26" t="e">
        <f t="shared" si="11"/>
        <v>#REF!</v>
      </c>
      <c r="C345" s="62" t="s">
        <v>22</v>
      </c>
      <c r="D345" s="62"/>
      <c r="E345" s="8"/>
      <c r="F345" s="8"/>
      <c r="G345" s="24" t="str">
        <f>+_cit1</f>
        <v/>
      </c>
    </row>
    <row r="346" spans="1:7" ht="15.75" x14ac:dyDescent="0.25">
      <c r="A346" s="26" t="e">
        <f t="shared" si="10"/>
        <v>#REF!</v>
      </c>
      <c r="B346" s="26" t="e">
        <f t="shared" si="11"/>
        <v>#REF!</v>
      </c>
      <c r="C346" s="4"/>
      <c r="D346" s="15"/>
      <c r="E346" s="8"/>
      <c r="F346" s="15"/>
      <c r="G346" s="24"/>
    </row>
    <row r="347" spans="1:7" ht="15.75" x14ac:dyDescent="0.25">
      <c r="A347" s="26"/>
      <c r="B347" s="26"/>
      <c r="C347" s="2"/>
      <c r="D347" s="9"/>
      <c r="E347" s="10"/>
      <c r="F347" s="10" t="s">
        <v>52</v>
      </c>
    </row>
    <row r="348" spans="1:7" ht="26.25" x14ac:dyDescent="0.25">
      <c r="A348" s="26" t="e">
        <f>IF(LEFT(C348,8)="PROPOSED",A346+1,A346)</f>
        <v>#REF!</v>
      </c>
      <c r="B348" s="26" t="e">
        <f t="shared" si="11"/>
        <v>#REF!</v>
      </c>
      <c r="C348" s="2"/>
      <c r="D348" s="2"/>
      <c r="E348" s="2"/>
      <c r="F348" s="50" t="s">
        <v>53</v>
      </c>
    </row>
    <row r="349" spans="1:7" ht="15.75" x14ac:dyDescent="0.25">
      <c r="A349" s="26" t="e">
        <f t="shared" si="10"/>
        <v>#REF!</v>
      </c>
      <c r="B349" s="26" t="e">
        <f t="shared" si="11"/>
        <v>#REF!</v>
      </c>
      <c r="C349" s="3"/>
      <c r="D349" s="3"/>
      <c r="E349" s="2"/>
      <c r="F349" s="43" t="s">
        <v>54</v>
      </c>
      <c r="G349" s="3"/>
    </row>
    <row r="350" spans="1:7" ht="26.25" x14ac:dyDescent="0.25">
      <c r="A350" s="26" t="e">
        <f t="shared" si="10"/>
        <v>#REF!</v>
      </c>
      <c r="B350" s="26" t="e">
        <f t="shared" si="11"/>
        <v>#REF!</v>
      </c>
      <c r="C350" s="51" t="s">
        <v>56</v>
      </c>
      <c r="D350" s="28" t="s">
        <v>3</v>
      </c>
      <c r="E350" s="28" t="s">
        <v>7</v>
      </c>
      <c r="F350" s="51" t="s">
        <v>55</v>
      </c>
      <c r="G350" s="51" t="s">
        <v>57</v>
      </c>
    </row>
    <row r="351" spans="1:7" ht="19.5" customHeight="1" x14ac:dyDescent="0.25">
      <c r="A351" s="26" t="e">
        <f t="shared" si="10"/>
        <v>#REF!</v>
      </c>
      <c r="B351" s="26" t="e">
        <f t="shared" si="11"/>
        <v>#REF!</v>
      </c>
      <c r="C351" s="5">
        <v>1</v>
      </c>
      <c r="D351" s="6" t="e">
        <f>VLOOKUP($B351,[1]!Res,D$1,0)</f>
        <v>#REF!</v>
      </c>
      <c r="E351" s="6" t="e">
        <f>VLOOKUP($B351,[1]!Res,E$1,0)</f>
        <v>#REF!</v>
      </c>
      <c r="F351" s="6" t="e">
        <f>VLOOKUP($B351,[1]!Res,F$1,0)</f>
        <v>#REF!</v>
      </c>
      <c r="G351" s="6" t="e">
        <f>VLOOKUP($B351,[1]!Res,G$1,0)</f>
        <v>#REF!</v>
      </c>
    </row>
    <row r="352" spans="1:7" ht="12.75" customHeight="1" x14ac:dyDescent="0.25">
      <c r="A352" s="26" t="e">
        <f t="shared" si="10"/>
        <v>#REF!</v>
      </c>
      <c r="B352" s="26" t="e">
        <f t="shared" si="11"/>
        <v>#REF!</v>
      </c>
      <c r="C352" s="5">
        <v>2</v>
      </c>
      <c r="D352" s="6" t="e">
        <f>VLOOKUP($B352,[1]!Res,D$1,0)</f>
        <v>#REF!</v>
      </c>
      <c r="E352" s="6" t="e">
        <f>VLOOKUP($B352,[1]!Res,E$1,0)</f>
        <v>#REF!</v>
      </c>
      <c r="F352" s="6" t="e">
        <f>VLOOKUP($B352,[1]!Res,F$1,0)</f>
        <v>#REF!</v>
      </c>
      <c r="G352" s="6" t="e">
        <f>VLOOKUP($B352,[1]!Res,G$1,0)</f>
        <v>#REF!</v>
      </c>
    </row>
    <row r="353" spans="1:7" ht="12.75" customHeight="1" x14ac:dyDescent="0.25">
      <c r="A353" s="26" t="e">
        <f t="shared" si="10"/>
        <v>#REF!</v>
      </c>
      <c r="B353" s="26" t="e">
        <f t="shared" si="11"/>
        <v>#REF!</v>
      </c>
      <c r="C353" s="17">
        <v>3</v>
      </c>
      <c r="D353" s="6" t="e">
        <f>VLOOKUP($B353,[1]!Res,D$1,0)</f>
        <v>#REF!</v>
      </c>
      <c r="E353" s="6" t="e">
        <f>VLOOKUP($B353,[1]!Res,E$1,0)</f>
        <v>#REF!</v>
      </c>
      <c r="F353" s="6" t="e">
        <f>VLOOKUP($B353,[1]!Res,F$1,0)</f>
        <v>#REF!</v>
      </c>
      <c r="G353" s="6" t="e">
        <f>VLOOKUP($B353,[1]!Res,G$1,0)</f>
        <v>#REF!</v>
      </c>
    </row>
    <row r="354" spans="1:7" ht="12.75" customHeight="1" x14ac:dyDescent="0.25">
      <c r="A354" s="26" t="e">
        <f t="shared" si="10"/>
        <v>#REF!</v>
      </c>
      <c r="B354" s="26" t="e">
        <f t="shared" si="11"/>
        <v>#REF!</v>
      </c>
      <c r="C354" s="5">
        <v>4</v>
      </c>
      <c r="D354" s="6" t="e">
        <f>VLOOKUP($B354,[1]!Res,D$1,0)</f>
        <v>#REF!</v>
      </c>
      <c r="E354" s="6" t="e">
        <f>VLOOKUP($B354,[1]!Res,E$1,0)</f>
        <v>#REF!</v>
      </c>
      <c r="F354" s="6" t="e">
        <f>VLOOKUP($B354,[1]!Res,F$1,0)</f>
        <v>#REF!</v>
      </c>
      <c r="G354" s="6" t="e">
        <f>VLOOKUP($B354,[1]!Res,G$1,0)</f>
        <v>#REF!</v>
      </c>
    </row>
    <row r="355" spans="1:7" ht="12.75" customHeight="1" x14ac:dyDescent="0.25">
      <c r="A355" s="26" t="e">
        <f t="shared" si="10"/>
        <v>#REF!</v>
      </c>
      <c r="B355" s="26" t="e">
        <f t="shared" si="11"/>
        <v>#REF!</v>
      </c>
      <c r="C355" s="5">
        <v>5</v>
      </c>
      <c r="D355" s="6" t="e">
        <f>VLOOKUP($B355,[1]!Res,D$1,0)</f>
        <v>#REF!</v>
      </c>
      <c r="E355" s="6" t="e">
        <f>VLOOKUP($B355,[1]!Res,E$1,0)</f>
        <v>#REF!</v>
      </c>
      <c r="F355" s="6" t="e">
        <f>VLOOKUP($B355,[1]!Res,F$1,0)</f>
        <v>#REF!</v>
      </c>
      <c r="G355" s="6" t="e">
        <f>VLOOKUP($B355,[1]!Res,G$1,0)</f>
        <v>#REF!</v>
      </c>
    </row>
    <row r="356" spans="1:7" ht="19.5" customHeight="1" x14ac:dyDescent="0.25">
      <c r="A356" s="26" t="e">
        <f t="shared" si="10"/>
        <v>#REF!</v>
      </c>
      <c r="B356" s="26" t="e">
        <f t="shared" si="11"/>
        <v>#REF!</v>
      </c>
      <c r="C356" s="17">
        <v>6</v>
      </c>
      <c r="D356" s="6" t="e">
        <f>VLOOKUP($B356,[1]!Res,D$1,0)</f>
        <v>#REF!</v>
      </c>
      <c r="E356" s="6" t="e">
        <f>VLOOKUP($B356,[1]!Res,E$1,0)</f>
        <v>#REF!</v>
      </c>
      <c r="F356" s="6" t="e">
        <f>VLOOKUP($B356,[1]!Res,F$1,0)</f>
        <v>#REF!</v>
      </c>
      <c r="G356" s="6" t="e">
        <f>VLOOKUP($B356,[1]!Res,G$1,0)</f>
        <v>#REF!</v>
      </c>
    </row>
    <row r="357" spans="1:7" ht="12.75" customHeight="1" x14ac:dyDescent="0.25">
      <c r="A357" s="26" t="e">
        <f t="shared" si="10"/>
        <v>#REF!</v>
      </c>
      <c r="B357" s="26" t="e">
        <f t="shared" si="11"/>
        <v>#REF!</v>
      </c>
      <c r="C357" s="5">
        <v>7</v>
      </c>
      <c r="D357" s="6" t="e">
        <f>VLOOKUP($B357,[1]!Res,D$1,0)</f>
        <v>#REF!</v>
      </c>
      <c r="E357" s="6" t="e">
        <f>VLOOKUP($B357,[1]!Res,E$1,0)</f>
        <v>#REF!</v>
      </c>
      <c r="F357" s="6" t="e">
        <f>VLOOKUP($B357,[1]!Res,F$1,0)</f>
        <v>#REF!</v>
      </c>
      <c r="G357" s="6" t="e">
        <f>VLOOKUP($B357,[1]!Res,G$1,0)</f>
        <v>#REF!</v>
      </c>
    </row>
    <row r="358" spans="1:7" ht="12.75" customHeight="1" x14ac:dyDescent="0.25">
      <c r="A358" s="26" t="e">
        <f t="shared" si="10"/>
        <v>#REF!</v>
      </c>
      <c r="B358" s="26" t="e">
        <f t="shared" si="11"/>
        <v>#REF!</v>
      </c>
      <c r="C358" s="5">
        <v>8</v>
      </c>
      <c r="D358" s="6" t="e">
        <f>VLOOKUP($B358,[1]!Res,D$1,0)</f>
        <v>#REF!</v>
      </c>
      <c r="E358" s="6" t="e">
        <f>VLOOKUP($B358,[1]!Res,E$1,0)</f>
        <v>#REF!</v>
      </c>
      <c r="F358" s="6" t="e">
        <f>VLOOKUP($B358,[1]!Res,F$1,0)</f>
        <v>#REF!</v>
      </c>
      <c r="G358" s="6" t="e">
        <f>VLOOKUP($B358,[1]!Res,G$1,0)</f>
        <v>#REF!</v>
      </c>
    </row>
    <row r="359" spans="1:7" ht="12.75" customHeight="1" x14ac:dyDescent="0.25">
      <c r="A359" s="26" t="e">
        <f t="shared" si="10"/>
        <v>#REF!</v>
      </c>
      <c r="B359" s="26" t="e">
        <f t="shared" si="11"/>
        <v>#REF!</v>
      </c>
      <c r="C359" s="5">
        <v>9</v>
      </c>
      <c r="D359" s="6" t="e">
        <f>VLOOKUP($B359,[1]!Res,D$1,0)</f>
        <v>#REF!</v>
      </c>
      <c r="E359" s="6" t="e">
        <f>VLOOKUP($B359,[1]!Res,E$1,0)</f>
        <v>#REF!</v>
      </c>
      <c r="F359" s="6" t="e">
        <f>VLOOKUP($B359,[1]!Res,F$1,0)</f>
        <v>#REF!</v>
      </c>
      <c r="G359" s="6" t="e">
        <f>VLOOKUP($B359,[1]!Res,G$1,0)</f>
        <v>#REF!</v>
      </c>
    </row>
    <row r="360" spans="1:7" ht="12.75" customHeight="1" x14ac:dyDescent="0.25">
      <c r="A360" s="26" t="e">
        <f t="shared" si="10"/>
        <v>#REF!</v>
      </c>
      <c r="B360" s="26" t="e">
        <f t="shared" si="11"/>
        <v>#REF!</v>
      </c>
      <c r="C360" s="5">
        <v>10</v>
      </c>
      <c r="D360" s="6" t="e">
        <f>VLOOKUP($B360,[1]!Res,D$1,0)</f>
        <v>#REF!</v>
      </c>
      <c r="E360" s="6" t="e">
        <f>VLOOKUP($B360,[1]!Res,E$1,0)</f>
        <v>#REF!</v>
      </c>
      <c r="F360" s="6" t="e">
        <f>VLOOKUP($B360,[1]!Res,F$1,0)</f>
        <v>#REF!</v>
      </c>
      <c r="G360" s="6" t="e">
        <f>VLOOKUP($B360,[1]!Res,G$1,0)</f>
        <v>#REF!</v>
      </c>
    </row>
    <row r="361" spans="1:7" ht="19.5" customHeight="1" x14ac:dyDescent="0.25">
      <c r="A361" s="26" t="e">
        <f t="shared" si="10"/>
        <v>#REF!</v>
      </c>
      <c r="B361" s="26" t="e">
        <f t="shared" si="11"/>
        <v>#REF!</v>
      </c>
      <c r="C361" s="5">
        <v>11</v>
      </c>
      <c r="D361" s="6" t="e">
        <f>VLOOKUP($B361,[1]!Res,D$1,0)</f>
        <v>#REF!</v>
      </c>
      <c r="E361" s="6" t="e">
        <f>VLOOKUP($B361,[1]!Res,E$1,0)</f>
        <v>#REF!</v>
      </c>
      <c r="F361" s="6" t="e">
        <f>VLOOKUP($B361,[1]!Res,F$1,0)</f>
        <v>#REF!</v>
      </c>
      <c r="G361" s="6" t="e">
        <f>VLOOKUP($B361,[1]!Res,G$1,0)</f>
        <v>#REF!</v>
      </c>
    </row>
    <row r="362" spans="1:7" ht="12.75" customHeight="1" x14ac:dyDescent="0.25">
      <c r="A362" s="26" t="e">
        <f t="shared" si="10"/>
        <v>#REF!</v>
      </c>
      <c r="B362" s="26" t="e">
        <f t="shared" si="11"/>
        <v>#REF!</v>
      </c>
      <c r="C362" s="5">
        <v>12</v>
      </c>
      <c r="D362" s="6" t="e">
        <f>VLOOKUP($B362,[1]!Res,D$1,0)</f>
        <v>#REF!</v>
      </c>
      <c r="E362" s="6" t="e">
        <f>VLOOKUP($B362,[1]!Res,E$1,0)</f>
        <v>#REF!</v>
      </c>
      <c r="F362" s="6" t="e">
        <f>VLOOKUP($B362,[1]!Res,F$1,0)</f>
        <v>#REF!</v>
      </c>
      <c r="G362" s="6" t="e">
        <f>VLOOKUP($B362,[1]!Res,G$1,0)</f>
        <v>#REF!</v>
      </c>
    </row>
    <row r="363" spans="1:7" ht="12.75" customHeight="1" x14ac:dyDescent="0.25">
      <c r="A363" s="26" t="e">
        <f t="shared" si="10"/>
        <v>#REF!</v>
      </c>
      <c r="B363" s="26" t="e">
        <f t="shared" si="11"/>
        <v>#REF!</v>
      </c>
      <c r="C363" s="5">
        <v>13</v>
      </c>
      <c r="D363" s="6" t="e">
        <f>VLOOKUP($B363,[1]!Res,D$1,0)</f>
        <v>#REF!</v>
      </c>
      <c r="E363" s="6" t="e">
        <f>VLOOKUP($B363,[1]!Res,E$1,0)</f>
        <v>#REF!</v>
      </c>
      <c r="F363" s="6" t="e">
        <f>VLOOKUP($B363,[1]!Res,F$1,0)</f>
        <v>#REF!</v>
      </c>
      <c r="G363" s="6" t="e">
        <f>VLOOKUP($B363,[1]!Res,G$1,0)</f>
        <v>#REF!</v>
      </c>
    </row>
    <row r="364" spans="1:7" ht="12.75" customHeight="1" x14ac:dyDescent="0.25">
      <c r="A364" s="26" t="e">
        <f t="shared" si="10"/>
        <v>#REF!</v>
      </c>
      <c r="B364" s="26" t="e">
        <f t="shared" si="11"/>
        <v>#REF!</v>
      </c>
      <c r="C364" s="5">
        <v>14</v>
      </c>
      <c r="D364" s="6" t="e">
        <f>VLOOKUP($B364,[1]!Res,D$1,0)</f>
        <v>#REF!</v>
      </c>
      <c r="E364" s="6" t="e">
        <f>VLOOKUP($B364,[1]!Res,E$1,0)</f>
        <v>#REF!</v>
      </c>
      <c r="F364" s="6" t="e">
        <f>VLOOKUP($B364,[1]!Res,F$1,0)</f>
        <v>#REF!</v>
      </c>
      <c r="G364" s="6" t="e">
        <f>VLOOKUP($B364,[1]!Res,G$1,0)</f>
        <v>#REF!</v>
      </c>
    </row>
    <row r="365" spans="1:7" ht="12.75" customHeight="1" x14ac:dyDescent="0.25">
      <c r="A365" s="26" t="e">
        <f t="shared" si="10"/>
        <v>#REF!</v>
      </c>
      <c r="B365" s="26" t="e">
        <f t="shared" si="11"/>
        <v>#REF!</v>
      </c>
      <c r="C365" s="5">
        <v>15</v>
      </c>
      <c r="D365" s="6" t="e">
        <f>VLOOKUP($B365,[1]!Res,D$1,0)</f>
        <v>#REF!</v>
      </c>
      <c r="E365" s="6" t="e">
        <f>VLOOKUP($B365,[1]!Res,E$1,0)</f>
        <v>#REF!</v>
      </c>
      <c r="F365" s="6" t="e">
        <f>VLOOKUP($B365,[1]!Res,F$1,0)</f>
        <v>#REF!</v>
      </c>
      <c r="G365" s="6" t="e">
        <f>VLOOKUP($B365,[1]!Res,G$1,0)</f>
        <v>#REF!</v>
      </c>
    </row>
    <row r="366" spans="1:7" ht="19.5" customHeight="1" x14ac:dyDescent="0.25">
      <c r="A366" s="26" t="e">
        <f t="shared" si="10"/>
        <v>#REF!</v>
      </c>
      <c r="B366" s="26" t="e">
        <f t="shared" si="11"/>
        <v>#REF!</v>
      </c>
      <c r="C366" s="5">
        <v>16</v>
      </c>
      <c r="D366" s="6" t="e">
        <f>VLOOKUP($B366,[1]!Res,D$1,0)</f>
        <v>#REF!</v>
      </c>
      <c r="E366" s="6" t="e">
        <f>VLOOKUP($B366,[1]!Res,E$1,0)</f>
        <v>#REF!</v>
      </c>
      <c r="F366" s="6" t="e">
        <f>VLOOKUP($B366,[1]!Res,F$1,0)</f>
        <v>#REF!</v>
      </c>
      <c r="G366" s="6" t="e">
        <f>VLOOKUP($B366,[1]!Res,G$1,0)</f>
        <v>#REF!</v>
      </c>
    </row>
    <row r="367" spans="1:7" ht="12.75" customHeight="1" x14ac:dyDescent="0.25">
      <c r="A367" s="26" t="e">
        <f t="shared" si="10"/>
        <v>#REF!</v>
      </c>
      <c r="B367" s="26" t="e">
        <f t="shared" si="11"/>
        <v>#REF!</v>
      </c>
      <c r="C367" s="5">
        <v>17</v>
      </c>
      <c r="D367" s="6" t="e">
        <f>VLOOKUP($B367,[1]!Res,D$1,0)</f>
        <v>#REF!</v>
      </c>
      <c r="E367" s="6" t="e">
        <f>VLOOKUP($B367,[1]!Res,E$1,0)</f>
        <v>#REF!</v>
      </c>
      <c r="F367" s="6" t="e">
        <f>VLOOKUP($B367,[1]!Res,F$1,0)</f>
        <v>#REF!</v>
      </c>
      <c r="G367" s="6" t="e">
        <f>VLOOKUP($B367,[1]!Res,G$1,0)</f>
        <v>#REF!</v>
      </c>
    </row>
    <row r="368" spans="1:7" ht="12.75" customHeight="1" x14ac:dyDescent="0.25">
      <c r="A368" s="26" t="e">
        <f t="shared" si="10"/>
        <v>#REF!</v>
      </c>
      <c r="B368" s="26" t="e">
        <f t="shared" si="11"/>
        <v>#REF!</v>
      </c>
      <c r="C368" s="5">
        <v>18</v>
      </c>
      <c r="D368" s="6" t="e">
        <f>VLOOKUP($B368,[1]!Res,D$1,0)</f>
        <v>#REF!</v>
      </c>
      <c r="E368" s="6" t="e">
        <f>VLOOKUP($B368,[1]!Res,E$1,0)</f>
        <v>#REF!</v>
      </c>
      <c r="F368" s="6" t="e">
        <f>VLOOKUP($B368,[1]!Res,F$1,0)</f>
        <v>#REF!</v>
      </c>
      <c r="G368" s="6" t="e">
        <f>VLOOKUP($B368,[1]!Res,G$1,0)</f>
        <v>#REF!</v>
      </c>
    </row>
    <row r="369" spans="1:7" ht="12.75" customHeight="1" x14ac:dyDescent="0.25">
      <c r="A369" s="26" t="e">
        <f t="shared" si="10"/>
        <v>#REF!</v>
      </c>
      <c r="B369" s="26" t="e">
        <f t="shared" si="11"/>
        <v>#REF!</v>
      </c>
      <c r="C369" s="5">
        <v>19</v>
      </c>
      <c r="D369" s="6" t="e">
        <f>VLOOKUP($B369,[1]!Res,D$1,0)</f>
        <v>#REF!</v>
      </c>
      <c r="E369" s="6" t="e">
        <f>VLOOKUP($B369,[1]!Res,E$1,0)</f>
        <v>#REF!</v>
      </c>
      <c r="F369" s="6" t="e">
        <f>VLOOKUP($B369,[1]!Res,F$1,0)</f>
        <v>#REF!</v>
      </c>
      <c r="G369" s="6" t="e">
        <f>VLOOKUP($B369,[1]!Res,G$1,0)</f>
        <v>#REF!</v>
      </c>
    </row>
    <row r="370" spans="1:7" ht="12.75" customHeight="1" x14ac:dyDescent="0.25">
      <c r="A370" s="26" t="e">
        <f t="shared" si="10"/>
        <v>#REF!</v>
      </c>
      <c r="B370" s="26" t="e">
        <f t="shared" si="11"/>
        <v>#REF!</v>
      </c>
      <c r="C370" s="5">
        <v>20</v>
      </c>
      <c r="D370" s="6" t="e">
        <f>VLOOKUP($B370,[1]!Res,D$1,0)</f>
        <v>#REF!</v>
      </c>
      <c r="E370" s="6" t="e">
        <f>VLOOKUP($B370,[1]!Res,E$1,0)</f>
        <v>#REF!</v>
      </c>
      <c r="F370" s="6" t="e">
        <f>VLOOKUP($B370,[1]!Res,F$1,0)</f>
        <v>#REF!</v>
      </c>
      <c r="G370" s="6" t="e">
        <f>VLOOKUP($B370,[1]!Res,G$1,0)</f>
        <v>#REF!</v>
      </c>
    </row>
    <row r="371" spans="1:7" ht="19.5" customHeight="1" x14ac:dyDescent="0.25">
      <c r="A371" s="26" t="e">
        <f t="shared" si="10"/>
        <v>#REF!</v>
      </c>
      <c r="B371" s="26" t="e">
        <f t="shared" si="11"/>
        <v>#REF!</v>
      </c>
      <c r="C371" s="5">
        <v>21</v>
      </c>
      <c r="D371" s="6" t="e">
        <f>VLOOKUP($B371,[1]!Res,D$1,0)</f>
        <v>#REF!</v>
      </c>
      <c r="E371" s="6" t="e">
        <f>VLOOKUP($B371,[1]!Res,E$1,0)</f>
        <v>#REF!</v>
      </c>
      <c r="F371" s="6" t="e">
        <f>VLOOKUP($B371,[1]!Res,F$1,0)</f>
        <v>#REF!</v>
      </c>
      <c r="G371" s="6" t="e">
        <f>VLOOKUP($B371,[1]!Res,G$1,0)</f>
        <v>#REF!</v>
      </c>
    </row>
    <row r="372" spans="1:7" ht="12.75" customHeight="1" x14ac:dyDescent="0.25">
      <c r="A372" s="26" t="e">
        <f t="shared" si="10"/>
        <v>#REF!</v>
      </c>
      <c r="B372" s="26" t="e">
        <f t="shared" si="11"/>
        <v>#REF!</v>
      </c>
      <c r="C372" s="5">
        <v>22</v>
      </c>
      <c r="D372" s="6" t="e">
        <f>VLOOKUP($B372,[1]!Res,D$1,0)</f>
        <v>#REF!</v>
      </c>
      <c r="E372" s="6" t="e">
        <f>VLOOKUP($B372,[1]!Res,E$1,0)</f>
        <v>#REF!</v>
      </c>
      <c r="F372" s="6" t="e">
        <f>VLOOKUP($B372,[1]!Res,F$1,0)</f>
        <v>#REF!</v>
      </c>
      <c r="G372" s="6" t="e">
        <f>VLOOKUP($B372,[1]!Res,G$1,0)</f>
        <v>#REF!</v>
      </c>
    </row>
    <row r="373" spans="1:7" ht="12.75" customHeight="1" x14ac:dyDescent="0.25">
      <c r="A373" s="26" t="e">
        <f t="shared" si="10"/>
        <v>#REF!</v>
      </c>
      <c r="B373" s="26" t="e">
        <f t="shared" si="11"/>
        <v>#REF!</v>
      </c>
      <c r="C373" s="5">
        <v>23</v>
      </c>
      <c r="D373" s="6" t="e">
        <f>VLOOKUP($B373,[1]!Res,D$1,0)</f>
        <v>#REF!</v>
      </c>
      <c r="E373" s="6" t="e">
        <f>VLOOKUP($B373,[1]!Res,E$1,0)</f>
        <v>#REF!</v>
      </c>
      <c r="F373" s="6" t="e">
        <f>VLOOKUP($B373,[1]!Res,F$1,0)</f>
        <v>#REF!</v>
      </c>
      <c r="G373" s="6" t="e">
        <f>VLOOKUP($B373,[1]!Res,G$1,0)</f>
        <v>#REF!</v>
      </c>
    </row>
    <row r="374" spans="1:7" ht="12.75" customHeight="1" x14ac:dyDescent="0.25">
      <c r="A374" s="26" t="e">
        <f t="shared" si="10"/>
        <v>#REF!</v>
      </c>
      <c r="B374" s="26" t="e">
        <f t="shared" si="11"/>
        <v>#REF!</v>
      </c>
      <c r="C374" s="5">
        <v>24</v>
      </c>
      <c r="D374" s="6" t="e">
        <f>VLOOKUP($B374,[1]!Res,D$1,0)</f>
        <v>#REF!</v>
      </c>
      <c r="E374" s="6" t="e">
        <f>VLOOKUP($B374,[1]!Res,E$1,0)</f>
        <v>#REF!</v>
      </c>
      <c r="F374" s="6" t="e">
        <f>VLOOKUP($B374,[1]!Res,F$1,0)</f>
        <v>#REF!</v>
      </c>
      <c r="G374" s="6" t="e">
        <f>VLOOKUP($B374,[1]!Res,G$1,0)</f>
        <v>#REF!</v>
      </c>
    </row>
    <row r="375" spans="1:7" ht="12.75" customHeight="1" x14ac:dyDescent="0.25">
      <c r="A375" s="26" t="e">
        <f t="shared" si="10"/>
        <v>#REF!</v>
      </c>
      <c r="B375" s="26" t="e">
        <f t="shared" si="11"/>
        <v>#REF!</v>
      </c>
      <c r="C375" s="5">
        <v>25</v>
      </c>
      <c r="D375" s="6" t="e">
        <f>VLOOKUP($B375,[1]!Res,D$1,0)</f>
        <v>#REF!</v>
      </c>
      <c r="E375" s="6" t="e">
        <f>VLOOKUP($B375,[1]!Res,E$1,0)</f>
        <v>#REF!</v>
      </c>
      <c r="F375" s="6" t="e">
        <f>VLOOKUP($B375,[1]!Res,F$1,0)</f>
        <v>#REF!</v>
      </c>
      <c r="G375" s="6" t="e">
        <f>VLOOKUP($B375,[1]!Res,G$1,0)</f>
        <v>#REF!</v>
      </c>
    </row>
    <row r="376" spans="1:7" ht="18" customHeight="1" x14ac:dyDescent="0.25">
      <c r="A376" s="26" t="e">
        <f t="shared" si="10"/>
        <v>#REF!</v>
      </c>
      <c r="B376" s="26" t="e">
        <f t="shared" si="11"/>
        <v>#REF!</v>
      </c>
      <c r="C376" s="61" t="e">
        <f>C342</f>
        <v>#REF!</v>
      </c>
      <c r="D376" s="61"/>
      <c r="E376" s="61"/>
      <c r="F376" s="61"/>
    </row>
    <row r="377" spans="1:7" ht="18" customHeight="1" x14ac:dyDescent="0.25">
      <c r="A377" s="26" t="e">
        <f t="shared" si="10"/>
        <v>#REF!</v>
      </c>
      <c r="B377" s="26" t="e">
        <f t="shared" si="11"/>
        <v>#REF!</v>
      </c>
      <c r="C377" s="4" t="s">
        <v>8</v>
      </c>
      <c r="E377" s="8"/>
      <c r="F377" s="15"/>
      <c r="G377" s="14"/>
    </row>
    <row r="378" spans="1:7" ht="18" customHeight="1" x14ac:dyDescent="0.25">
      <c r="A378" s="26" t="e">
        <f t="shared" si="10"/>
        <v>#REF!</v>
      </c>
      <c r="B378" s="26" t="e">
        <f t="shared" si="11"/>
        <v>#REF!</v>
      </c>
      <c r="C378" s="4" t="s">
        <v>0</v>
      </c>
      <c r="D378" s="15"/>
      <c r="E378" s="20">
        <v>0.9</v>
      </c>
      <c r="F378" s="15"/>
      <c r="G378" s="14" t="str">
        <f>+cit</f>
        <v/>
      </c>
    </row>
    <row r="379" spans="1:7" ht="18" customHeight="1" x14ac:dyDescent="0.25">
      <c r="A379" s="26" t="e">
        <f t="shared" si="10"/>
        <v>#REF!</v>
      </c>
      <c r="B379" s="26" t="e">
        <f t="shared" si="11"/>
        <v>#REF!</v>
      </c>
      <c r="C379" s="62" t="s">
        <v>23</v>
      </c>
      <c r="D379" s="62"/>
      <c r="E379" s="8"/>
      <c r="F379" s="8"/>
      <c r="G379" s="24" t="str">
        <f>+_cit1</f>
        <v/>
      </c>
    </row>
    <row r="380" spans="1:7" ht="15.75" x14ac:dyDescent="0.25">
      <c r="A380" s="26" t="e">
        <f t="shared" si="10"/>
        <v>#REF!</v>
      </c>
      <c r="B380" s="26" t="e">
        <f t="shared" si="11"/>
        <v>#REF!</v>
      </c>
      <c r="C380" s="4"/>
      <c r="D380" s="15"/>
      <c r="E380" s="8"/>
      <c r="F380" s="15"/>
      <c r="G380" s="24"/>
    </row>
    <row r="381" spans="1:7" ht="15.75" x14ac:dyDescent="0.25">
      <c r="A381" s="26"/>
      <c r="B381" s="26"/>
      <c r="C381" s="2"/>
      <c r="D381" s="9"/>
      <c r="E381" s="10"/>
      <c r="F381" s="10" t="s">
        <v>52</v>
      </c>
    </row>
    <row r="382" spans="1:7" ht="26.25" x14ac:dyDescent="0.25">
      <c r="A382" s="26" t="e">
        <f>IF(LEFT(C382,8)="PROPOSED",A380+1,A380)</f>
        <v>#REF!</v>
      </c>
      <c r="B382" s="26" t="e">
        <f t="shared" si="11"/>
        <v>#REF!</v>
      </c>
      <c r="C382" s="2"/>
      <c r="D382" s="2"/>
      <c r="E382" s="2"/>
      <c r="F382" s="50" t="s">
        <v>53</v>
      </c>
    </row>
    <row r="383" spans="1:7" ht="15.75" x14ac:dyDescent="0.25">
      <c r="A383" s="26" t="e">
        <f t="shared" si="10"/>
        <v>#REF!</v>
      </c>
      <c r="B383" s="26" t="e">
        <f t="shared" si="11"/>
        <v>#REF!</v>
      </c>
      <c r="C383" s="3"/>
      <c r="D383" s="3"/>
      <c r="E383" s="2"/>
      <c r="F383" s="43" t="s">
        <v>54</v>
      </c>
      <c r="G383" s="3"/>
    </row>
    <row r="384" spans="1:7" ht="26.25" x14ac:dyDescent="0.25">
      <c r="A384" s="26" t="e">
        <f t="shared" si="10"/>
        <v>#REF!</v>
      </c>
      <c r="B384" s="26" t="e">
        <f t="shared" si="11"/>
        <v>#REF!</v>
      </c>
      <c r="C384" s="51" t="s">
        <v>56</v>
      </c>
      <c r="D384" s="28" t="s">
        <v>3</v>
      </c>
      <c r="E384" s="28" t="s">
        <v>7</v>
      </c>
      <c r="F384" s="51" t="s">
        <v>55</v>
      </c>
      <c r="G384" s="51" t="s">
        <v>57</v>
      </c>
    </row>
    <row r="385" spans="1:7" ht="19.5" customHeight="1" x14ac:dyDescent="0.25">
      <c r="A385" s="26" t="e">
        <f t="shared" si="10"/>
        <v>#REF!</v>
      </c>
      <c r="B385" s="26" t="e">
        <f t="shared" si="11"/>
        <v>#REF!</v>
      </c>
      <c r="C385" s="5">
        <v>1</v>
      </c>
      <c r="D385" s="6" t="e">
        <f>VLOOKUP($B385,[1]!Res,D$1,0)</f>
        <v>#REF!</v>
      </c>
      <c r="E385" s="6" t="e">
        <f>VLOOKUP($B385,[1]!Res,E$1,0)</f>
        <v>#REF!</v>
      </c>
      <c r="F385" s="6" t="e">
        <f>VLOOKUP($B385,[1]!Res,F$1,0)</f>
        <v>#REF!</v>
      </c>
      <c r="G385" s="6" t="e">
        <f>VLOOKUP($B385,[1]!Res,G$1,0)</f>
        <v>#REF!</v>
      </c>
    </row>
    <row r="386" spans="1:7" ht="12.75" customHeight="1" x14ac:dyDescent="0.25">
      <c r="A386" s="26" t="e">
        <f t="shared" si="10"/>
        <v>#REF!</v>
      </c>
      <c r="B386" s="26" t="e">
        <f t="shared" si="11"/>
        <v>#REF!</v>
      </c>
      <c r="C386" s="5">
        <v>2</v>
      </c>
      <c r="D386" s="6" t="e">
        <f>VLOOKUP($B386,[1]!Res,D$1,0)</f>
        <v>#REF!</v>
      </c>
      <c r="E386" s="6" t="e">
        <f>VLOOKUP($B386,[1]!Res,E$1,0)</f>
        <v>#REF!</v>
      </c>
      <c r="F386" s="6" t="e">
        <f>VLOOKUP($B386,[1]!Res,F$1,0)</f>
        <v>#REF!</v>
      </c>
      <c r="G386" s="6" t="e">
        <f>VLOOKUP($B386,[1]!Res,G$1,0)</f>
        <v>#REF!</v>
      </c>
    </row>
    <row r="387" spans="1:7" ht="12.75" customHeight="1" x14ac:dyDescent="0.25">
      <c r="A387" s="26" t="e">
        <f t="shared" si="10"/>
        <v>#REF!</v>
      </c>
      <c r="B387" s="26" t="e">
        <f t="shared" si="11"/>
        <v>#REF!</v>
      </c>
      <c r="C387" s="17">
        <v>3</v>
      </c>
      <c r="D387" s="6" t="e">
        <f>VLOOKUP($B387,[1]!Res,D$1,0)</f>
        <v>#REF!</v>
      </c>
      <c r="E387" s="6" t="e">
        <f>VLOOKUP($B387,[1]!Res,E$1,0)</f>
        <v>#REF!</v>
      </c>
      <c r="F387" s="6" t="e">
        <f>VLOOKUP($B387,[1]!Res,F$1,0)</f>
        <v>#REF!</v>
      </c>
      <c r="G387" s="6" t="e">
        <f>VLOOKUP($B387,[1]!Res,G$1,0)</f>
        <v>#REF!</v>
      </c>
    </row>
    <row r="388" spans="1:7" ht="12.75" customHeight="1" x14ac:dyDescent="0.25">
      <c r="A388" s="26" t="e">
        <f t="shared" si="10"/>
        <v>#REF!</v>
      </c>
      <c r="B388" s="26" t="e">
        <f t="shared" si="11"/>
        <v>#REF!</v>
      </c>
      <c r="C388" s="5">
        <v>4</v>
      </c>
      <c r="D388" s="6" t="e">
        <f>VLOOKUP($B388,[1]!Res,D$1,0)</f>
        <v>#REF!</v>
      </c>
      <c r="E388" s="6" t="e">
        <f>VLOOKUP($B388,[1]!Res,E$1,0)</f>
        <v>#REF!</v>
      </c>
      <c r="F388" s="6" t="e">
        <f>VLOOKUP($B388,[1]!Res,F$1,0)</f>
        <v>#REF!</v>
      </c>
      <c r="G388" s="6" t="e">
        <f>VLOOKUP($B388,[1]!Res,G$1,0)</f>
        <v>#REF!</v>
      </c>
    </row>
    <row r="389" spans="1:7" ht="12.75" customHeight="1" x14ac:dyDescent="0.25">
      <c r="A389" s="26" t="e">
        <f t="shared" si="10"/>
        <v>#REF!</v>
      </c>
      <c r="B389" s="26" t="e">
        <f t="shared" si="11"/>
        <v>#REF!</v>
      </c>
      <c r="C389" s="5">
        <v>5</v>
      </c>
      <c r="D389" s="6" t="e">
        <f>VLOOKUP($B389,[1]!Res,D$1,0)</f>
        <v>#REF!</v>
      </c>
      <c r="E389" s="6" t="e">
        <f>VLOOKUP($B389,[1]!Res,E$1,0)</f>
        <v>#REF!</v>
      </c>
      <c r="F389" s="6" t="e">
        <f>VLOOKUP($B389,[1]!Res,F$1,0)</f>
        <v>#REF!</v>
      </c>
      <c r="G389" s="6" t="e">
        <f>VLOOKUP($B389,[1]!Res,G$1,0)</f>
        <v>#REF!</v>
      </c>
    </row>
    <row r="390" spans="1:7" ht="19.5" customHeight="1" x14ac:dyDescent="0.25">
      <c r="A390" s="26" t="e">
        <f t="shared" si="10"/>
        <v>#REF!</v>
      </c>
      <c r="B390" s="26" t="e">
        <f t="shared" si="11"/>
        <v>#REF!</v>
      </c>
      <c r="C390" s="17">
        <v>6</v>
      </c>
      <c r="D390" s="6" t="e">
        <f>VLOOKUP($B390,[1]!Res,D$1,0)</f>
        <v>#REF!</v>
      </c>
      <c r="E390" s="6" t="e">
        <f>VLOOKUP($B390,[1]!Res,E$1,0)</f>
        <v>#REF!</v>
      </c>
      <c r="F390" s="6" t="e">
        <f>VLOOKUP($B390,[1]!Res,F$1,0)</f>
        <v>#REF!</v>
      </c>
      <c r="G390" s="6" t="e">
        <f>VLOOKUP($B390,[1]!Res,G$1,0)</f>
        <v>#REF!</v>
      </c>
    </row>
    <row r="391" spans="1:7" ht="12.75" customHeight="1" x14ac:dyDescent="0.25">
      <c r="A391" s="26" t="e">
        <f t="shared" si="10"/>
        <v>#REF!</v>
      </c>
      <c r="B391" s="26" t="e">
        <f t="shared" si="11"/>
        <v>#REF!</v>
      </c>
      <c r="C391" s="5">
        <v>7</v>
      </c>
      <c r="D391" s="6" t="e">
        <f>VLOOKUP($B391,[1]!Res,D$1,0)</f>
        <v>#REF!</v>
      </c>
      <c r="E391" s="6" t="e">
        <f>VLOOKUP($B391,[1]!Res,E$1,0)</f>
        <v>#REF!</v>
      </c>
      <c r="F391" s="6" t="e">
        <f>VLOOKUP($B391,[1]!Res,F$1,0)</f>
        <v>#REF!</v>
      </c>
      <c r="G391" s="6" t="e">
        <f>VLOOKUP($B391,[1]!Res,G$1,0)</f>
        <v>#REF!</v>
      </c>
    </row>
    <row r="392" spans="1:7" ht="12.75" customHeight="1" x14ac:dyDescent="0.25">
      <c r="A392" s="26" t="e">
        <f t="shared" si="10"/>
        <v>#REF!</v>
      </c>
      <c r="B392" s="26" t="e">
        <f t="shared" si="11"/>
        <v>#REF!</v>
      </c>
      <c r="C392" s="5">
        <v>8</v>
      </c>
      <c r="D392" s="6" t="e">
        <f>VLOOKUP($B392,[1]!Res,D$1,0)</f>
        <v>#REF!</v>
      </c>
      <c r="E392" s="6" t="e">
        <f>VLOOKUP($B392,[1]!Res,E$1,0)</f>
        <v>#REF!</v>
      </c>
      <c r="F392" s="6" t="e">
        <f>VLOOKUP($B392,[1]!Res,F$1,0)</f>
        <v>#REF!</v>
      </c>
      <c r="G392" s="6" t="e">
        <f>VLOOKUP($B392,[1]!Res,G$1,0)</f>
        <v>#REF!</v>
      </c>
    </row>
    <row r="393" spans="1:7" ht="12.75" customHeight="1" x14ac:dyDescent="0.25">
      <c r="A393" s="26" t="e">
        <f t="shared" si="10"/>
        <v>#REF!</v>
      </c>
      <c r="B393" s="26" t="e">
        <f t="shared" si="11"/>
        <v>#REF!</v>
      </c>
      <c r="C393" s="5">
        <v>9</v>
      </c>
      <c r="D393" s="6" t="e">
        <f>VLOOKUP($B393,[1]!Res,D$1,0)</f>
        <v>#REF!</v>
      </c>
      <c r="E393" s="6" t="e">
        <f>VLOOKUP($B393,[1]!Res,E$1,0)</f>
        <v>#REF!</v>
      </c>
      <c r="F393" s="6" t="e">
        <f>VLOOKUP($B393,[1]!Res,F$1,0)</f>
        <v>#REF!</v>
      </c>
      <c r="G393" s="6" t="e">
        <f>VLOOKUP($B393,[1]!Res,G$1,0)</f>
        <v>#REF!</v>
      </c>
    </row>
    <row r="394" spans="1:7" ht="12.75" customHeight="1" x14ac:dyDescent="0.25">
      <c r="A394" s="26" t="e">
        <f t="shared" si="10"/>
        <v>#REF!</v>
      </c>
      <c r="B394" s="26" t="e">
        <f t="shared" si="11"/>
        <v>#REF!</v>
      </c>
      <c r="C394" s="5">
        <v>10</v>
      </c>
      <c r="D394" s="6" t="e">
        <f>VLOOKUP($B394,[1]!Res,D$1,0)</f>
        <v>#REF!</v>
      </c>
      <c r="E394" s="6" t="e">
        <f>VLOOKUP($B394,[1]!Res,E$1,0)</f>
        <v>#REF!</v>
      </c>
      <c r="F394" s="6" t="e">
        <f>VLOOKUP($B394,[1]!Res,F$1,0)</f>
        <v>#REF!</v>
      </c>
      <c r="G394" s="6" t="e">
        <f>VLOOKUP($B394,[1]!Res,G$1,0)</f>
        <v>#REF!</v>
      </c>
    </row>
    <row r="395" spans="1:7" ht="19.5" customHeight="1" x14ac:dyDescent="0.25">
      <c r="A395" s="26" t="e">
        <f t="shared" si="10"/>
        <v>#REF!</v>
      </c>
      <c r="B395" s="26" t="e">
        <f t="shared" si="11"/>
        <v>#REF!</v>
      </c>
      <c r="C395" s="5">
        <v>11</v>
      </c>
      <c r="D395" s="6" t="e">
        <f>VLOOKUP($B395,[1]!Res,D$1,0)</f>
        <v>#REF!</v>
      </c>
      <c r="E395" s="6" t="e">
        <f>VLOOKUP($B395,[1]!Res,E$1,0)</f>
        <v>#REF!</v>
      </c>
      <c r="F395" s="6" t="e">
        <f>VLOOKUP($B395,[1]!Res,F$1,0)</f>
        <v>#REF!</v>
      </c>
      <c r="G395" s="6" t="e">
        <f>VLOOKUP($B395,[1]!Res,G$1,0)</f>
        <v>#REF!</v>
      </c>
    </row>
    <row r="396" spans="1:7" ht="12.75" customHeight="1" x14ac:dyDescent="0.25">
      <c r="A396" s="26" t="e">
        <f t="shared" si="10"/>
        <v>#REF!</v>
      </c>
      <c r="B396" s="26" t="e">
        <f t="shared" si="11"/>
        <v>#REF!</v>
      </c>
      <c r="C396" s="5">
        <v>12</v>
      </c>
      <c r="D396" s="6" t="e">
        <f>VLOOKUP($B396,[1]!Res,D$1,0)</f>
        <v>#REF!</v>
      </c>
      <c r="E396" s="6" t="e">
        <f>VLOOKUP($B396,[1]!Res,E$1,0)</f>
        <v>#REF!</v>
      </c>
      <c r="F396" s="6" t="e">
        <f>VLOOKUP($B396,[1]!Res,F$1,0)</f>
        <v>#REF!</v>
      </c>
      <c r="G396" s="6" t="e">
        <f>VLOOKUP($B396,[1]!Res,G$1,0)</f>
        <v>#REF!</v>
      </c>
    </row>
    <row r="397" spans="1:7" ht="12.75" customHeight="1" x14ac:dyDescent="0.25">
      <c r="A397" s="26" t="e">
        <f t="shared" si="10"/>
        <v>#REF!</v>
      </c>
      <c r="B397" s="26" t="e">
        <f t="shared" si="11"/>
        <v>#REF!</v>
      </c>
      <c r="C397" s="5">
        <v>13</v>
      </c>
      <c r="D397" s="6" t="e">
        <f>VLOOKUP($B397,[1]!Res,D$1,0)</f>
        <v>#REF!</v>
      </c>
      <c r="E397" s="6" t="e">
        <f>VLOOKUP($B397,[1]!Res,E$1,0)</f>
        <v>#REF!</v>
      </c>
      <c r="F397" s="6" t="e">
        <f>VLOOKUP($B397,[1]!Res,F$1,0)</f>
        <v>#REF!</v>
      </c>
      <c r="G397" s="6" t="e">
        <f>VLOOKUP($B397,[1]!Res,G$1,0)</f>
        <v>#REF!</v>
      </c>
    </row>
    <row r="398" spans="1:7" ht="12.75" customHeight="1" x14ac:dyDescent="0.25">
      <c r="A398" s="26" t="e">
        <f t="shared" si="10"/>
        <v>#REF!</v>
      </c>
      <c r="B398" s="26" t="e">
        <f t="shared" si="11"/>
        <v>#REF!</v>
      </c>
      <c r="C398" s="5">
        <v>14</v>
      </c>
      <c r="D398" s="6" t="e">
        <f>VLOOKUP($B398,[1]!Res,D$1,0)</f>
        <v>#REF!</v>
      </c>
      <c r="E398" s="6" t="e">
        <f>VLOOKUP($B398,[1]!Res,E$1,0)</f>
        <v>#REF!</v>
      </c>
      <c r="F398" s="6" t="e">
        <f>VLOOKUP($B398,[1]!Res,F$1,0)</f>
        <v>#REF!</v>
      </c>
      <c r="G398" s="6" t="e">
        <f>VLOOKUP($B398,[1]!Res,G$1,0)</f>
        <v>#REF!</v>
      </c>
    </row>
    <row r="399" spans="1:7" ht="12.75" customHeight="1" x14ac:dyDescent="0.25">
      <c r="A399" s="26" t="e">
        <f t="shared" si="10"/>
        <v>#REF!</v>
      </c>
      <c r="B399" s="26" t="e">
        <f t="shared" si="11"/>
        <v>#REF!</v>
      </c>
      <c r="C399" s="5">
        <v>15</v>
      </c>
      <c r="D399" s="6" t="e">
        <f>VLOOKUP($B399,[1]!Res,D$1,0)</f>
        <v>#REF!</v>
      </c>
      <c r="E399" s="6" t="e">
        <f>VLOOKUP($B399,[1]!Res,E$1,0)</f>
        <v>#REF!</v>
      </c>
      <c r="F399" s="6" t="e">
        <f>VLOOKUP($B399,[1]!Res,F$1,0)</f>
        <v>#REF!</v>
      </c>
      <c r="G399" s="6" t="e">
        <f>VLOOKUP($B399,[1]!Res,G$1,0)</f>
        <v>#REF!</v>
      </c>
    </row>
    <row r="400" spans="1:7" ht="19.5" customHeight="1" x14ac:dyDescent="0.25">
      <c r="A400" s="26" t="e">
        <f t="shared" si="10"/>
        <v>#REF!</v>
      </c>
      <c r="B400" s="26" t="e">
        <f t="shared" si="11"/>
        <v>#REF!</v>
      </c>
      <c r="C400" s="5">
        <v>16</v>
      </c>
      <c r="D400" s="6" t="e">
        <f>VLOOKUP($B400,[1]!Res,D$1,0)</f>
        <v>#REF!</v>
      </c>
      <c r="E400" s="6" t="e">
        <f>VLOOKUP($B400,[1]!Res,E$1,0)</f>
        <v>#REF!</v>
      </c>
      <c r="F400" s="6" t="e">
        <f>VLOOKUP($B400,[1]!Res,F$1,0)</f>
        <v>#REF!</v>
      </c>
      <c r="G400" s="6" t="e">
        <f>VLOOKUP($B400,[1]!Res,G$1,0)</f>
        <v>#REF!</v>
      </c>
    </row>
    <row r="401" spans="1:7" ht="12.75" customHeight="1" x14ac:dyDescent="0.25">
      <c r="A401" s="26" t="e">
        <f t="shared" si="10"/>
        <v>#REF!</v>
      </c>
      <c r="B401" s="26" t="e">
        <f t="shared" si="11"/>
        <v>#REF!</v>
      </c>
      <c r="C401" s="5">
        <v>17</v>
      </c>
      <c r="D401" s="6" t="e">
        <f>VLOOKUP($B401,[1]!Res,D$1,0)</f>
        <v>#REF!</v>
      </c>
      <c r="E401" s="6" t="e">
        <f>VLOOKUP($B401,[1]!Res,E$1,0)</f>
        <v>#REF!</v>
      </c>
      <c r="F401" s="6" t="e">
        <f>VLOOKUP($B401,[1]!Res,F$1,0)</f>
        <v>#REF!</v>
      </c>
      <c r="G401" s="6" t="e">
        <f>VLOOKUP($B401,[1]!Res,G$1,0)</f>
        <v>#REF!</v>
      </c>
    </row>
    <row r="402" spans="1:7" ht="12.75" customHeight="1" x14ac:dyDescent="0.25">
      <c r="A402" s="26" t="e">
        <f t="shared" ref="A402:A467" si="12">IF(LEFT(C402,8)="PROPOSED",A401+1,A401)</f>
        <v>#REF!</v>
      </c>
      <c r="B402" s="26" t="e">
        <f t="shared" ref="B402:B467" si="13">+A402&amp;"-"&amp;C402</f>
        <v>#REF!</v>
      </c>
      <c r="C402" s="5">
        <v>18</v>
      </c>
      <c r="D402" s="6" t="e">
        <f>VLOOKUP($B402,[1]!Res,D$1,0)</f>
        <v>#REF!</v>
      </c>
      <c r="E402" s="6" t="e">
        <f>VLOOKUP($B402,[1]!Res,E$1,0)</f>
        <v>#REF!</v>
      </c>
      <c r="F402" s="6" t="e">
        <f>VLOOKUP($B402,[1]!Res,F$1,0)</f>
        <v>#REF!</v>
      </c>
      <c r="G402" s="6" t="e">
        <f>VLOOKUP($B402,[1]!Res,G$1,0)</f>
        <v>#REF!</v>
      </c>
    </row>
    <row r="403" spans="1:7" ht="12.75" customHeight="1" x14ac:dyDescent="0.25">
      <c r="A403" s="26" t="e">
        <f t="shared" si="12"/>
        <v>#REF!</v>
      </c>
      <c r="B403" s="26" t="e">
        <f t="shared" si="13"/>
        <v>#REF!</v>
      </c>
      <c r="C403" s="5">
        <v>19</v>
      </c>
      <c r="D403" s="6" t="e">
        <f>VLOOKUP($B403,[1]!Res,D$1,0)</f>
        <v>#REF!</v>
      </c>
      <c r="E403" s="6" t="e">
        <f>VLOOKUP($B403,[1]!Res,E$1,0)</f>
        <v>#REF!</v>
      </c>
      <c r="F403" s="6" t="e">
        <f>VLOOKUP($B403,[1]!Res,F$1,0)</f>
        <v>#REF!</v>
      </c>
      <c r="G403" s="6" t="e">
        <f>VLOOKUP($B403,[1]!Res,G$1,0)</f>
        <v>#REF!</v>
      </c>
    </row>
    <row r="404" spans="1:7" ht="12.75" customHeight="1" x14ac:dyDescent="0.25">
      <c r="A404" s="26" t="e">
        <f t="shared" si="12"/>
        <v>#REF!</v>
      </c>
      <c r="B404" s="26" t="e">
        <f t="shared" si="13"/>
        <v>#REF!</v>
      </c>
      <c r="C404" s="5">
        <v>20</v>
      </c>
      <c r="D404" s="6" t="e">
        <f>VLOOKUP($B404,[1]!Res,D$1,0)</f>
        <v>#REF!</v>
      </c>
      <c r="E404" s="6" t="e">
        <f>VLOOKUP($B404,[1]!Res,E$1,0)</f>
        <v>#REF!</v>
      </c>
      <c r="F404" s="6" t="e">
        <f>VLOOKUP($B404,[1]!Res,F$1,0)</f>
        <v>#REF!</v>
      </c>
      <c r="G404" s="6" t="e">
        <f>VLOOKUP($B404,[1]!Res,G$1,0)</f>
        <v>#REF!</v>
      </c>
    </row>
    <row r="405" spans="1:7" ht="19.5" customHeight="1" x14ac:dyDescent="0.25">
      <c r="A405" s="26" t="e">
        <f t="shared" si="12"/>
        <v>#REF!</v>
      </c>
      <c r="B405" s="26" t="e">
        <f t="shared" si="13"/>
        <v>#REF!</v>
      </c>
      <c r="C405" s="5">
        <v>21</v>
      </c>
      <c r="D405" s="6" t="e">
        <f>VLOOKUP($B405,[1]!Res,D$1,0)</f>
        <v>#REF!</v>
      </c>
      <c r="E405" s="6" t="e">
        <f>VLOOKUP($B405,[1]!Res,E$1,0)</f>
        <v>#REF!</v>
      </c>
      <c r="F405" s="6" t="e">
        <f>VLOOKUP($B405,[1]!Res,F$1,0)</f>
        <v>#REF!</v>
      </c>
      <c r="G405" s="6" t="e">
        <f>VLOOKUP($B405,[1]!Res,G$1,0)</f>
        <v>#REF!</v>
      </c>
    </row>
    <row r="406" spans="1:7" ht="12.75" customHeight="1" x14ac:dyDescent="0.25">
      <c r="A406" s="26" t="e">
        <f t="shared" si="12"/>
        <v>#REF!</v>
      </c>
      <c r="B406" s="26" t="e">
        <f t="shared" si="13"/>
        <v>#REF!</v>
      </c>
      <c r="C406" s="5">
        <v>22</v>
      </c>
      <c r="D406" s="6" t="e">
        <f>VLOOKUP($B406,[1]!Res,D$1,0)</f>
        <v>#REF!</v>
      </c>
      <c r="E406" s="6" t="e">
        <f>VLOOKUP($B406,[1]!Res,E$1,0)</f>
        <v>#REF!</v>
      </c>
      <c r="F406" s="6" t="e">
        <f>VLOOKUP($B406,[1]!Res,F$1,0)</f>
        <v>#REF!</v>
      </c>
      <c r="G406" s="6" t="e">
        <f>VLOOKUP($B406,[1]!Res,G$1,0)</f>
        <v>#REF!</v>
      </c>
    </row>
    <row r="407" spans="1:7" ht="12.75" customHeight="1" x14ac:dyDescent="0.25">
      <c r="A407" s="26" t="e">
        <f t="shared" si="12"/>
        <v>#REF!</v>
      </c>
      <c r="B407" s="26" t="e">
        <f t="shared" si="13"/>
        <v>#REF!</v>
      </c>
      <c r="C407" s="5">
        <v>23</v>
      </c>
      <c r="D407" s="6" t="e">
        <f>VLOOKUP($B407,[1]!Res,D$1,0)</f>
        <v>#REF!</v>
      </c>
      <c r="E407" s="6" t="e">
        <f>VLOOKUP($B407,[1]!Res,E$1,0)</f>
        <v>#REF!</v>
      </c>
      <c r="F407" s="6" t="e">
        <f>VLOOKUP($B407,[1]!Res,F$1,0)</f>
        <v>#REF!</v>
      </c>
      <c r="G407" s="6" t="e">
        <f>VLOOKUP($B407,[1]!Res,G$1,0)</f>
        <v>#REF!</v>
      </c>
    </row>
    <row r="408" spans="1:7" ht="12.75" customHeight="1" x14ac:dyDescent="0.25">
      <c r="A408" s="26" t="e">
        <f t="shared" si="12"/>
        <v>#REF!</v>
      </c>
      <c r="B408" s="26" t="e">
        <f t="shared" si="13"/>
        <v>#REF!</v>
      </c>
      <c r="C408" s="5">
        <v>24</v>
      </c>
      <c r="D408" s="6" t="e">
        <f>VLOOKUP($B408,[1]!Res,D$1,0)</f>
        <v>#REF!</v>
      </c>
      <c r="E408" s="6" t="e">
        <f>VLOOKUP($B408,[1]!Res,E$1,0)</f>
        <v>#REF!</v>
      </c>
      <c r="F408" s="6" t="e">
        <f>VLOOKUP($B408,[1]!Res,F$1,0)</f>
        <v>#REF!</v>
      </c>
      <c r="G408" s="6" t="e">
        <f>VLOOKUP($B408,[1]!Res,G$1,0)</f>
        <v>#REF!</v>
      </c>
    </row>
    <row r="409" spans="1:7" ht="12.75" customHeight="1" x14ac:dyDescent="0.25">
      <c r="A409" s="26" t="e">
        <f t="shared" si="12"/>
        <v>#REF!</v>
      </c>
      <c r="B409" s="26" t="e">
        <f t="shared" si="13"/>
        <v>#REF!</v>
      </c>
      <c r="C409" s="5">
        <v>25</v>
      </c>
      <c r="D409" s="6" t="e">
        <f>VLOOKUP($B409,[1]!Res,D$1,0)</f>
        <v>#REF!</v>
      </c>
      <c r="E409" s="6" t="e">
        <f>VLOOKUP($B409,[1]!Res,E$1,0)</f>
        <v>#REF!</v>
      </c>
      <c r="F409" s="6" t="e">
        <f>VLOOKUP($B409,[1]!Res,F$1,0)</f>
        <v>#REF!</v>
      </c>
      <c r="G409" s="6" t="e">
        <f>VLOOKUP($B409,[1]!Res,G$1,0)</f>
        <v>#REF!</v>
      </c>
    </row>
    <row r="410" spans="1:7" ht="18" customHeight="1" x14ac:dyDescent="0.25">
      <c r="A410" s="26" t="e">
        <f t="shared" si="12"/>
        <v>#REF!</v>
      </c>
      <c r="B410" s="26" t="e">
        <f t="shared" si="13"/>
        <v>#REF!</v>
      </c>
      <c r="C410" s="61" t="e">
        <f>C376</f>
        <v>#REF!</v>
      </c>
      <c r="D410" s="61"/>
      <c r="E410" s="61"/>
      <c r="F410" s="61"/>
    </row>
    <row r="411" spans="1:7" ht="18" customHeight="1" x14ac:dyDescent="0.25">
      <c r="A411" s="26" t="e">
        <f t="shared" si="12"/>
        <v>#REF!</v>
      </c>
      <c r="B411" s="26" t="e">
        <f t="shared" si="13"/>
        <v>#REF!</v>
      </c>
      <c r="C411" s="4" t="s">
        <v>8</v>
      </c>
      <c r="E411" s="8"/>
      <c r="F411" s="15"/>
      <c r="G411" s="14"/>
    </row>
    <row r="412" spans="1:7" ht="18" customHeight="1" x14ac:dyDescent="0.25">
      <c r="A412" s="26" t="e">
        <f t="shared" si="12"/>
        <v>#REF!</v>
      </c>
      <c r="B412" s="26" t="e">
        <f t="shared" si="13"/>
        <v>#REF!</v>
      </c>
      <c r="C412" s="4" t="s">
        <v>0</v>
      </c>
      <c r="D412" s="15"/>
      <c r="E412" s="20">
        <v>0.9</v>
      </c>
      <c r="F412" s="15"/>
      <c r="G412" s="14" t="str">
        <f>+cit</f>
        <v/>
      </c>
    </row>
    <row r="413" spans="1:7" ht="18" customHeight="1" x14ac:dyDescent="0.25">
      <c r="A413" s="26" t="e">
        <f t="shared" si="12"/>
        <v>#REF!</v>
      </c>
      <c r="B413" s="26" t="e">
        <f t="shared" si="13"/>
        <v>#REF!</v>
      </c>
      <c r="C413" s="62" t="s">
        <v>24</v>
      </c>
      <c r="D413" s="62"/>
      <c r="E413" s="8"/>
      <c r="F413" s="8"/>
      <c r="G413" s="24" t="str">
        <f>+_cit1</f>
        <v/>
      </c>
    </row>
    <row r="414" spans="1:7" ht="15.75" x14ac:dyDescent="0.25">
      <c r="A414" s="26" t="e">
        <f t="shared" si="12"/>
        <v>#REF!</v>
      </c>
      <c r="B414" s="26" t="e">
        <f t="shared" si="13"/>
        <v>#REF!</v>
      </c>
      <c r="C414" s="4"/>
      <c r="D414" s="15"/>
      <c r="E414" s="8"/>
      <c r="F414" s="15"/>
      <c r="G414" s="24"/>
    </row>
    <row r="415" spans="1:7" ht="15.75" x14ac:dyDescent="0.25">
      <c r="A415" s="26"/>
      <c r="B415" s="26"/>
      <c r="C415" s="2"/>
      <c r="D415" s="9"/>
      <c r="E415" s="10"/>
      <c r="F415" s="10" t="s">
        <v>52</v>
      </c>
    </row>
    <row r="416" spans="1:7" ht="26.25" x14ac:dyDescent="0.25">
      <c r="A416" s="26" t="e">
        <f>IF(LEFT(C416,8)="PROPOSED",A414+1,A414)</f>
        <v>#REF!</v>
      </c>
      <c r="B416" s="26" t="e">
        <f t="shared" si="13"/>
        <v>#REF!</v>
      </c>
      <c r="C416" s="2"/>
      <c r="D416" s="2"/>
      <c r="E416" s="2"/>
      <c r="F416" s="50" t="s">
        <v>53</v>
      </c>
    </row>
    <row r="417" spans="1:7" ht="15.75" x14ac:dyDescent="0.25">
      <c r="A417" s="26" t="e">
        <f t="shared" si="12"/>
        <v>#REF!</v>
      </c>
      <c r="B417" s="26" t="e">
        <f t="shared" si="13"/>
        <v>#REF!</v>
      </c>
      <c r="C417" s="3"/>
      <c r="D417" s="3"/>
      <c r="E417" s="2"/>
      <c r="F417" s="43" t="s">
        <v>54</v>
      </c>
      <c r="G417" s="3"/>
    </row>
    <row r="418" spans="1:7" ht="26.25" x14ac:dyDescent="0.25">
      <c r="A418" s="26" t="e">
        <f t="shared" si="12"/>
        <v>#REF!</v>
      </c>
      <c r="B418" s="26" t="e">
        <f t="shared" si="13"/>
        <v>#REF!</v>
      </c>
      <c r="C418" s="51" t="s">
        <v>56</v>
      </c>
      <c r="D418" s="28" t="s">
        <v>3</v>
      </c>
      <c r="E418" s="28" t="s">
        <v>7</v>
      </c>
      <c r="F418" s="51" t="s">
        <v>55</v>
      </c>
      <c r="G418" s="51" t="s">
        <v>57</v>
      </c>
    </row>
    <row r="419" spans="1:7" ht="19.5" customHeight="1" x14ac:dyDescent="0.25">
      <c r="A419" s="26" t="e">
        <f t="shared" si="12"/>
        <v>#REF!</v>
      </c>
      <c r="B419" s="26" t="e">
        <f t="shared" si="13"/>
        <v>#REF!</v>
      </c>
      <c r="C419" s="5">
        <v>1</v>
      </c>
      <c r="D419" s="6" t="e">
        <f>VLOOKUP($B419,[1]!Res,D$1,0)</f>
        <v>#REF!</v>
      </c>
      <c r="E419" s="6" t="e">
        <f>VLOOKUP($B419,[1]!Res,E$1,0)</f>
        <v>#REF!</v>
      </c>
      <c r="F419" s="6" t="e">
        <f>VLOOKUP($B419,[1]!Res,F$1,0)</f>
        <v>#REF!</v>
      </c>
      <c r="G419" s="6" t="e">
        <f>VLOOKUP($B419,[1]!Res,G$1,0)</f>
        <v>#REF!</v>
      </c>
    </row>
    <row r="420" spans="1:7" ht="12.75" customHeight="1" x14ac:dyDescent="0.25">
      <c r="A420" s="26" t="e">
        <f t="shared" si="12"/>
        <v>#REF!</v>
      </c>
      <c r="B420" s="26" t="e">
        <f t="shared" si="13"/>
        <v>#REF!</v>
      </c>
      <c r="C420" s="5">
        <v>2</v>
      </c>
      <c r="D420" s="6" t="e">
        <f>VLOOKUP($B420,[1]!Res,D$1,0)</f>
        <v>#REF!</v>
      </c>
      <c r="E420" s="6" t="e">
        <f>VLOOKUP($B420,[1]!Res,E$1,0)</f>
        <v>#REF!</v>
      </c>
      <c r="F420" s="6" t="e">
        <f>VLOOKUP($B420,[1]!Res,F$1,0)</f>
        <v>#REF!</v>
      </c>
      <c r="G420" s="6" t="e">
        <f>VLOOKUP($B420,[1]!Res,G$1,0)</f>
        <v>#REF!</v>
      </c>
    </row>
    <row r="421" spans="1:7" ht="12.75" customHeight="1" x14ac:dyDescent="0.25">
      <c r="A421" s="26" t="e">
        <f t="shared" si="12"/>
        <v>#REF!</v>
      </c>
      <c r="B421" s="26" t="e">
        <f t="shared" si="13"/>
        <v>#REF!</v>
      </c>
      <c r="C421" s="17">
        <v>3</v>
      </c>
      <c r="D421" s="6" t="e">
        <f>VLOOKUP($B421,[1]!Res,D$1,0)</f>
        <v>#REF!</v>
      </c>
      <c r="E421" s="6" t="e">
        <f>VLOOKUP($B421,[1]!Res,E$1,0)</f>
        <v>#REF!</v>
      </c>
      <c r="F421" s="6" t="e">
        <f>VLOOKUP($B421,[1]!Res,F$1,0)</f>
        <v>#REF!</v>
      </c>
      <c r="G421" s="6" t="e">
        <f>VLOOKUP($B421,[1]!Res,G$1,0)</f>
        <v>#REF!</v>
      </c>
    </row>
    <row r="422" spans="1:7" ht="12.75" customHeight="1" x14ac:dyDescent="0.25">
      <c r="A422" s="26" t="e">
        <f t="shared" si="12"/>
        <v>#REF!</v>
      </c>
      <c r="B422" s="26" t="e">
        <f t="shared" si="13"/>
        <v>#REF!</v>
      </c>
      <c r="C422" s="5">
        <v>4</v>
      </c>
      <c r="D422" s="6" t="e">
        <f>VLOOKUP($B422,[1]!Res,D$1,0)</f>
        <v>#REF!</v>
      </c>
      <c r="E422" s="6" t="e">
        <f>VLOOKUP($B422,[1]!Res,E$1,0)</f>
        <v>#REF!</v>
      </c>
      <c r="F422" s="6" t="e">
        <f>VLOOKUP($B422,[1]!Res,F$1,0)</f>
        <v>#REF!</v>
      </c>
      <c r="G422" s="6" t="e">
        <f>VLOOKUP($B422,[1]!Res,G$1,0)</f>
        <v>#REF!</v>
      </c>
    </row>
    <row r="423" spans="1:7" ht="12.75" customHeight="1" x14ac:dyDescent="0.25">
      <c r="A423" s="26" t="e">
        <f t="shared" si="12"/>
        <v>#REF!</v>
      </c>
      <c r="B423" s="26" t="e">
        <f t="shared" si="13"/>
        <v>#REF!</v>
      </c>
      <c r="C423" s="5">
        <v>5</v>
      </c>
      <c r="D423" s="6" t="e">
        <f>VLOOKUP($B423,[1]!Res,D$1,0)</f>
        <v>#REF!</v>
      </c>
      <c r="E423" s="6" t="e">
        <f>VLOOKUP($B423,[1]!Res,E$1,0)</f>
        <v>#REF!</v>
      </c>
      <c r="F423" s="6" t="e">
        <f>VLOOKUP($B423,[1]!Res,F$1,0)</f>
        <v>#REF!</v>
      </c>
      <c r="G423" s="6" t="e">
        <f>VLOOKUP($B423,[1]!Res,G$1,0)</f>
        <v>#REF!</v>
      </c>
    </row>
    <row r="424" spans="1:7" ht="19.5" customHeight="1" x14ac:dyDescent="0.25">
      <c r="A424" s="26" t="e">
        <f t="shared" si="12"/>
        <v>#REF!</v>
      </c>
      <c r="B424" s="26" t="e">
        <f t="shared" si="13"/>
        <v>#REF!</v>
      </c>
      <c r="C424" s="17">
        <v>6</v>
      </c>
      <c r="D424" s="6" t="e">
        <f>VLOOKUP($B424,[1]!Res,D$1,0)</f>
        <v>#REF!</v>
      </c>
      <c r="E424" s="6" t="e">
        <f>VLOOKUP($B424,[1]!Res,E$1,0)</f>
        <v>#REF!</v>
      </c>
      <c r="F424" s="6" t="e">
        <f>VLOOKUP($B424,[1]!Res,F$1,0)</f>
        <v>#REF!</v>
      </c>
      <c r="G424" s="6" t="e">
        <f>VLOOKUP($B424,[1]!Res,G$1,0)</f>
        <v>#REF!</v>
      </c>
    </row>
    <row r="425" spans="1:7" ht="12.75" customHeight="1" x14ac:dyDescent="0.25">
      <c r="A425" s="26" t="e">
        <f t="shared" si="12"/>
        <v>#REF!</v>
      </c>
      <c r="B425" s="26" t="e">
        <f t="shared" si="13"/>
        <v>#REF!</v>
      </c>
      <c r="C425" s="5">
        <v>7</v>
      </c>
      <c r="D425" s="6" t="e">
        <f>VLOOKUP($B425,[1]!Res,D$1,0)</f>
        <v>#REF!</v>
      </c>
      <c r="E425" s="6" t="e">
        <f>VLOOKUP($B425,[1]!Res,E$1,0)</f>
        <v>#REF!</v>
      </c>
      <c r="F425" s="6" t="e">
        <f>VLOOKUP($B425,[1]!Res,F$1,0)</f>
        <v>#REF!</v>
      </c>
      <c r="G425" s="6" t="e">
        <f>VLOOKUP($B425,[1]!Res,G$1,0)</f>
        <v>#REF!</v>
      </c>
    </row>
    <row r="426" spans="1:7" ht="12.75" customHeight="1" x14ac:dyDescent="0.25">
      <c r="A426" s="26" t="e">
        <f t="shared" si="12"/>
        <v>#REF!</v>
      </c>
      <c r="B426" s="26" t="e">
        <f t="shared" si="13"/>
        <v>#REF!</v>
      </c>
      <c r="C426" s="5">
        <v>8</v>
      </c>
      <c r="D426" s="6" t="e">
        <f>VLOOKUP($B426,[1]!Res,D$1,0)</f>
        <v>#REF!</v>
      </c>
      <c r="E426" s="6" t="e">
        <f>VLOOKUP($B426,[1]!Res,E$1,0)</f>
        <v>#REF!</v>
      </c>
      <c r="F426" s="6" t="e">
        <f>VLOOKUP($B426,[1]!Res,F$1,0)</f>
        <v>#REF!</v>
      </c>
      <c r="G426" s="6" t="e">
        <f>VLOOKUP($B426,[1]!Res,G$1,0)</f>
        <v>#REF!</v>
      </c>
    </row>
    <row r="427" spans="1:7" ht="12.75" customHeight="1" x14ac:dyDescent="0.25">
      <c r="A427" s="26" t="e">
        <f t="shared" si="12"/>
        <v>#REF!</v>
      </c>
      <c r="B427" s="26" t="e">
        <f t="shared" si="13"/>
        <v>#REF!</v>
      </c>
      <c r="C427" s="5">
        <v>9</v>
      </c>
      <c r="D427" s="6" t="e">
        <f>VLOOKUP($B427,[1]!Res,D$1,0)</f>
        <v>#REF!</v>
      </c>
      <c r="E427" s="6" t="e">
        <f>VLOOKUP($B427,[1]!Res,E$1,0)</f>
        <v>#REF!</v>
      </c>
      <c r="F427" s="6" t="e">
        <f>VLOOKUP($B427,[1]!Res,F$1,0)</f>
        <v>#REF!</v>
      </c>
      <c r="G427" s="6" t="e">
        <f>VLOOKUP($B427,[1]!Res,G$1,0)</f>
        <v>#REF!</v>
      </c>
    </row>
    <row r="428" spans="1:7" ht="12.75" customHeight="1" x14ac:dyDescent="0.25">
      <c r="A428" s="26" t="e">
        <f t="shared" si="12"/>
        <v>#REF!</v>
      </c>
      <c r="B428" s="26" t="e">
        <f t="shared" si="13"/>
        <v>#REF!</v>
      </c>
      <c r="C428" s="5">
        <v>10</v>
      </c>
      <c r="D428" s="6" t="e">
        <f>VLOOKUP($B428,[1]!Res,D$1,0)</f>
        <v>#REF!</v>
      </c>
      <c r="E428" s="6" t="e">
        <f>VLOOKUP($B428,[1]!Res,E$1,0)</f>
        <v>#REF!</v>
      </c>
      <c r="F428" s="6" t="e">
        <f>VLOOKUP($B428,[1]!Res,F$1,0)</f>
        <v>#REF!</v>
      </c>
      <c r="G428" s="6" t="e">
        <f>VLOOKUP($B428,[1]!Res,G$1,0)</f>
        <v>#REF!</v>
      </c>
    </row>
    <row r="429" spans="1:7" ht="19.5" customHeight="1" x14ac:dyDescent="0.25">
      <c r="A429" s="26" t="e">
        <f t="shared" si="12"/>
        <v>#REF!</v>
      </c>
      <c r="B429" s="26" t="e">
        <f t="shared" si="13"/>
        <v>#REF!</v>
      </c>
      <c r="C429" s="5">
        <v>11</v>
      </c>
      <c r="D429" s="6" t="e">
        <f>VLOOKUP($B429,[1]!Res,D$1,0)</f>
        <v>#REF!</v>
      </c>
      <c r="E429" s="6" t="e">
        <f>VLOOKUP($B429,[1]!Res,E$1,0)</f>
        <v>#REF!</v>
      </c>
      <c r="F429" s="6" t="e">
        <f>VLOOKUP($B429,[1]!Res,F$1,0)</f>
        <v>#REF!</v>
      </c>
      <c r="G429" s="6" t="e">
        <f>VLOOKUP($B429,[1]!Res,G$1,0)</f>
        <v>#REF!</v>
      </c>
    </row>
    <row r="430" spans="1:7" ht="12.75" customHeight="1" x14ac:dyDescent="0.25">
      <c r="A430" s="26" t="e">
        <f t="shared" si="12"/>
        <v>#REF!</v>
      </c>
      <c r="B430" s="26" t="e">
        <f t="shared" si="13"/>
        <v>#REF!</v>
      </c>
      <c r="C430" s="5">
        <v>12</v>
      </c>
      <c r="D430" s="6" t="e">
        <f>VLOOKUP($B430,[1]!Res,D$1,0)</f>
        <v>#REF!</v>
      </c>
      <c r="E430" s="6" t="e">
        <f>VLOOKUP($B430,[1]!Res,E$1,0)</f>
        <v>#REF!</v>
      </c>
      <c r="F430" s="6" t="e">
        <f>VLOOKUP($B430,[1]!Res,F$1,0)</f>
        <v>#REF!</v>
      </c>
      <c r="G430" s="6" t="e">
        <f>VLOOKUP($B430,[1]!Res,G$1,0)</f>
        <v>#REF!</v>
      </c>
    </row>
    <row r="431" spans="1:7" ht="12.75" customHeight="1" x14ac:dyDescent="0.25">
      <c r="A431" s="26" t="e">
        <f t="shared" si="12"/>
        <v>#REF!</v>
      </c>
      <c r="B431" s="26" t="e">
        <f t="shared" si="13"/>
        <v>#REF!</v>
      </c>
      <c r="C431" s="5">
        <v>13</v>
      </c>
      <c r="D431" s="6" t="e">
        <f>VLOOKUP($B431,[1]!Res,D$1,0)</f>
        <v>#REF!</v>
      </c>
      <c r="E431" s="6" t="e">
        <f>VLOOKUP($B431,[1]!Res,E$1,0)</f>
        <v>#REF!</v>
      </c>
      <c r="F431" s="6" t="e">
        <f>VLOOKUP($B431,[1]!Res,F$1,0)</f>
        <v>#REF!</v>
      </c>
      <c r="G431" s="6" t="e">
        <f>VLOOKUP($B431,[1]!Res,G$1,0)</f>
        <v>#REF!</v>
      </c>
    </row>
    <row r="432" spans="1:7" ht="12.75" customHeight="1" x14ac:dyDescent="0.25">
      <c r="A432" s="26" t="e">
        <f t="shared" si="12"/>
        <v>#REF!</v>
      </c>
      <c r="B432" s="26" t="e">
        <f t="shared" si="13"/>
        <v>#REF!</v>
      </c>
      <c r="C432" s="5">
        <v>14</v>
      </c>
      <c r="D432" s="6" t="e">
        <f>VLOOKUP($B432,[1]!Res,D$1,0)</f>
        <v>#REF!</v>
      </c>
      <c r="E432" s="6" t="e">
        <f>VLOOKUP($B432,[1]!Res,E$1,0)</f>
        <v>#REF!</v>
      </c>
      <c r="F432" s="6" t="e">
        <f>VLOOKUP($B432,[1]!Res,F$1,0)</f>
        <v>#REF!</v>
      </c>
      <c r="G432" s="6" t="e">
        <f>VLOOKUP($B432,[1]!Res,G$1,0)</f>
        <v>#REF!</v>
      </c>
    </row>
    <row r="433" spans="1:7" ht="12.75" customHeight="1" x14ac:dyDescent="0.25">
      <c r="A433" s="26" t="e">
        <f t="shared" si="12"/>
        <v>#REF!</v>
      </c>
      <c r="B433" s="26" t="e">
        <f t="shared" si="13"/>
        <v>#REF!</v>
      </c>
      <c r="C433" s="5">
        <v>15</v>
      </c>
      <c r="D433" s="6" t="e">
        <f>VLOOKUP($B433,[1]!Res,D$1,0)</f>
        <v>#REF!</v>
      </c>
      <c r="E433" s="6" t="e">
        <f>VLOOKUP($B433,[1]!Res,E$1,0)</f>
        <v>#REF!</v>
      </c>
      <c r="F433" s="6" t="e">
        <f>VLOOKUP($B433,[1]!Res,F$1,0)</f>
        <v>#REF!</v>
      </c>
      <c r="G433" s="6" t="e">
        <f>VLOOKUP($B433,[1]!Res,G$1,0)</f>
        <v>#REF!</v>
      </c>
    </row>
    <row r="434" spans="1:7" ht="19.5" customHeight="1" x14ac:dyDescent="0.25">
      <c r="A434" s="26" t="e">
        <f t="shared" si="12"/>
        <v>#REF!</v>
      </c>
      <c r="B434" s="26" t="e">
        <f t="shared" si="13"/>
        <v>#REF!</v>
      </c>
      <c r="C434" s="5">
        <v>16</v>
      </c>
      <c r="D434" s="6" t="e">
        <f>VLOOKUP($B434,[1]!Res,D$1,0)</f>
        <v>#REF!</v>
      </c>
      <c r="E434" s="6" t="e">
        <f>VLOOKUP($B434,[1]!Res,E$1,0)</f>
        <v>#REF!</v>
      </c>
      <c r="F434" s="6" t="e">
        <f>VLOOKUP($B434,[1]!Res,F$1,0)</f>
        <v>#REF!</v>
      </c>
      <c r="G434" s="6" t="e">
        <f>VLOOKUP($B434,[1]!Res,G$1,0)</f>
        <v>#REF!</v>
      </c>
    </row>
    <row r="435" spans="1:7" ht="12.75" customHeight="1" x14ac:dyDescent="0.25">
      <c r="A435" s="26" t="e">
        <f t="shared" si="12"/>
        <v>#REF!</v>
      </c>
      <c r="B435" s="26" t="e">
        <f t="shared" si="13"/>
        <v>#REF!</v>
      </c>
      <c r="C435" s="5">
        <v>17</v>
      </c>
      <c r="D435" s="6" t="e">
        <f>VLOOKUP($B435,[1]!Res,D$1,0)</f>
        <v>#REF!</v>
      </c>
      <c r="E435" s="6" t="e">
        <f>VLOOKUP($B435,[1]!Res,E$1,0)</f>
        <v>#REF!</v>
      </c>
      <c r="F435" s="6" t="e">
        <f>VLOOKUP($B435,[1]!Res,F$1,0)</f>
        <v>#REF!</v>
      </c>
      <c r="G435" s="6" t="e">
        <f>VLOOKUP($B435,[1]!Res,G$1,0)</f>
        <v>#REF!</v>
      </c>
    </row>
    <row r="436" spans="1:7" ht="12.75" customHeight="1" x14ac:dyDescent="0.25">
      <c r="A436" s="26" t="e">
        <f t="shared" si="12"/>
        <v>#REF!</v>
      </c>
      <c r="B436" s="26" t="e">
        <f t="shared" si="13"/>
        <v>#REF!</v>
      </c>
      <c r="C436" s="5">
        <v>18</v>
      </c>
      <c r="D436" s="6" t="e">
        <f>VLOOKUP($B436,[1]!Res,D$1,0)</f>
        <v>#REF!</v>
      </c>
      <c r="E436" s="6" t="e">
        <f>VLOOKUP($B436,[1]!Res,E$1,0)</f>
        <v>#REF!</v>
      </c>
      <c r="F436" s="6" t="e">
        <f>VLOOKUP($B436,[1]!Res,F$1,0)</f>
        <v>#REF!</v>
      </c>
      <c r="G436" s="6" t="e">
        <f>VLOOKUP($B436,[1]!Res,G$1,0)</f>
        <v>#REF!</v>
      </c>
    </row>
    <row r="437" spans="1:7" ht="12.75" customHeight="1" x14ac:dyDescent="0.25">
      <c r="A437" s="26" t="e">
        <f t="shared" si="12"/>
        <v>#REF!</v>
      </c>
      <c r="B437" s="26" t="e">
        <f t="shared" si="13"/>
        <v>#REF!</v>
      </c>
      <c r="C437" s="5">
        <v>19</v>
      </c>
      <c r="D437" s="6" t="e">
        <f>VLOOKUP($B437,[1]!Res,D$1,0)</f>
        <v>#REF!</v>
      </c>
      <c r="E437" s="6" t="e">
        <f>VLOOKUP($B437,[1]!Res,E$1,0)</f>
        <v>#REF!</v>
      </c>
      <c r="F437" s="6" t="e">
        <f>VLOOKUP($B437,[1]!Res,F$1,0)</f>
        <v>#REF!</v>
      </c>
      <c r="G437" s="6" t="e">
        <f>VLOOKUP($B437,[1]!Res,G$1,0)</f>
        <v>#REF!</v>
      </c>
    </row>
    <row r="438" spans="1:7" ht="12.75" customHeight="1" x14ac:dyDescent="0.25">
      <c r="A438" s="26" t="e">
        <f t="shared" si="12"/>
        <v>#REF!</v>
      </c>
      <c r="B438" s="26" t="e">
        <f t="shared" si="13"/>
        <v>#REF!</v>
      </c>
      <c r="C438" s="5">
        <v>20</v>
      </c>
      <c r="D438" s="6" t="e">
        <f>VLOOKUP($B438,[1]!Res,D$1,0)</f>
        <v>#REF!</v>
      </c>
      <c r="E438" s="6" t="e">
        <f>VLOOKUP($B438,[1]!Res,E$1,0)</f>
        <v>#REF!</v>
      </c>
      <c r="F438" s="6" t="e">
        <f>VLOOKUP($B438,[1]!Res,F$1,0)</f>
        <v>#REF!</v>
      </c>
      <c r="G438" s="6" t="e">
        <f>VLOOKUP($B438,[1]!Res,G$1,0)</f>
        <v>#REF!</v>
      </c>
    </row>
    <row r="439" spans="1:7" ht="19.5" customHeight="1" x14ac:dyDescent="0.25">
      <c r="A439" s="26" t="e">
        <f t="shared" si="12"/>
        <v>#REF!</v>
      </c>
      <c r="B439" s="26" t="e">
        <f t="shared" si="13"/>
        <v>#REF!</v>
      </c>
      <c r="C439" s="5">
        <v>21</v>
      </c>
      <c r="D439" s="6" t="e">
        <f>VLOOKUP($B439,[1]!Res,D$1,0)</f>
        <v>#REF!</v>
      </c>
      <c r="E439" s="6" t="e">
        <f>VLOOKUP($B439,[1]!Res,E$1,0)</f>
        <v>#REF!</v>
      </c>
      <c r="F439" s="6" t="e">
        <f>VLOOKUP($B439,[1]!Res,F$1,0)</f>
        <v>#REF!</v>
      </c>
      <c r="G439" s="6" t="e">
        <f>VLOOKUP($B439,[1]!Res,G$1,0)</f>
        <v>#REF!</v>
      </c>
    </row>
    <row r="440" spans="1:7" ht="12.75" customHeight="1" x14ac:dyDescent="0.25">
      <c r="A440" s="26" t="e">
        <f t="shared" si="12"/>
        <v>#REF!</v>
      </c>
      <c r="B440" s="26" t="e">
        <f t="shared" si="13"/>
        <v>#REF!</v>
      </c>
      <c r="C440" s="5">
        <v>22</v>
      </c>
      <c r="D440" s="6" t="e">
        <f>VLOOKUP($B440,[1]!Res,D$1,0)</f>
        <v>#REF!</v>
      </c>
      <c r="E440" s="6" t="e">
        <f>VLOOKUP($B440,[1]!Res,E$1,0)</f>
        <v>#REF!</v>
      </c>
      <c r="F440" s="6" t="e">
        <f>VLOOKUP($B440,[1]!Res,F$1,0)</f>
        <v>#REF!</v>
      </c>
      <c r="G440" s="6" t="e">
        <f>VLOOKUP($B440,[1]!Res,G$1,0)</f>
        <v>#REF!</v>
      </c>
    </row>
    <row r="441" spans="1:7" ht="12.75" customHeight="1" x14ac:dyDescent="0.25">
      <c r="A441" s="26" t="e">
        <f t="shared" si="12"/>
        <v>#REF!</v>
      </c>
      <c r="B441" s="26" t="e">
        <f t="shared" si="13"/>
        <v>#REF!</v>
      </c>
      <c r="C441" s="5">
        <v>23</v>
      </c>
      <c r="D441" s="6" t="e">
        <f>VLOOKUP($B441,[1]!Res,D$1,0)</f>
        <v>#REF!</v>
      </c>
      <c r="E441" s="6" t="e">
        <f>VLOOKUP($B441,[1]!Res,E$1,0)</f>
        <v>#REF!</v>
      </c>
      <c r="F441" s="6" t="e">
        <f>VLOOKUP($B441,[1]!Res,F$1,0)</f>
        <v>#REF!</v>
      </c>
      <c r="G441" s="6" t="e">
        <f>VLOOKUP($B441,[1]!Res,G$1,0)</f>
        <v>#REF!</v>
      </c>
    </row>
    <row r="442" spans="1:7" ht="12.75" customHeight="1" x14ac:dyDescent="0.25">
      <c r="A442" s="26" t="e">
        <f t="shared" si="12"/>
        <v>#REF!</v>
      </c>
      <c r="B442" s="26" t="e">
        <f t="shared" si="13"/>
        <v>#REF!</v>
      </c>
      <c r="C442" s="5">
        <v>24</v>
      </c>
      <c r="D442" s="6" t="e">
        <f>VLOOKUP($B442,[1]!Res,D$1,0)</f>
        <v>#REF!</v>
      </c>
      <c r="E442" s="6" t="e">
        <f>VLOOKUP($B442,[1]!Res,E$1,0)</f>
        <v>#REF!</v>
      </c>
      <c r="F442" s="6" t="e">
        <f>VLOOKUP($B442,[1]!Res,F$1,0)</f>
        <v>#REF!</v>
      </c>
      <c r="G442" s="6" t="e">
        <f>VLOOKUP($B442,[1]!Res,G$1,0)</f>
        <v>#REF!</v>
      </c>
    </row>
    <row r="443" spans="1:7" ht="12.75" customHeight="1" x14ac:dyDescent="0.25">
      <c r="A443" s="26" t="e">
        <f t="shared" si="12"/>
        <v>#REF!</v>
      </c>
      <c r="B443" s="26" t="e">
        <f t="shared" si="13"/>
        <v>#REF!</v>
      </c>
      <c r="C443" s="5">
        <v>25</v>
      </c>
      <c r="D443" s="6" t="e">
        <f>VLOOKUP($B443,[1]!Res,D$1,0)</f>
        <v>#REF!</v>
      </c>
      <c r="E443" s="6" t="e">
        <f>VLOOKUP($B443,[1]!Res,E$1,0)</f>
        <v>#REF!</v>
      </c>
      <c r="F443" s="6" t="e">
        <f>VLOOKUP($B443,[1]!Res,F$1,0)</f>
        <v>#REF!</v>
      </c>
      <c r="G443" s="6" t="e">
        <f>VLOOKUP($B443,[1]!Res,G$1,0)</f>
        <v>#REF!</v>
      </c>
    </row>
    <row r="444" spans="1:7" ht="18" customHeight="1" x14ac:dyDescent="0.25">
      <c r="A444" s="26" t="e">
        <f t="shared" si="12"/>
        <v>#REF!</v>
      </c>
      <c r="B444" s="26" t="e">
        <f t="shared" si="13"/>
        <v>#REF!</v>
      </c>
      <c r="C444" s="61" t="e">
        <f>C410</f>
        <v>#REF!</v>
      </c>
      <c r="D444" s="61"/>
      <c r="E444" s="61"/>
      <c r="F444" s="61"/>
    </row>
    <row r="445" spans="1:7" ht="18" customHeight="1" x14ac:dyDescent="0.25">
      <c r="A445" s="26" t="e">
        <f t="shared" si="12"/>
        <v>#REF!</v>
      </c>
      <c r="B445" s="26" t="e">
        <f t="shared" si="13"/>
        <v>#REF!</v>
      </c>
      <c r="C445" s="4" t="s">
        <v>8</v>
      </c>
      <c r="E445" s="8"/>
      <c r="F445" s="15"/>
      <c r="G445" s="14"/>
    </row>
    <row r="446" spans="1:7" ht="18" customHeight="1" x14ac:dyDescent="0.25">
      <c r="A446" s="26" t="e">
        <f t="shared" si="12"/>
        <v>#REF!</v>
      </c>
      <c r="B446" s="26" t="e">
        <f t="shared" si="13"/>
        <v>#REF!</v>
      </c>
      <c r="C446" s="4" t="s">
        <v>0</v>
      </c>
      <c r="D446" s="15"/>
      <c r="E446" s="20">
        <v>0.9</v>
      </c>
      <c r="F446" s="15"/>
      <c r="G446" s="14" t="str">
        <f>+cit</f>
        <v/>
      </c>
    </row>
    <row r="447" spans="1:7" ht="18" customHeight="1" x14ac:dyDescent="0.25">
      <c r="A447" s="26" t="e">
        <f t="shared" si="12"/>
        <v>#REF!</v>
      </c>
      <c r="B447" s="26" t="e">
        <f t="shared" si="13"/>
        <v>#REF!</v>
      </c>
      <c r="C447" s="62" t="s">
        <v>25</v>
      </c>
      <c r="D447" s="62"/>
      <c r="E447" s="8"/>
      <c r="F447" s="8"/>
      <c r="G447" s="24" t="str">
        <f>+_cit1</f>
        <v/>
      </c>
    </row>
    <row r="448" spans="1:7" ht="15.75" x14ac:dyDescent="0.25">
      <c r="A448" s="26" t="e">
        <f t="shared" si="12"/>
        <v>#REF!</v>
      </c>
      <c r="B448" s="26" t="e">
        <f t="shared" si="13"/>
        <v>#REF!</v>
      </c>
      <c r="C448" s="4"/>
      <c r="D448" s="15"/>
      <c r="E448" s="8"/>
      <c r="F448" s="15"/>
      <c r="G448" s="24"/>
    </row>
    <row r="449" spans="1:7" ht="15.75" x14ac:dyDescent="0.25">
      <c r="A449" s="26"/>
      <c r="B449" s="26"/>
      <c r="C449" s="2"/>
      <c r="D449" s="9"/>
      <c r="E449" s="10"/>
      <c r="F449" s="10" t="s">
        <v>52</v>
      </c>
    </row>
    <row r="450" spans="1:7" ht="26.25" x14ac:dyDescent="0.25">
      <c r="A450" s="26" t="e">
        <f>IF(LEFT(C450,8)="PROPOSED",A448+1,A448)</f>
        <v>#REF!</v>
      </c>
      <c r="B450" s="26" t="e">
        <f t="shared" si="13"/>
        <v>#REF!</v>
      </c>
      <c r="C450" s="2"/>
      <c r="D450" s="2"/>
      <c r="E450" s="2"/>
      <c r="F450" s="50" t="s">
        <v>53</v>
      </c>
    </row>
    <row r="451" spans="1:7" ht="15.75" x14ac:dyDescent="0.25">
      <c r="A451" s="26" t="e">
        <f t="shared" si="12"/>
        <v>#REF!</v>
      </c>
      <c r="B451" s="26" t="e">
        <f t="shared" si="13"/>
        <v>#REF!</v>
      </c>
      <c r="C451" s="3"/>
      <c r="D451" s="3"/>
      <c r="E451" s="2"/>
      <c r="F451" s="43" t="s">
        <v>54</v>
      </c>
      <c r="G451" s="3"/>
    </row>
    <row r="452" spans="1:7" ht="26.25" x14ac:dyDescent="0.25">
      <c r="A452" s="26" t="e">
        <f t="shared" si="12"/>
        <v>#REF!</v>
      </c>
      <c r="B452" s="26" t="e">
        <f t="shared" si="13"/>
        <v>#REF!</v>
      </c>
      <c r="C452" s="51" t="s">
        <v>56</v>
      </c>
      <c r="D452" s="28" t="s">
        <v>3</v>
      </c>
      <c r="E452" s="28" t="s">
        <v>7</v>
      </c>
      <c r="F452" s="51" t="s">
        <v>55</v>
      </c>
      <c r="G452" s="51" t="s">
        <v>57</v>
      </c>
    </row>
    <row r="453" spans="1:7" ht="19.5" customHeight="1" x14ac:dyDescent="0.25">
      <c r="A453" s="26" t="e">
        <f t="shared" si="12"/>
        <v>#REF!</v>
      </c>
      <c r="B453" s="26" t="e">
        <f t="shared" si="13"/>
        <v>#REF!</v>
      </c>
      <c r="C453" s="5">
        <v>1</v>
      </c>
      <c r="D453" s="6" t="e">
        <f>VLOOKUP($B453,[1]!Res,D$1,0)</f>
        <v>#REF!</v>
      </c>
      <c r="E453" s="6" t="e">
        <f>VLOOKUP($B453,[1]!Res,E$1,0)</f>
        <v>#REF!</v>
      </c>
      <c r="F453" s="6" t="e">
        <f>VLOOKUP($B453,[1]!Res,F$1,0)</f>
        <v>#REF!</v>
      </c>
      <c r="G453" s="6" t="e">
        <f>VLOOKUP($B453,[1]!Res,G$1,0)</f>
        <v>#REF!</v>
      </c>
    </row>
    <row r="454" spans="1:7" ht="12.75" customHeight="1" x14ac:dyDescent="0.25">
      <c r="A454" s="26" t="e">
        <f t="shared" si="12"/>
        <v>#REF!</v>
      </c>
      <c r="B454" s="26" t="e">
        <f t="shared" si="13"/>
        <v>#REF!</v>
      </c>
      <c r="C454" s="5">
        <v>2</v>
      </c>
      <c r="D454" s="6" t="e">
        <f>VLOOKUP($B454,[1]!Res,D$1,0)</f>
        <v>#REF!</v>
      </c>
      <c r="E454" s="6" t="e">
        <f>VLOOKUP($B454,[1]!Res,E$1,0)</f>
        <v>#REF!</v>
      </c>
      <c r="F454" s="6" t="e">
        <f>VLOOKUP($B454,[1]!Res,F$1,0)</f>
        <v>#REF!</v>
      </c>
      <c r="G454" s="6" t="e">
        <f>VLOOKUP($B454,[1]!Res,G$1,0)</f>
        <v>#REF!</v>
      </c>
    </row>
    <row r="455" spans="1:7" ht="12.75" customHeight="1" x14ac:dyDescent="0.25">
      <c r="A455" s="26" t="e">
        <f t="shared" si="12"/>
        <v>#REF!</v>
      </c>
      <c r="B455" s="26" t="e">
        <f t="shared" si="13"/>
        <v>#REF!</v>
      </c>
      <c r="C455" s="17">
        <v>3</v>
      </c>
      <c r="D455" s="6" t="e">
        <f>VLOOKUP($B455,[1]!Res,D$1,0)</f>
        <v>#REF!</v>
      </c>
      <c r="E455" s="6" t="e">
        <f>VLOOKUP($B455,[1]!Res,E$1,0)</f>
        <v>#REF!</v>
      </c>
      <c r="F455" s="6" t="e">
        <f>VLOOKUP($B455,[1]!Res,F$1,0)</f>
        <v>#REF!</v>
      </c>
      <c r="G455" s="6" t="e">
        <f>VLOOKUP($B455,[1]!Res,G$1,0)</f>
        <v>#REF!</v>
      </c>
    </row>
    <row r="456" spans="1:7" ht="12.75" customHeight="1" x14ac:dyDescent="0.25">
      <c r="A456" s="26" t="e">
        <f t="shared" si="12"/>
        <v>#REF!</v>
      </c>
      <c r="B456" s="26" t="e">
        <f t="shared" si="13"/>
        <v>#REF!</v>
      </c>
      <c r="C456" s="5">
        <v>4</v>
      </c>
      <c r="D456" s="6" t="e">
        <f>VLOOKUP($B456,[1]!Res,D$1,0)</f>
        <v>#REF!</v>
      </c>
      <c r="E456" s="6" t="e">
        <f>VLOOKUP($B456,[1]!Res,E$1,0)</f>
        <v>#REF!</v>
      </c>
      <c r="F456" s="6" t="e">
        <f>VLOOKUP($B456,[1]!Res,F$1,0)</f>
        <v>#REF!</v>
      </c>
      <c r="G456" s="6" t="e">
        <f>VLOOKUP($B456,[1]!Res,G$1,0)</f>
        <v>#REF!</v>
      </c>
    </row>
    <row r="457" spans="1:7" ht="12.75" customHeight="1" x14ac:dyDescent="0.25">
      <c r="A457" s="26" t="e">
        <f t="shared" si="12"/>
        <v>#REF!</v>
      </c>
      <c r="B457" s="26" t="e">
        <f t="shared" si="13"/>
        <v>#REF!</v>
      </c>
      <c r="C457" s="5">
        <v>5</v>
      </c>
      <c r="D457" s="6" t="e">
        <f>VLOOKUP($B457,[1]!Res,D$1,0)</f>
        <v>#REF!</v>
      </c>
      <c r="E457" s="6" t="e">
        <f>VLOOKUP($B457,[1]!Res,E$1,0)</f>
        <v>#REF!</v>
      </c>
      <c r="F457" s="6" t="e">
        <f>VLOOKUP($B457,[1]!Res,F$1,0)</f>
        <v>#REF!</v>
      </c>
      <c r="G457" s="6" t="e">
        <f>VLOOKUP($B457,[1]!Res,G$1,0)</f>
        <v>#REF!</v>
      </c>
    </row>
    <row r="458" spans="1:7" ht="19.5" customHeight="1" x14ac:dyDescent="0.25">
      <c r="A458" s="26" t="e">
        <f t="shared" si="12"/>
        <v>#REF!</v>
      </c>
      <c r="B458" s="26" t="e">
        <f t="shared" si="13"/>
        <v>#REF!</v>
      </c>
      <c r="C458" s="17">
        <v>6</v>
      </c>
      <c r="D458" s="6" t="e">
        <f>VLOOKUP($B458,[1]!Res,D$1,0)</f>
        <v>#REF!</v>
      </c>
      <c r="E458" s="6" t="e">
        <f>VLOOKUP($B458,[1]!Res,E$1,0)</f>
        <v>#REF!</v>
      </c>
      <c r="F458" s="6" t="e">
        <f>VLOOKUP($B458,[1]!Res,F$1,0)</f>
        <v>#REF!</v>
      </c>
      <c r="G458" s="6" t="e">
        <f>VLOOKUP($B458,[1]!Res,G$1,0)</f>
        <v>#REF!</v>
      </c>
    </row>
    <row r="459" spans="1:7" ht="12.75" customHeight="1" x14ac:dyDescent="0.25">
      <c r="A459" s="26" t="e">
        <f t="shared" si="12"/>
        <v>#REF!</v>
      </c>
      <c r="B459" s="26" t="e">
        <f t="shared" si="13"/>
        <v>#REF!</v>
      </c>
      <c r="C459" s="5">
        <v>7</v>
      </c>
      <c r="D459" s="6" t="e">
        <f>VLOOKUP($B459,[1]!Res,D$1,0)</f>
        <v>#REF!</v>
      </c>
      <c r="E459" s="6" t="e">
        <f>VLOOKUP($B459,[1]!Res,E$1,0)</f>
        <v>#REF!</v>
      </c>
      <c r="F459" s="6" t="e">
        <f>VLOOKUP($B459,[1]!Res,F$1,0)</f>
        <v>#REF!</v>
      </c>
      <c r="G459" s="6" t="e">
        <f>VLOOKUP($B459,[1]!Res,G$1,0)</f>
        <v>#REF!</v>
      </c>
    </row>
    <row r="460" spans="1:7" ht="12.75" customHeight="1" x14ac:dyDescent="0.25">
      <c r="A460" s="26" t="e">
        <f t="shared" si="12"/>
        <v>#REF!</v>
      </c>
      <c r="B460" s="26" t="e">
        <f t="shared" si="13"/>
        <v>#REF!</v>
      </c>
      <c r="C460" s="5">
        <v>8</v>
      </c>
      <c r="D460" s="6" t="e">
        <f>VLOOKUP($B460,[1]!Res,D$1,0)</f>
        <v>#REF!</v>
      </c>
      <c r="E460" s="6" t="e">
        <f>VLOOKUP($B460,[1]!Res,E$1,0)</f>
        <v>#REF!</v>
      </c>
      <c r="F460" s="6" t="e">
        <f>VLOOKUP($B460,[1]!Res,F$1,0)</f>
        <v>#REF!</v>
      </c>
      <c r="G460" s="6" t="e">
        <f>VLOOKUP($B460,[1]!Res,G$1,0)</f>
        <v>#REF!</v>
      </c>
    </row>
    <row r="461" spans="1:7" ht="12.75" customHeight="1" x14ac:dyDescent="0.25">
      <c r="A461" s="26" t="e">
        <f t="shared" si="12"/>
        <v>#REF!</v>
      </c>
      <c r="B461" s="26" t="e">
        <f t="shared" si="13"/>
        <v>#REF!</v>
      </c>
      <c r="C461" s="5">
        <v>9</v>
      </c>
      <c r="D461" s="6" t="e">
        <f>VLOOKUP($B461,[1]!Res,D$1,0)</f>
        <v>#REF!</v>
      </c>
      <c r="E461" s="6" t="e">
        <f>VLOOKUP($B461,[1]!Res,E$1,0)</f>
        <v>#REF!</v>
      </c>
      <c r="F461" s="6" t="e">
        <f>VLOOKUP($B461,[1]!Res,F$1,0)</f>
        <v>#REF!</v>
      </c>
      <c r="G461" s="6" t="e">
        <f>VLOOKUP($B461,[1]!Res,G$1,0)</f>
        <v>#REF!</v>
      </c>
    </row>
    <row r="462" spans="1:7" ht="12.75" customHeight="1" x14ac:dyDescent="0.25">
      <c r="A462" s="26" t="e">
        <f t="shared" si="12"/>
        <v>#REF!</v>
      </c>
      <c r="B462" s="26" t="e">
        <f t="shared" si="13"/>
        <v>#REF!</v>
      </c>
      <c r="C462" s="5">
        <v>10</v>
      </c>
      <c r="D462" s="6" t="e">
        <f>VLOOKUP($B462,[1]!Res,D$1,0)</f>
        <v>#REF!</v>
      </c>
      <c r="E462" s="6" t="e">
        <f>VLOOKUP($B462,[1]!Res,E$1,0)</f>
        <v>#REF!</v>
      </c>
      <c r="F462" s="6" t="e">
        <f>VLOOKUP($B462,[1]!Res,F$1,0)</f>
        <v>#REF!</v>
      </c>
      <c r="G462" s="6" t="e">
        <f>VLOOKUP($B462,[1]!Res,G$1,0)</f>
        <v>#REF!</v>
      </c>
    </row>
    <row r="463" spans="1:7" ht="19.5" customHeight="1" x14ac:dyDescent="0.25">
      <c r="A463" s="26" t="e">
        <f t="shared" si="12"/>
        <v>#REF!</v>
      </c>
      <c r="B463" s="26" t="e">
        <f t="shared" si="13"/>
        <v>#REF!</v>
      </c>
      <c r="C463" s="5">
        <v>11</v>
      </c>
      <c r="D463" s="6" t="e">
        <f>VLOOKUP($B463,[1]!Res,D$1,0)</f>
        <v>#REF!</v>
      </c>
      <c r="E463" s="6" t="e">
        <f>VLOOKUP($B463,[1]!Res,E$1,0)</f>
        <v>#REF!</v>
      </c>
      <c r="F463" s="6" t="e">
        <f>VLOOKUP($B463,[1]!Res,F$1,0)</f>
        <v>#REF!</v>
      </c>
      <c r="G463" s="6" t="e">
        <f>VLOOKUP($B463,[1]!Res,G$1,0)</f>
        <v>#REF!</v>
      </c>
    </row>
    <row r="464" spans="1:7" ht="12.75" customHeight="1" x14ac:dyDescent="0.25">
      <c r="A464" s="26" t="e">
        <f t="shared" si="12"/>
        <v>#REF!</v>
      </c>
      <c r="B464" s="26" t="e">
        <f t="shared" si="13"/>
        <v>#REF!</v>
      </c>
      <c r="C464" s="5">
        <v>12</v>
      </c>
      <c r="D464" s="6" t="e">
        <f>VLOOKUP($B464,[1]!Res,D$1,0)</f>
        <v>#REF!</v>
      </c>
      <c r="E464" s="6" t="e">
        <f>VLOOKUP($B464,[1]!Res,E$1,0)</f>
        <v>#REF!</v>
      </c>
      <c r="F464" s="6" t="e">
        <f>VLOOKUP($B464,[1]!Res,F$1,0)</f>
        <v>#REF!</v>
      </c>
      <c r="G464" s="6" t="e">
        <f>VLOOKUP($B464,[1]!Res,G$1,0)</f>
        <v>#REF!</v>
      </c>
    </row>
    <row r="465" spans="1:7" ht="12.75" customHeight="1" x14ac:dyDescent="0.25">
      <c r="A465" s="26" t="e">
        <f t="shared" si="12"/>
        <v>#REF!</v>
      </c>
      <c r="B465" s="26" t="e">
        <f t="shared" si="13"/>
        <v>#REF!</v>
      </c>
      <c r="C465" s="5">
        <v>13</v>
      </c>
      <c r="D465" s="6" t="e">
        <f>VLOOKUP($B465,[1]!Res,D$1,0)</f>
        <v>#REF!</v>
      </c>
      <c r="E465" s="6" t="e">
        <f>VLOOKUP($B465,[1]!Res,E$1,0)</f>
        <v>#REF!</v>
      </c>
      <c r="F465" s="6" t="e">
        <f>VLOOKUP($B465,[1]!Res,F$1,0)</f>
        <v>#REF!</v>
      </c>
      <c r="G465" s="6" t="e">
        <f>VLOOKUP($B465,[1]!Res,G$1,0)</f>
        <v>#REF!</v>
      </c>
    </row>
    <row r="466" spans="1:7" ht="12.75" customHeight="1" x14ac:dyDescent="0.25">
      <c r="A466" s="26" t="e">
        <f t="shared" si="12"/>
        <v>#REF!</v>
      </c>
      <c r="B466" s="26" t="e">
        <f t="shared" si="13"/>
        <v>#REF!</v>
      </c>
      <c r="C466" s="5">
        <v>14</v>
      </c>
      <c r="D466" s="6" t="e">
        <f>VLOOKUP($B466,[1]!Res,D$1,0)</f>
        <v>#REF!</v>
      </c>
      <c r="E466" s="6" t="e">
        <f>VLOOKUP($B466,[1]!Res,E$1,0)</f>
        <v>#REF!</v>
      </c>
      <c r="F466" s="6" t="e">
        <f>VLOOKUP($B466,[1]!Res,F$1,0)</f>
        <v>#REF!</v>
      </c>
      <c r="G466" s="6" t="e">
        <f>VLOOKUP($B466,[1]!Res,G$1,0)</f>
        <v>#REF!</v>
      </c>
    </row>
    <row r="467" spans="1:7" ht="12.75" customHeight="1" x14ac:dyDescent="0.25">
      <c r="A467" s="26" t="e">
        <f t="shared" si="12"/>
        <v>#REF!</v>
      </c>
      <c r="B467" s="26" t="e">
        <f t="shared" si="13"/>
        <v>#REF!</v>
      </c>
      <c r="C467" s="5">
        <v>15</v>
      </c>
      <c r="D467" s="6" t="e">
        <f>VLOOKUP($B467,[1]!Res,D$1,0)</f>
        <v>#REF!</v>
      </c>
      <c r="E467" s="6" t="e">
        <f>VLOOKUP($B467,[1]!Res,E$1,0)</f>
        <v>#REF!</v>
      </c>
      <c r="F467" s="6" t="e">
        <f>VLOOKUP($B467,[1]!Res,F$1,0)</f>
        <v>#REF!</v>
      </c>
      <c r="G467" s="6" t="e">
        <f>VLOOKUP($B467,[1]!Res,G$1,0)</f>
        <v>#REF!</v>
      </c>
    </row>
    <row r="468" spans="1:7" ht="19.5" customHeight="1" x14ac:dyDescent="0.25">
      <c r="A468" s="26" t="e">
        <f t="shared" ref="A468:A533" si="14">IF(LEFT(C468,8)="PROPOSED",A467+1,A467)</f>
        <v>#REF!</v>
      </c>
      <c r="B468" s="26" t="e">
        <f t="shared" ref="B468:B533" si="15">+A468&amp;"-"&amp;C468</f>
        <v>#REF!</v>
      </c>
      <c r="C468" s="5">
        <v>16</v>
      </c>
      <c r="D468" s="6" t="e">
        <f>VLOOKUP($B468,[1]!Res,D$1,0)</f>
        <v>#REF!</v>
      </c>
      <c r="E468" s="6" t="e">
        <f>VLOOKUP($B468,[1]!Res,E$1,0)</f>
        <v>#REF!</v>
      </c>
      <c r="F468" s="6" t="e">
        <f>VLOOKUP($B468,[1]!Res,F$1,0)</f>
        <v>#REF!</v>
      </c>
      <c r="G468" s="6" t="e">
        <f>VLOOKUP($B468,[1]!Res,G$1,0)</f>
        <v>#REF!</v>
      </c>
    </row>
    <row r="469" spans="1:7" ht="12.75" customHeight="1" x14ac:dyDescent="0.25">
      <c r="A469" s="26" t="e">
        <f t="shared" si="14"/>
        <v>#REF!</v>
      </c>
      <c r="B469" s="26" t="e">
        <f t="shared" si="15"/>
        <v>#REF!</v>
      </c>
      <c r="C469" s="5">
        <v>17</v>
      </c>
      <c r="D469" s="6" t="e">
        <f>VLOOKUP($B469,[1]!Res,D$1,0)</f>
        <v>#REF!</v>
      </c>
      <c r="E469" s="6" t="e">
        <f>VLOOKUP($B469,[1]!Res,E$1,0)</f>
        <v>#REF!</v>
      </c>
      <c r="F469" s="6" t="e">
        <f>VLOOKUP($B469,[1]!Res,F$1,0)</f>
        <v>#REF!</v>
      </c>
      <c r="G469" s="6" t="e">
        <f>VLOOKUP($B469,[1]!Res,G$1,0)</f>
        <v>#REF!</v>
      </c>
    </row>
    <row r="470" spans="1:7" ht="12.75" customHeight="1" x14ac:dyDescent="0.25">
      <c r="A470" s="26" t="e">
        <f t="shared" si="14"/>
        <v>#REF!</v>
      </c>
      <c r="B470" s="26" t="e">
        <f t="shared" si="15"/>
        <v>#REF!</v>
      </c>
      <c r="C470" s="5">
        <v>18</v>
      </c>
      <c r="D470" s="6" t="e">
        <f>VLOOKUP($B470,[1]!Res,D$1,0)</f>
        <v>#REF!</v>
      </c>
      <c r="E470" s="6" t="e">
        <f>VLOOKUP($B470,[1]!Res,E$1,0)</f>
        <v>#REF!</v>
      </c>
      <c r="F470" s="6" t="e">
        <f>VLOOKUP($B470,[1]!Res,F$1,0)</f>
        <v>#REF!</v>
      </c>
      <c r="G470" s="6" t="e">
        <f>VLOOKUP($B470,[1]!Res,G$1,0)</f>
        <v>#REF!</v>
      </c>
    </row>
    <row r="471" spans="1:7" ht="12.75" customHeight="1" x14ac:dyDescent="0.25">
      <c r="A471" s="26" t="e">
        <f t="shared" si="14"/>
        <v>#REF!</v>
      </c>
      <c r="B471" s="26" t="e">
        <f t="shared" si="15"/>
        <v>#REF!</v>
      </c>
      <c r="C471" s="5">
        <v>19</v>
      </c>
      <c r="D471" s="6" t="e">
        <f>VLOOKUP($B471,[1]!Res,D$1,0)</f>
        <v>#REF!</v>
      </c>
      <c r="E471" s="6" t="e">
        <f>VLOOKUP($B471,[1]!Res,E$1,0)</f>
        <v>#REF!</v>
      </c>
      <c r="F471" s="6" t="e">
        <f>VLOOKUP($B471,[1]!Res,F$1,0)</f>
        <v>#REF!</v>
      </c>
      <c r="G471" s="6" t="e">
        <f>VLOOKUP($B471,[1]!Res,G$1,0)</f>
        <v>#REF!</v>
      </c>
    </row>
    <row r="472" spans="1:7" ht="12.75" customHeight="1" x14ac:dyDescent="0.25">
      <c r="A472" s="26" t="e">
        <f t="shared" si="14"/>
        <v>#REF!</v>
      </c>
      <c r="B472" s="26" t="e">
        <f t="shared" si="15"/>
        <v>#REF!</v>
      </c>
      <c r="C472" s="5">
        <v>20</v>
      </c>
      <c r="D472" s="6" t="e">
        <f>VLOOKUP($B472,[1]!Res,D$1,0)</f>
        <v>#REF!</v>
      </c>
      <c r="E472" s="6" t="e">
        <f>VLOOKUP($B472,[1]!Res,E$1,0)</f>
        <v>#REF!</v>
      </c>
      <c r="F472" s="6" t="e">
        <f>VLOOKUP($B472,[1]!Res,F$1,0)</f>
        <v>#REF!</v>
      </c>
      <c r="G472" s="6" t="e">
        <f>VLOOKUP($B472,[1]!Res,G$1,0)</f>
        <v>#REF!</v>
      </c>
    </row>
    <row r="473" spans="1:7" ht="19.5" customHeight="1" x14ac:dyDescent="0.25">
      <c r="A473" s="26" t="e">
        <f t="shared" si="14"/>
        <v>#REF!</v>
      </c>
      <c r="B473" s="26" t="e">
        <f t="shared" si="15"/>
        <v>#REF!</v>
      </c>
      <c r="C473" s="5">
        <v>21</v>
      </c>
      <c r="D473" s="6" t="e">
        <f>VLOOKUP($B473,[1]!Res,D$1,0)</f>
        <v>#REF!</v>
      </c>
      <c r="E473" s="6" t="e">
        <f>VLOOKUP($B473,[1]!Res,E$1,0)</f>
        <v>#REF!</v>
      </c>
      <c r="F473" s="6" t="e">
        <f>VLOOKUP($B473,[1]!Res,F$1,0)</f>
        <v>#REF!</v>
      </c>
      <c r="G473" s="6" t="e">
        <f>VLOOKUP($B473,[1]!Res,G$1,0)</f>
        <v>#REF!</v>
      </c>
    </row>
    <row r="474" spans="1:7" ht="12.75" customHeight="1" x14ac:dyDescent="0.25">
      <c r="A474" s="26" t="e">
        <f t="shared" si="14"/>
        <v>#REF!</v>
      </c>
      <c r="B474" s="26" t="e">
        <f t="shared" si="15"/>
        <v>#REF!</v>
      </c>
      <c r="C474" s="5">
        <v>22</v>
      </c>
      <c r="D474" s="6" t="e">
        <f>VLOOKUP($B474,[1]!Res,D$1,0)</f>
        <v>#REF!</v>
      </c>
      <c r="E474" s="6" t="e">
        <f>VLOOKUP($B474,[1]!Res,E$1,0)</f>
        <v>#REF!</v>
      </c>
      <c r="F474" s="6" t="e">
        <f>VLOOKUP($B474,[1]!Res,F$1,0)</f>
        <v>#REF!</v>
      </c>
      <c r="G474" s="6" t="e">
        <f>VLOOKUP($B474,[1]!Res,G$1,0)</f>
        <v>#REF!</v>
      </c>
    </row>
    <row r="475" spans="1:7" ht="12.75" customHeight="1" x14ac:dyDescent="0.25">
      <c r="A475" s="26" t="e">
        <f t="shared" si="14"/>
        <v>#REF!</v>
      </c>
      <c r="B475" s="26" t="e">
        <f t="shared" si="15"/>
        <v>#REF!</v>
      </c>
      <c r="C475" s="5">
        <v>23</v>
      </c>
      <c r="D475" s="6" t="e">
        <f>VLOOKUP($B475,[1]!Res,D$1,0)</f>
        <v>#REF!</v>
      </c>
      <c r="E475" s="6" t="e">
        <f>VLOOKUP($B475,[1]!Res,E$1,0)</f>
        <v>#REF!</v>
      </c>
      <c r="F475" s="6" t="e">
        <f>VLOOKUP($B475,[1]!Res,F$1,0)</f>
        <v>#REF!</v>
      </c>
      <c r="G475" s="6" t="e">
        <f>VLOOKUP($B475,[1]!Res,G$1,0)</f>
        <v>#REF!</v>
      </c>
    </row>
    <row r="476" spans="1:7" ht="12.75" customHeight="1" x14ac:dyDescent="0.25">
      <c r="A476" s="26" t="e">
        <f t="shared" si="14"/>
        <v>#REF!</v>
      </c>
      <c r="B476" s="26" t="e">
        <f t="shared" si="15"/>
        <v>#REF!</v>
      </c>
      <c r="C476" s="5">
        <v>24</v>
      </c>
      <c r="D476" s="6" t="e">
        <f>VLOOKUP($B476,[1]!Res,D$1,0)</f>
        <v>#REF!</v>
      </c>
      <c r="E476" s="6" t="e">
        <f>VLOOKUP($B476,[1]!Res,E$1,0)</f>
        <v>#REF!</v>
      </c>
      <c r="F476" s="6" t="e">
        <f>VLOOKUP($B476,[1]!Res,F$1,0)</f>
        <v>#REF!</v>
      </c>
      <c r="G476" s="6" t="e">
        <f>VLOOKUP($B476,[1]!Res,G$1,0)</f>
        <v>#REF!</v>
      </c>
    </row>
    <row r="477" spans="1:7" ht="12.75" customHeight="1" x14ac:dyDescent="0.25">
      <c r="A477" s="26" t="e">
        <f t="shared" si="14"/>
        <v>#REF!</v>
      </c>
      <c r="B477" s="26" t="e">
        <f t="shared" si="15"/>
        <v>#REF!</v>
      </c>
      <c r="C477" s="5">
        <v>25</v>
      </c>
      <c r="D477" s="6" t="e">
        <f>VLOOKUP($B477,[1]!Res,D$1,0)</f>
        <v>#REF!</v>
      </c>
      <c r="E477" s="6" t="e">
        <f>VLOOKUP($B477,[1]!Res,E$1,0)</f>
        <v>#REF!</v>
      </c>
      <c r="F477" s="6" t="e">
        <f>VLOOKUP($B477,[1]!Res,F$1,0)</f>
        <v>#REF!</v>
      </c>
      <c r="G477" s="6" t="e">
        <f>VLOOKUP($B477,[1]!Res,G$1,0)</f>
        <v>#REF!</v>
      </c>
    </row>
    <row r="478" spans="1:7" ht="18" customHeight="1" x14ac:dyDescent="0.25">
      <c r="A478" s="26" t="e">
        <f t="shared" si="14"/>
        <v>#REF!</v>
      </c>
      <c r="B478" s="26" t="e">
        <f t="shared" si="15"/>
        <v>#REF!</v>
      </c>
      <c r="C478" s="61" t="e">
        <f>C444</f>
        <v>#REF!</v>
      </c>
      <c r="D478" s="61"/>
      <c r="E478" s="61"/>
      <c r="F478" s="61"/>
    </row>
    <row r="479" spans="1:7" ht="18" customHeight="1" x14ac:dyDescent="0.25">
      <c r="A479" s="26" t="e">
        <f t="shared" si="14"/>
        <v>#REF!</v>
      </c>
      <c r="B479" s="26" t="e">
        <f t="shared" si="15"/>
        <v>#REF!</v>
      </c>
      <c r="C479" s="4" t="s">
        <v>8</v>
      </c>
      <c r="E479" s="8"/>
      <c r="F479" s="15"/>
      <c r="G479" s="14"/>
    </row>
    <row r="480" spans="1:7" ht="18" customHeight="1" x14ac:dyDescent="0.25">
      <c r="A480" s="26" t="e">
        <f t="shared" si="14"/>
        <v>#REF!</v>
      </c>
      <c r="B480" s="26" t="e">
        <f t="shared" si="15"/>
        <v>#REF!</v>
      </c>
      <c r="C480" s="4" t="s">
        <v>0</v>
      </c>
      <c r="D480" s="15"/>
      <c r="E480" s="20">
        <v>0.9</v>
      </c>
      <c r="F480" s="15"/>
      <c r="G480" s="14" t="str">
        <f>+cit</f>
        <v/>
      </c>
    </row>
    <row r="481" spans="1:7" ht="18" customHeight="1" x14ac:dyDescent="0.25">
      <c r="A481" s="26" t="e">
        <f t="shared" si="14"/>
        <v>#REF!</v>
      </c>
      <c r="B481" s="26" t="e">
        <f t="shared" si="15"/>
        <v>#REF!</v>
      </c>
      <c r="C481" s="61" t="s">
        <v>33</v>
      </c>
      <c r="D481" s="62"/>
      <c r="E481" s="8"/>
      <c r="F481" s="8"/>
      <c r="G481" s="24" t="str">
        <f>+_cit1</f>
        <v/>
      </c>
    </row>
    <row r="482" spans="1:7" ht="15.75" x14ac:dyDescent="0.25">
      <c r="A482" s="26" t="e">
        <f t="shared" si="14"/>
        <v>#REF!</v>
      </c>
      <c r="B482" s="26" t="e">
        <f t="shared" si="15"/>
        <v>#REF!</v>
      </c>
      <c r="C482" s="4"/>
      <c r="D482" s="15"/>
      <c r="E482" s="8"/>
      <c r="F482" s="15"/>
      <c r="G482" s="24"/>
    </row>
    <row r="483" spans="1:7" ht="15.75" x14ac:dyDescent="0.25">
      <c r="A483" s="26"/>
      <c r="B483" s="26"/>
      <c r="C483" s="2"/>
      <c r="D483" s="9"/>
      <c r="E483" s="10"/>
      <c r="F483" s="10" t="s">
        <v>52</v>
      </c>
    </row>
    <row r="484" spans="1:7" ht="26.25" x14ac:dyDescent="0.25">
      <c r="A484" s="26" t="e">
        <f>IF(LEFT(C484,8)="PROPOSED",A482+1,A482)</f>
        <v>#REF!</v>
      </c>
      <c r="B484" s="26" t="e">
        <f t="shared" si="15"/>
        <v>#REF!</v>
      </c>
      <c r="C484" s="2"/>
      <c r="D484" s="2"/>
      <c r="E484" s="2"/>
      <c r="F484" s="50" t="s">
        <v>53</v>
      </c>
    </row>
    <row r="485" spans="1:7" ht="15.75" x14ac:dyDescent="0.25">
      <c r="A485" s="26" t="e">
        <f t="shared" si="14"/>
        <v>#REF!</v>
      </c>
      <c r="B485" s="26" t="e">
        <f t="shared" si="15"/>
        <v>#REF!</v>
      </c>
      <c r="C485" s="3"/>
      <c r="D485" s="3"/>
      <c r="E485" s="2"/>
      <c r="F485" s="43" t="s">
        <v>54</v>
      </c>
      <c r="G485" s="3"/>
    </row>
    <row r="486" spans="1:7" ht="26.25" x14ac:dyDescent="0.25">
      <c r="A486" s="26" t="e">
        <f t="shared" si="14"/>
        <v>#REF!</v>
      </c>
      <c r="B486" s="26" t="e">
        <f t="shared" si="15"/>
        <v>#REF!</v>
      </c>
      <c r="C486" s="51" t="s">
        <v>56</v>
      </c>
      <c r="D486" s="28" t="s">
        <v>3</v>
      </c>
      <c r="E486" s="28" t="s">
        <v>7</v>
      </c>
      <c r="F486" s="51" t="s">
        <v>55</v>
      </c>
      <c r="G486" s="51" t="s">
        <v>57</v>
      </c>
    </row>
    <row r="487" spans="1:7" ht="19.5" customHeight="1" x14ac:dyDescent="0.25">
      <c r="A487" s="26" t="e">
        <f t="shared" si="14"/>
        <v>#REF!</v>
      </c>
      <c r="B487" s="26" t="e">
        <f t="shared" si="15"/>
        <v>#REF!</v>
      </c>
      <c r="C487" s="5">
        <v>1</v>
      </c>
      <c r="D487" s="6" t="e">
        <f>VLOOKUP($B487,[1]!Res,D$1,0)</f>
        <v>#REF!</v>
      </c>
      <c r="E487" s="6" t="e">
        <f>VLOOKUP($B487,[1]!Res,E$1,0)</f>
        <v>#REF!</v>
      </c>
      <c r="F487" s="6" t="e">
        <f>VLOOKUP($B487,[1]!Res,F$1,0)</f>
        <v>#REF!</v>
      </c>
      <c r="G487" s="6" t="e">
        <f>VLOOKUP($B487,[1]!Res,G$1,0)</f>
        <v>#REF!</v>
      </c>
    </row>
    <row r="488" spans="1:7" ht="12.75" customHeight="1" x14ac:dyDescent="0.25">
      <c r="A488" s="26" t="e">
        <f t="shared" si="14"/>
        <v>#REF!</v>
      </c>
      <c r="B488" s="26" t="e">
        <f t="shared" si="15"/>
        <v>#REF!</v>
      </c>
      <c r="C488" s="5">
        <v>2</v>
      </c>
      <c r="D488" s="6" t="e">
        <f>VLOOKUP($B488,[1]!Res,D$1,0)</f>
        <v>#REF!</v>
      </c>
      <c r="E488" s="6" t="e">
        <f>VLOOKUP($B488,[1]!Res,E$1,0)</f>
        <v>#REF!</v>
      </c>
      <c r="F488" s="6" t="e">
        <f>VLOOKUP($B488,[1]!Res,F$1,0)</f>
        <v>#REF!</v>
      </c>
      <c r="G488" s="6" t="e">
        <f>VLOOKUP($B488,[1]!Res,G$1,0)</f>
        <v>#REF!</v>
      </c>
    </row>
    <row r="489" spans="1:7" ht="12.75" customHeight="1" x14ac:dyDescent="0.25">
      <c r="A489" s="26" t="e">
        <f t="shared" si="14"/>
        <v>#REF!</v>
      </c>
      <c r="B489" s="26" t="e">
        <f t="shared" si="15"/>
        <v>#REF!</v>
      </c>
      <c r="C489" s="17">
        <v>3</v>
      </c>
      <c r="D489" s="6" t="e">
        <f>VLOOKUP($B489,[1]!Res,D$1,0)</f>
        <v>#REF!</v>
      </c>
      <c r="E489" s="6" t="e">
        <f>VLOOKUP($B489,[1]!Res,E$1,0)</f>
        <v>#REF!</v>
      </c>
      <c r="F489" s="6" t="e">
        <f>VLOOKUP($B489,[1]!Res,F$1,0)</f>
        <v>#REF!</v>
      </c>
      <c r="G489" s="6" t="e">
        <f>VLOOKUP($B489,[1]!Res,G$1,0)</f>
        <v>#REF!</v>
      </c>
    </row>
    <row r="490" spans="1:7" ht="12.75" customHeight="1" x14ac:dyDescent="0.25">
      <c r="A490" s="26" t="e">
        <f t="shared" si="14"/>
        <v>#REF!</v>
      </c>
      <c r="B490" s="26" t="e">
        <f t="shared" si="15"/>
        <v>#REF!</v>
      </c>
      <c r="C490" s="5">
        <v>4</v>
      </c>
      <c r="D490" s="6" t="e">
        <f>VLOOKUP($B490,[1]!Res,D$1,0)</f>
        <v>#REF!</v>
      </c>
      <c r="E490" s="6" t="e">
        <f>VLOOKUP($B490,[1]!Res,E$1,0)</f>
        <v>#REF!</v>
      </c>
      <c r="F490" s="6" t="e">
        <f>VLOOKUP($B490,[1]!Res,F$1,0)</f>
        <v>#REF!</v>
      </c>
      <c r="G490" s="6" t="e">
        <f>VLOOKUP($B490,[1]!Res,G$1,0)</f>
        <v>#REF!</v>
      </c>
    </row>
    <row r="491" spans="1:7" ht="12.75" customHeight="1" x14ac:dyDescent="0.25">
      <c r="A491" s="26" t="e">
        <f t="shared" si="14"/>
        <v>#REF!</v>
      </c>
      <c r="B491" s="26" t="e">
        <f t="shared" si="15"/>
        <v>#REF!</v>
      </c>
      <c r="C491" s="5">
        <v>5</v>
      </c>
      <c r="D491" s="6" t="e">
        <f>VLOOKUP($B491,[1]!Res,D$1,0)</f>
        <v>#REF!</v>
      </c>
      <c r="E491" s="6" t="e">
        <f>VLOOKUP($B491,[1]!Res,E$1,0)</f>
        <v>#REF!</v>
      </c>
      <c r="F491" s="6" t="e">
        <f>VLOOKUP($B491,[1]!Res,F$1,0)</f>
        <v>#REF!</v>
      </c>
      <c r="G491" s="6" t="e">
        <f>VLOOKUP($B491,[1]!Res,G$1,0)</f>
        <v>#REF!</v>
      </c>
    </row>
    <row r="492" spans="1:7" ht="19.5" customHeight="1" x14ac:dyDescent="0.25">
      <c r="A492" s="26" t="e">
        <f t="shared" si="14"/>
        <v>#REF!</v>
      </c>
      <c r="B492" s="26" t="e">
        <f t="shared" si="15"/>
        <v>#REF!</v>
      </c>
      <c r="C492" s="17">
        <v>6</v>
      </c>
      <c r="D492" s="6" t="e">
        <f>VLOOKUP($B492,[1]!Res,D$1,0)</f>
        <v>#REF!</v>
      </c>
      <c r="E492" s="6" t="e">
        <f>VLOOKUP($B492,[1]!Res,E$1,0)</f>
        <v>#REF!</v>
      </c>
      <c r="F492" s="6" t="e">
        <f>VLOOKUP($B492,[1]!Res,F$1,0)</f>
        <v>#REF!</v>
      </c>
      <c r="G492" s="6" t="e">
        <f>VLOOKUP($B492,[1]!Res,G$1,0)</f>
        <v>#REF!</v>
      </c>
    </row>
    <row r="493" spans="1:7" ht="12.75" customHeight="1" x14ac:dyDescent="0.25">
      <c r="A493" s="26" t="e">
        <f t="shared" si="14"/>
        <v>#REF!</v>
      </c>
      <c r="B493" s="26" t="e">
        <f t="shared" si="15"/>
        <v>#REF!</v>
      </c>
      <c r="C493" s="5">
        <v>7</v>
      </c>
      <c r="D493" s="6" t="e">
        <f>VLOOKUP($B493,[1]!Res,D$1,0)</f>
        <v>#REF!</v>
      </c>
      <c r="E493" s="6" t="e">
        <f>VLOOKUP($B493,[1]!Res,E$1,0)</f>
        <v>#REF!</v>
      </c>
      <c r="F493" s="6" t="e">
        <f>VLOOKUP($B493,[1]!Res,F$1,0)</f>
        <v>#REF!</v>
      </c>
      <c r="G493" s="6" t="e">
        <f>VLOOKUP($B493,[1]!Res,G$1,0)</f>
        <v>#REF!</v>
      </c>
    </row>
    <row r="494" spans="1:7" ht="12.75" customHeight="1" x14ac:dyDescent="0.25">
      <c r="A494" s="26" t="e">
        <f t="shared" si="14"/>
        <v>#REF!</v>
      </c>
      <c r="B494" s="26" t="e">
        <f t="shared" si="15"/>
        <v>#REF!</v>
      </c>
      <c r="C494" s="5">
        <v>8</v>
      </c>
      <c r="D494" s="6" t="e">
        <f>VLOOKUP($B494,[1]!Res,D$1,0)</f>
        <v>#REF!</v>
      </c>
      <c r="E494" s="6" t="e">
        <f>VLOOKUP($B494,[1]!Res,E$1,0)</f>
        <v>#REF!</v>
      </c>
      <c r="F494" s="6" t="e">
        <f>VLOOKUP($B494,[1]!Res,F$1,0)</f>
        <v>#REF!</v>
      </c>
      <c r="G494" s="6" t="e">
        <f>VLOOKUP($B494,[1]!Res,G$1,0)</f>
        <v>#REF!</v>
      </c>
    </row>
    <row r="495" spans="1:7" ht="12.75" customHeight="1" x14ac:dyDescent="0.25">
      <c r="A495" s="26" t="e">
        <f t="shared" si="14"/>
        <v>#REF!</v>
      </c>
      <c r="B495" s="26" t="e">
        <f t="shared" si="15"/>
        <v>#REF!</v>
      </c>
      <c r="C495" s="5">
        <v>9</v>
      </c>
      <c r="D495" s="6" t="e">
        <f>VLOOKUP($B495,[1]!Res,D$1,0)</f>
        <v>#REF!</v>
      </c>
      <c r="E495" s="6" t="e">
        <f>VLOOKUP($B495,[1]!Res,E$1,0)</f>
        <v>#REF!</v>
      </c>
      <c r="F495" s="6" t="e">
        <f>VLOOKUP($B495,[1]!Res,F$1,0)</f>
        <v>#REF!</v>
      </c>
      <c r="G495" s="6" t="e">
        <f>VLOOKUP($B495,[1]!Res,G$1,0)</f>
        <v>#REF!</v>
      </c>
    </row>
    <row r="496" spans="1:7" ht="12.75" customHeight="1" x14ac:dyDescent="0.25">
      <c r="A496" s="26" t="e">
        <f t="shared" si="14"/>
        <v>#REF!</v>
      </c>
      <c r="B496" s="26" t="e">
        <f t="shared" si="15"/>
        <v>#REF!</v>
      </c>
      <c r="C496" s="5">
        <v>10</v>
      </c>
      <c r="D496" s="6" t="e">
        <f>VLOOKUP($B496,[1]!Res,D$1,0)</f>
        <v>#REF!</v>
      </c>
      <c r="E496" s="6" t="e">
        <f>VLOOKUP($B496,[1]!Res,E$1,0)</f>
        <v>#REF!</v>
      </c>
      <c r="F496" s="6" t="e">
        <f>VLOOKUP($B496,[1]!Res,F$1,0)</f>
        <v>#REF!</v>
      </c>
      <c r="G496" s="6" t="e">
        <f>VLOOKUP($B496,[1]!Res,G$1,0)</f>
        <v>#REF!</v>
      </c>
    </row>
    <row r="497" spans="1:7" ht="19.5" customHeight="1" x14ac:dyDescent="0.25">
      <c r="A497" s="26" t="e">
        <f t="shared" si="14"/>
        <v>#REF!</v>
      </c>
      <c r="B497" s="26" t="e">
        <f t="shared" si="15"/>
        <v>#REF!</v>
      </c>
      <c r="C497" s="5">
        <v>11</v>
      </c>
      <c r="D497" s="6" t="e">
        <f>VLOOKUP($B497,[1]!Res,D$1,0)</f>
        <v>#REF!</v>
      </c>
      <c r="E497" s="6" t="e">
        <f>VLOOKUP($B497,[1]!Res,E$1,0)</f>
        <v>#REF!</v>
      </c>
      <c r="F497" s="6" t="e">
        <f>VLOOKUP($B497,[1]!Res,F$1,0)</f>
        <v>#REF!</v>
      </c>
      <c r="G497" s="6" t="e">
        <f>VLOOKUP($B497,[1]!Res,G$1,0)</f>
        <v>#REF!</v>
      </c>
    </row>
    <row r="498" spans="1:7" ht="12.75" customHeight="1" x14ac:dyDescent="0.25">
      <c r="A498" s="26" t="e">
        <f t="shared" si="14"/>
        <v>#REF!</v>
      </c>
      <c r="B498" s="26" t="e">
        <f t="shared" si="15"/>
        <v>#REF!</v>
      </c>
      <c r="C498" s="5">
        <v>12</v>
      </c>
      <c r="D498" s="6" t="e">
        <f>VLOOKUP($B498,[1]!Res,D$1,0)</f>
        <v>#REF!</v>
      </c>
      <c r="E498" s="6" t="e">
        <f>VLOOKUP($B498,[1]!Res,E$1,0)</f>
        <v>#REF!</v>
      </c>
      <c r="F498" s="6" t="e">
        <f>VLOOKUP($B498,[1]!Res,F$1,0)</f>
        <v>#REF!</v>
      </c>
      <c r="G498" s="6" t="e">
        <f>VLOOKUP($B498,[1]!Res,G$1,0)</f>
        <v>#REF!</v>
      </c>
    </row>
    <row r="499" spans="1:7" ht="12.75" customHeight="1" x14ac:dyDescent="0.25">
      <c r="A499" s="26" t="e">
        <f t="shared" si="14"/>
        <v>#REF!</v>
      </c>
      <c r="B499" s="26" t="e">
        <f t="shared" si="15"/>
        <v>#REF!</v>
      </c>
      <c r="C499" s="5">
        <v>13</v>
      </c>
      <c r="D499" s="6" t="e">
        <f>VLOOKUP($B499,[1]!Res,D$1,0)</f>
        <v>#REF!</v>
      </c>
      <c r="E499" s="6" t="e">
        <f>VLOOKUP($B499,[1]!Res,E$1,0)</f>
        <v>#REF!</v>
      </c>
      <c r="F499" s="6" t="e">
        <f>VLOOKUP($B499,[1]!Res,F$1,0)</f>
        <v>#REF!</v>
      </c>
      <c r="G499" s="6" t="e">
        <f>VLOOKUP($B499,[1]!Res,G$1,0)</f>
        <v>#REF!</v>
      </c>
    </row>
    <row r="500" spans="1:7" ht="12.75" customHeight="1" x14ac:dyDescent="0.25">
      <c r="A500" s="26" t="e">
        <f t="shared" si="14"/>
        <v>#REF!</v>
      </c>
      <c r="B500" s="26" t="e">
        <f t="shared" si="15"/>
        <v>#REF!</v>
      </c>
      <c r="C500" s="5">
        <v>14</v>
      </c>
      <c r="D500" s="6" t="e">
        <f>VLOOKUP($B500,[1]!Res,D$1,0)</f>
        <v>#REF!</v>
      </c>
      <c r="E500" s="6" t="e">
        <f>VLOOKUP($B500,[1]!Res,E$1,0)</f>
        <v>#REF!</v>
      </c>
      <c r="F500" s="6" t="e">
        <f>VLOOKUP($B500,[1]!Res,F$1,0)</f>
        <v>#REF!</v>
      </c>
      <c r="G500" s="6" t="e">
        <f>VLOOKUP($B500,[1]!Res,G$1,0)</f>
        <v>#REF!</v>
      </c>
    </row>
    <row r="501" spans="1:7" ht="12.75" customHeight="1" x14ac:dyDescent="0.25">
      <c r="A501" s="26" t="e">
        <f t="shared" si="14"/>
        <v>#REF!</v>
      </c>
      <c r="B501" s="26" t="e">
        <f t="shared" si="15"/>
        <v>#REF!</v>
      </c>
      <c r="C501" s="5">
        <v>15</v>
      </c>
      <c r="D501" s="6" t="e">
        <f>VLOOKUP($B501,[1]!Res,D$1,0)</f>
        <v>#REF!</v>
      </c>
      <c r="E501" s="6" t="e">
        <f>VLOOKUP($B501,[1]!Res,E$1,0)</f>
        <v>#REF!</v>
      </c>
      <c r="F501" s="6" t="e">
        <f>VLOOKUP($B501,[1]!Res,F$1,0)</f>
        <v>#REF!</v>
      </c>
      <c r="G501" s="6" t="e">
        <f>VLOOKUP($B501,[1]!Res,G$1,0)</f>
        <v>#REF!</v>
      </c>
    </row>
    <row r="502" spans="1:7" ht="19.5" customHeight="1" x14ac:dyDescent="0.25">
      <c r="A502" s="26" t="e">
        <f t="shared" si="14"/>
        <v>#REF!</v>
      </c>
      <c r="B502" s="26" t="e">
        <f t="shared" si="15"/>
        <v>#REF!</v>
      </c>
      <c r="C502" s="5">
        <v>16</v>
      </c>
      <c r="D502" s="6" t="e">
        <f>VLOOKUP($B502,[1]!Res,D$1,0)</f>
        <v>#REF!</v>
      </c>
      <c r="E502" s="6" t="e">
        <f>VLOOKUP($B502,[1]!Res,E$1,0)</f>
        <v>#REF!</v>
      </c>
      <c r="F502" s="6" t="e">
        <f>VLOOKUP($B502,[1]!Res,F$1,0)</f>
        <v>#REF!</v>
      </c>
      <c r="G502" s="6" t="e">
        <f>VLOOKUP($B502,[1]!Res,G$1,0)</f>
        <v>#REF!</v>
      </c>
    </row>
    <row r="503" spans="1:7" ht="12.75" customHeight="1" x14ac:dyDescent="0.25">
      <c r="A503" s="26" t="e">
        <f t="shared" si="14"/>
        <v>#REF!</v>
      </c>
      <c r="B503" s="26" t="e">
        <f t="shared" si="15"/>
        <v>#REF!</v>
      </c>
      <c r="C503" s="5">
        <v>17</v>
      </c>
      <c r="D503" s="6" t="e">
        <f>VLOOKUP($B503,[1]!Res,D$1,0)</f>
        <v>#REF!</v>
      </c>
      <c r="E503" s="6" t="e">
        <f>VLOOKUP($B503,[1]!Res,E$1,0)</f>
        <v>#REF!</v>
      </c>
      <c r="F503" s="6" t="e">
        <f>VLOOKUP($B503,[1]!Res,F$1,0)</f>
        <v>#REF!</v>
      </c>
      <c r="G503" s="6" t="e">
        <f>VLOOKUP($B503,[1]!Res,G$1,0)</f>
        <v>#REF!</v>
      </c>
    </row>
    <row r="504" spans="1:7" ht="12.75" customHeight="1" x14ac:dyDescent="0.25">
      <c r="A504" s="26" t="e">
        <f t="shared" si="14"/>
        <v>#REF!</v>
      </c>
      <c r="B504" s="26" t="e">
        <f t="shared" si="15"/>
        <v>#REF!</v>
      </c>
      <c r="C504" s="5">
        <v>18</v>
      </c>
      <c r="D504" s="6" t="e">
        <f>VLOOKUP($B504,[1]!Res,D$1,0)</f>
        <v>#REF!</v>
      </c>
      <c r="E504" s="6" t="e">
        <f>VLOOKUP($B504,[1]!Res,E$1,0)</f>
        <v>#REF!</v>
      </c>
      <c r="F504" s="6" t="e">
        <f>VLOOKUP($B504,[1]!Res,F$1,0)</f>
        <v>#REF!</v>
      </c>
      <c r="G504" s="6" t="e">
        <f>VLOOKUP($B504,[1]!Res,G$1,0)</f>
        <v>#REF!</v>
      </c>
    </row>
    <row r="505" spans="1:7" ht="12.75" customHeight="1" x14ac:dyDescent="0.25">
      <c r="A505" s="26" t="e">
        <f t="shared" si="14"/>
        <v>#REF!</v>
      </c>
      <c r="B505" s="26" t="e">
        <f t="shared" si="15"/>
        <v>#REF!</v>
      </c>
      <c r="C505" s="5">
        <v>19</v>
      </c>
      <c r="D505" s="6" t="e">
        <f>VLOOKUP($B505,[1]!Res,D$1,0)</f>
        <v>#REF!</v>
      </c>
      <c r="E505" s="6" t="e">
        <f>VLOOKUP($B505,[1]!Res,E$1,0)</f>
        <v>#REF!</v>
      </c>
      <c r="F505" s="6" t="e">
        <f>VLOOKUP($B505,[1]!Res,F$1,0)</f>
        <v>#REF!</v>
      </c>
      <c r="G505" s="6" t="e">
        <f>VLOOKUP($B505,[1]!Res,G$1,0)</f>
        <v>#REF!</v>
      </c>
    </row>
    <row r="506" spans="1:7" ht="12.75" customHeight="1" x14ac:dyDescent="0.25">
      <c r="A506" s="26" t="e">
        <f t="shared" si="14"/>
        <v>#REF!</v>
      </c>
      <c r="B506" s="26" t="e">
        <f t="shared" si="15"/>
        <v>#REF!</v>
      </c>
      <c r="C506" s="5">
        <v>20</v>
      </c>
      <c r="D506" s="6" t="e">
        <f>VLOOKUP($B506,[1]!Res,D$1,0)</f>
        <v>#REF!</v>
      </c>
      <c r="E506" s="6" t="e">
        <f>VLOOKUP($B506,[1]!Res,E$1,0)</f>
        <v>#REF!</v>
      </c>
      <c r="F506" s="6" t="e">
        <f>VLOOKUP($B506,[1]!Res,F$1,0)</f>
        <v>#REF!</v>
      </c>
      <c r="G506" s="6" t="e">
        <f>VLOOKUP($B506,[1]!Res,G$1,0)</f>
        <v>#REF!</v>
      </c>
    </row>
    <row r="507" spans="1:7" ht="19.5" customHeight="1" x14ac:dyDescent="0.25">
      <c r="A507" s="26" t="e">
        <f t="shared" si="14"/>
        <v>#REF!</v>
      </c>
      <c r="B507" s="26" t="e">
        <f t="shared" si="15"/>
        <v>#REF!</v>
      </c>
      <c r="C507" s="5">
        <v>21</v>
      </c>
      <c r="D507" s="6" t="e">
        <f>VLOOKUP($B507,[1]!Res,D$1,0)</f>
        <v>#REF!</v>
      </c>
      <c r="E507" s="6" t="e">
        <f>VLOOKUP($B507,[1]!Res,E$1,0)</f>
        <v>#REF!</v>
      </c>
      <c r="F507" s="6" t="e">
        <f>VLOOKUP($B507,[1]!Res,F$1,0)</f>
        <v>#REF!</v>
      </c>
      <c r="G507" s="6" t="e">
        <f>VLOOKUP($B507,[1]!Res,G$1,0)</f>
        <v>#REF!</v>
      </c>
    </row>
    <row r="508" spans="1:7" ht="12.75" customHeight="1" x14ac:dyDescent="0.25">
      <c r="A508" s="26" t="e">
        <f t="shared" si="14"/>
        <v>#REF!</v>
      </c>
      <c r="B508" s="26" t="e">
        <f t="shared" si="15"/>
        <v>#REF!</v>
      </c>
      <c r="C508" s="5">
        <v>22</v>
      </c>
      <c r="D508" s="6" t="e">
        <f>VLOOKUP($B508,[1]!Res,D$1,0)</f>
        <v>#REF!</v>
      </c>
      <c r="E508" s="6" t="e">
        <f>VLOOKUP($B508,[1]!Res,E$1,0)</f>
        <v>#REF!</v>
      </c>
      <c r="F508" s="6" t="e">
        <f>VLOOKUP($B508,[1]!Res,F$1,0)</f>
        <v>#REF!</v>
      </c>
      <c r="G508" s="6" t="e">
        <f>VLOOKUP($B508,[1]!Res,G$1,0)</f>
        <v>#REF!</v>
      </c>
    </row>
    <row r="509" spans="1:7" ht="12.75" customHeight="1" x14ac:dyDescent="0.25">
      <c r="A509" s="26" t="e">
        <f t="shared" si="14"/>
        <v>#REF!</v>
      </c>
      <c r="B509" s="26" t="e">
        <f t="shared" si="15"/>
        <v>#REF!</v>
      </c>
      <c r="C509" s="5">
        <v>23</v>
      </c>
      <c r="D509" s="6" t="e">
        <f>VLOOKUP($B509,[1]!Res,D$1,0)</f>
        <v>#REF!</v>
      </c>
      <c r="E509" s="6" t="e">
        <f>VLOOKUP($B509,[1]!Res,E$1,0)</f>
        <v>#REF!</v>
      </c>
      <c r="F509" s="6" t="e">
        <f>VLOOKUP($B509,[1]!Res,F$1,0)</f>
        <v>#REF!</v>
      </c>
      <c r="G509" s="6" t="e">
        <f>VLOOKUP($B509,[1]!Res,G$1,0)</f>
        <v>#REF!</v>
      </c>
    </row>
    <row r="510" spans="1:7" ht="12.75" customHeight="1" x14ac:dyDescent="0.25">
      <c r="A510" s="26" t="e">
        <f t="shared" si="14"/>
        <v>#REF!</v>
      </c>
      <c r="B510" s="26" t="e">
        <f t="shared" si="15"/>
        <v>#REF!</v>
      </c>
      <c r="C510" s="5">
        <v>24</v>
      </c>
      <c r="D510" s="6" t="e">
        <f>VLOOKUP($B510,[1]!Res,D$1,0)</f>
        <v>#REF!</v>
      </c>
      <c r="E510" s="6" t="e">
        <f>VLOOKUP($B510,[1]!Res,E$1,0)</f>
        <v>#REF!</v>
      </c>
      <c r="F510" s="6" t="e">
        <f>VLOOKUP($B510,[1]!Res,F$1,0)</f>
        <v>#REF!</v>
      </c>
      <c r="G510" s="6" t="e">
        <f>VLOOKUP($B510,[1]!Res,G$1,0)</f>
        <v>#REF!</v>
      </c>
    </row>
    <row r="511" spans="1:7" ht="12.75" customHeight="1" x14ac:dyDescent="0.25">
      <c r="A511" s="26" t="e">
        <f t="shared" si="14"/>
        <v>#REF!</v>
      </c>
      <c r="B511" s="26" t="e">
        <f t="shared" si="15"/>
        <v>#REF!</v>
      </c>
      <c r="C511" s="5">
        <v>25</v>
      </c>
      <c r="D511" s="6" t="e">
        <f>VLOOKUP($B511,[1]!Res,D$1,0)</f>
        <v>#REF!</v>
      </c>
      <c r="E511" s="6" t="e">
        <f>VLOOKUP($B511,[1]!Res,E$1,0)</f>
        <v>#REF!</v>
      </c>
      <c r="F511" s="6" t="e">
        <f>VLOOKUP($B511,[1]!Res,F$1,0)</f>
        <v>#REF!</v>
      </c>
      <c r="G511" s="6" t="e">
        <f>VLOOKUP($B511,[1]!Res,G$1,0)</f>
        <v>#REF!</v>
      </c>
    </row>
    <row r="512" spans="1:7" ht="18" customHeight="1" x14ac:dyDescent="0.25">
      <c r="A512" s="26" t="e">
        <f t="shared" si="14"/>
        <v>#REF!</v>
      </c>
      <c r="B512" s="26" t="e">
        <f t="shared" si="15"/>
        <v>#REF!</v>
      </c>
      <c r="C512" s="61" t="e">
        <f>C478</f>
        <v>#REF!</v>
      </c>
      <c r="D512" s="61"/>
      <c r="E512" s="61"/>
      <c r="F512" s="61"/>
    </row>
    <row r="513" spans="1:7" ht="18" customHeight="1" x14ac:dyDescent="0.25">
      <c r="A513" s="26" t="e">
        <f t="shared" si="14"/>
        <v>#REF!</v>
      </c>
      <c r="B513" s="26" t="e">
        <f t="shared" si="15"/>
        <v>#REF!</v>
      </c>
      <c r="C513" s="4" t="s">
        <v>8</v>
      </c>
      <c r="E513" s="8"/>
      <c r="F513" s="15"/>
      <c r="G513" s="14"/>
    </row>
    <row r="514" spans="1:7" ht="18" customHeight="1" x14ac:dyDescent="0.25">
      <c r="A514" s="26" t="e">
        <f t="shared" si="14"/>
        <v>#REF!</v>
      </c>
      <c r="B514" s="26" t="e">
        <f t="shared" si="15"/>
        <v>#REF!</v>
      </c>
      <c r="C514" s="4" t="s">
        <v>0</v>
      </c>
      <c r="D514" s="15"/>
      <c r="E514" s="20">
        <v>0.9</v>
      </c>
      <c r="F514" s="15"/>
      <c r="G514" s="14" t="str">
        <f>+cit</f>
        <v/>
      </c>
    </row>
    <row r="515" spans="1:7" ht="18" customHeight="1" x14ac:dyDescent="0.25">
      <c r="A515" s="26" t="e">
        <f t="shared" si="14"/>
        <v>#REF!</v>
      </c>
      <c r="B515" s="26" t="e">
        <f t="shared" si="15"/>
        <v>#REF!</v>
      </c>
      <c r="C515" s="61" t="s">
        <v>32</v>
      </c>
      <c r="D515" s="62"/>
      <c r="E515" s="8"/>
      <c r="F515" s="8"/>
      <c r="G515" s="24" t="str">
        <f>+_cit1</f>
        <v/>
      </c>
    </row>
    <row r="516" spans="1:7" ht="15.75" x14ac:dyDescent="0.25">
      <c r="A516" s="26" t="e">
        <f t="shared" si="14"/>
        <v>#REF!</v>
      </c>
      <c r="B516" s="26" t="e">
        <f t="shared" si="15"/>
        <v>#REF!</v>
      </c>
      <c r="C516" s="4"/>
      <c r="D516" s="15"/>
      <c r="E516" s="8"/>
      <c r="F516" s="15"/>
      <c r="G516" s="24"/>
    </row>
    <row r="517" spans="1:7" ht="15.75" x14ac:dyDescent="0.25">
      <c r="A517" s="26"/>
      <c r="B517" s="26"/>
      <c r="C517" s="2"/>
      <c r="D517" s="9"/>
      <c r="E517" s="10"/>
      <c r="F517" s="10" t="s">
        <v>52</v>
      </c>
    </row>
    <row r="518" spans="1:7" ht="26.25" x14ac:dyDescent="0.25">
      <c r="A518" s="26" t="e">
        <f>IF(LEFT(C518,8)="PROPOSED",A516+1,A516)</f>
        <v>#REF!</v>
      </c>
      <c r="B518" s="26" t="e">
        <f t="shared" si="15"/>
        <v>#REF!</v>
      </c>
      <c r="C518" s="2"/>
      <c r="D518" s="2"/>
      <c r="E518" s="2"/>
      <c r="F518" s="50" t="s">
        <v>53</v>
      </c>
    </row>
    <row r="519" spans="1:7" ht="15.75" x14ac:dyDescent="0.25">
      <c r="A519" s="26" t="e">
        <f t="shared" si="14"/>
        <v>#REF!</v>
      </c>
      <c r="B519" s="26" t="e">
        <f t="shared" si="15"/>
        <v>#REF!</v>
      </c>
      <c r="C519" s="3"/>
      <c r="D519" s="3"/>
      <c r="E519" s="2"/>
      <c r="F519" s="43" t="s">
        <v>54</v>
      </c>
      <c r="G519" s="3"/>
    </row>
    <row r="520" spans="1:7" ht="26.25" x14ac:dyDescent="0.25">
      <c r="A520" s="26" t="e">
        <f t="shared" si="14"/>
        <v>#REF!</v>
      </c>
      <c r="B520" s="26" t="e">
        <f t="shared" si="15"/>
        <v>#REF!</v>
      </c>
      <c r="C520" s="51" t="s">
        <v>56</v>
      </c>
      <c r="D520" s="28" t="s">
        <v>3</v>
      </c>
      <c r="E520" s="28" t="s">
        <v>7</v>
      </c>
      <c r="F520" s="51" t="s">
        <v>55</v>
      </c>
      <c r="G520" s="51" t="s">
        <v>57</v>
      </c>
    </row>
    <row r="521" spans="1:7" ht="19.5" customHeight="1" x14ac:dyDescent="0.25">
      <c r="A521" s="26" t="e">
        <f t="shared" si="14"/>
        <v>#REF!</v>
      </c>
      <c r="B521" s="26" t="e">
        <f t="shared" si="15"/>
        <v>#REF!</v>
      </c>
      <c r="C521" s="5">
        <v>1</v>
      </c>
      <c r="D521" s="6" t="e">
        <f>VLOOKUP($B521,[1]!Res,D$1,0)</f>
        <v>#REF!</v>
      </c>
      <c r="E521" s="6" t="e">
        <f>VLOOKUP($B521,[1]!Res,E$1,0)</f>
        <v>#REF!</v>
      </c>
      <c r="F521" s="6" t="e">
        <f>VLOOKUP($B521,[1]!Res,F$1,0)</f>
        <v>#REF!</v>
      </c>
      <c r="G521" s="6" t="e">
        <f>VLOOKUP($B521,[1]!Res,G$1,0)</f>
        <v>#REF!</v>
      </c>
    </row>
    <row r="522" spans="1:7" ht="12.75" customHeight="1" x14ac:dyDescent="0.25">
      <c r="A522" s="26" t="e">
        <f t="shared" si="14"/>
        <v>#REF!</v>
      </c>
      <c r="B522" s="26" t="e">
        <f t="shared" si="15"/>
        <v>#REF!</v>
      </c>
      <c r="C522" s="5">
        <v>2</v>
      </c>
      <c r="D522" s="6" t="e">
        <f>VLOOKUP($B522,[1]!Res,D$1,0)</f>
        <v>#REF!</v>
      </c>
      <c r="E522" s="6" t="e">
        <f>VLOOKUP($B522,[1]!Res,E$1,0)</f>
        <v>#REF!</v>
      </c>
      <c r="F522" s="6" t="e">
        <f>VLOOKUP($B522,[1]!Res,F$1,0)</f>
        <v>#REF!</v>
      </c>
      <c r="G522" s="6" t="e">
        <f>VLOOKUP($B522,[1]!Res,G$1,0)</f>
        <v>#REF!</v>
      </c>
    </row>
    <row r="523" spans="1:7" ht="12.75" customHeight="1" x14ac:dyDescent="0.25">
      <c r="A523" s="26" t="e">
        <f t="shared" si="14"/>
        <v>#REF!</v>
      </c>
      <c r="B523" s="26" t="e">
        <f t="shared" si="15"/>
        <v>#REF!</v>
      </c>
      <c r="C523" s="17">
        <v>3</v>
      </c>
      <c r="D523" s="6" t="e">
        <f>VLOOKUP($B523,[1]!Res,D$1,0)</f>
        <v>#REF!</v>
      </c>
      <c r="E523" s="6" t="e">
        <f>VLOOKUP($B523,[1]!Res,E$1,0)</f>
        <v>#REF!</v>
      </c>
      <c r="F523" s="6" t="e">
        <f>VLOOKUP($B523,[1]!Res,F$1,0)</f>
        <v>#REF!</v>
      </c>
      <c r="G523" s="6" t="e">
        <f>VLOOKUP($B523,[1]!Res,G$1,0)</f>
        <v>#REF!</v>
      </c>
    </row>
    <row r="524" spans="1:7" ht="12.75" customHeight="1" x14ac:dyDescent="0.25">
      <c r="A524" s="26" t="e">
        <f t="shared" si="14"/>
        <v>#REF!</v>
      </c>
      <c r="B524" s="26" t="e">
        <f t="shared" si="15"/>
        <v>#REF!</v>
      </c>
      <c r="C524" s="5">
        <v>4</v>
      </c>
      <c r="D524" s="6" t="e">
        <f>VLOOKUP($B524,[1]!Res,D$1,0)</f>
        <v>#REF!</v>
      </c>
      <c r="E524" s="6" t="e">
        <f>VLOOKUP($B524,[1]!Res,E$1,0)</f>
        <v>#REF!</v>
      </c>
      <c r="F524" s="6" t="e">
        <f>VLOOKUP($B524,[1]!Res,F$1,0)</f>
        <v>#REF!</v>
      </c>
      <c r="G524" s="6" t="e">
        <f>VLOOKUP($B524,[1]!Res,G$1,0)</f>
        <v>#REF!</v>
      </c>
    </row>
    <row r="525" spans="1:7" ht="12.75" customHeight="1" x14ac:dyDescent="0.25">
      <c r="A525" s="26" t="e">
        <f t="shared" si="14"/>
        <v>#REF!</v>
      </c>
      <c r="B525" s="26" t="e">
        <f t="shared" si="15"/>
        <v>#REF!</v>
      </c>
      <c r="C525" s="5">
        <v>5</v>
      </c>
      <c r="D525" s="6" t="e">
        <f>VLOOKUP($B525,[1]!Res,D$1,0)</f>
        <v>#REF!</v>
      </c>
      <c r="E525" s="6" t="e">
        <f>VLOOKUP($B525,[1]!Res,E$1,0)</f>
        <v>#REF!</v>
      </c>
      <c r="F525" s="6" t="e">
        <f>VLOOKUP($B525,[1]!Res,F$1,0)</f>
        <v>#REF!</v>
      </c>
      <c r="G525" s="6" t="e">
        <f>VLOOKUP($B525,[1]!Res,G$1,0)</f>
        <v>#REF!</v>
      </c>
    </row>
    <row r="526" spans="1:7" ht="19.5" customHeight="1" x14ac:dyDescent="0.25">
      <c r="A526" s="26" t="e">
        <f t="shared" si="14"/>
        <v>#REF!</v>
      </c>
      <c r="B526" s="26" t="e">
        <f t="shared" si="15"/>
        <v>#REF!</v>
      </c>
      <c r="C526" s="17">
        <v>6</v>
      </c>
      <c r="D526" s="6" t="e">
        <f>VLOOKUP($B526,[1]!Res,D$1,0)</f>
        <v>#REF!</v>
      </c>
      <c r="E526" s="6" t="e">
        <f>VLOOKUP($B526,[1]!Res,E$1,0)</f>
        <v>#REF!</v>
      </c>
      <c r="F526" s="6" t="e">
        <f>VLOOKUP($B526,[1]!Res,F$1,0)</f>
        <v>#REF!</v>
      </c>
      <c r="G526" s="6" t="e">
        <f>VLOOKUP($B526,[1]!Res,G$1,0)</f>
        <v>#REF!</v>
      </c>
    </row>
    <row r="527" spans="1:7" ht="12.75" customHeight="1" x14ac:dyDescent="0.25">
      <c r="A527" s="26" t="e">
        <f t="shared" si="14"/>
        <v>#REF!</v>
      </c>
      <c r="B527" s="26" t="e">
        <f t="shared" si="15"/>
        <v>#REF!</v>
      </c>
      <c r="C527" s="5">
        <v>7</v>
      </c>
      <c r="D527" s="6" t="e">
        <f>VLOOKUP($B527,[1]!Res,D$1,0)</f>
        <v>#REF!</v>
      </c>
      <c r="E527" s="6" t="e">
        <f>VLOOKUP($B527,[1]!Res,E$1,0)</f>
        <v>#REF!</v>
      </c>
      <c r="F527" s="6" t="e">
        <f>VLOOKUP($B527,[1]!Res,F$1,0)</f>
        <v>#REF!</v>
      </c>
      <c r="G527" s="6" t="e">
        <f>VLOOKUP($B527,[1]!Res,G$1,0)</f>
        <v>#REF!</v>
      </c>
    </row>
    <row r="528" spans="1:7" ht="12.75" customHeight="1" x14ac:dyDescent="0.25">
      <c r="A528" s="26" t="e">
        <f t="shared" si="14"/>
        <v>#REF!</v>
      </c>
      <c r="B528" s="26" t="e">
        <f t="shared" si="15"/>
        <v>#REF!</v>
      </c>
      <c r="C528" s="5">
        <v>8</v>
      </c>
      <c r="D528" s="6" t="e">
        <f>VLOOKUP($B528,[1]!Res,D$1,0)</f>
        <v>#REF!</v>
      </c>
      <c r="E528" s="6" t="e">
        <f>VLOOKUP($B528,[1]!Res,E$1,0)</f>
        <v>#REF!</v>
      </c>
      <c r="F528" s="6" t="e">
        <f>VLOOKUP($B528,[1]!Res,F$1,0)</f>
        <v>#REF!</v>
      </c>
      <c r="G528" s="6" t="e">
        <f>VLOOKUP($B528,[1]!Res,G$1,0)</f>
        <v>#REF!</v>
      </c>
    </row>
    <row r="529" spans="1:7" ht="12.75" customHeight="1" x14ac:dyDescent="0.25">
      <c r="A529" s="26" t="e">
        <f t="shared" si="14"/>
        <v>#REF!</v>
      </c>
      <c r="B529" s="26" t="e">
        <f t="shared" si="15"/>
        <v>#REF!</v>
      </c>
      <c r="C529" s="5">
        <v>9</v>
      </c>
      <c r="D529" s="6" t="e">
        <f>VLOOKUP($B529,[1]!Res,D$1,0)</f>
        <v>#REF!</v>
      </c>
      <c r="E529" s="6" t="e">
        <f>VLOOKUP($B529,[1]!Res,E$1,0)</f>
        <v>#REF!</v>
      </c>
      <c r="F529" s="6" t="e">
        <f>VLOOKUP($B529,[1]!Res,F$1,0)</f>
        <v>#REF!</v>
      </c>
      <c r="G529" s="6" t="e">
        <f>VLOOKUP($B529,[1]!Res,G$1,0)</f>
        <v>#REF!</v>
      </c>
    </row>
    <row r="530" spans="1:7" ht="12.75" customHeight="1" x14ac:dyDescent="0.25">
      <c r="A530" s="26" t="e">
        <f t="shared" si="14"/>
        <v>#REF!</v>
      </c>
      <c r="B530" s="26" t="e">
        <f t="shared" si="15"/>
        <v>#REF!</v>
      </c>
      <c r="C530" s="5">
        <v>10</v>
      </c>
      <c r="D530" s="6" t="e">
        <f>VLOOKUP($B530,[1]!Res,D$1,0)</f>
        <v>#REF!</v>
      </c>
      <c r="E530" s="6" t="e">
        <f>VLOOKUP($B530,[1]!Res,E$1,0)</f>
        <v>#REF!</v>
      </c>
      <c r="F530" s="6" t="e">
        <f>VLOOKUP($B530,[1]!Res,F$1,0)</f>
        <v>#REF!</v>
      </c>
      <c r="G530" s="6" t="e">
        <f>VLOOKUP($B530,[1]!Res,G$1,0)</f>
        <v>#REF!</v>
      </c>
    </row>
    <row r="531" spans="1:7" ht="19.5" customHeight="1" x14ac:dyDescent="0.25">
      <c r="A531" s="26" t="e">
        <f t="shared" si="14"/>
        <v>#REF!</v>
      </c>
      <c r="B531" s="26" t="e">
        <f t="shared" si="15"/>
        <v>#REF!</v>
      </c>
      <c r="C531" s="5">
        <v>11</v>
      </c>
      <c r="D531" s="6" t="e">
        <f>VLOOKUP($B531,[1]!Res,D$1,0)</f>
        <v>#REF!</v>
      </c>
      <c r="E531" s="6" t="e">
        <f>VLOOKUP($B531,[1]!Res,E$1,0)</f>
        <v>#REF!</v>
      </c>
      <c r="F531" s="6" t="e">
        <f>VLOOKUP($B531,[1]!Res,F$1,0)</f>
        <v>#REF!</v>
      </c>
      <c r="G531" s="6" t="e">
        <f>VLOOKUP($B531,[1]!Res,G$1,0)</f>
        <v>#REF!</v>
      </c>
    </row>
    <row r="532" spans="1:7" ht="12.75" customHeight="1" x14ac:dyDescent="0.25">
      <c r="A532" s="26" t="e">
        <f t="shared" si="14"/>
        <v>#REF!</v>
      </c>
      <c r="B532" s="26" t="e">
        <f t="shared" si="15"/>
        <v>#REF!</v>
      </c>
      <c r="C532" s="5">
        <v>12</v>
      </c>
      <c r="D532" s="6" t="e">
        <f>VLOOKUP($B532,[1]!Res,D$1,0)</f>
        <v>#REF!</v>
      </c>
      <c r="E532" s="6" t="e">
        <f>VLOOKUP($B532,[1]!Res,E$1,0)</f>
        <v>#REF!</v>
      </c>
      <c r="F532" s="6" t="e">
        <f>VLOOKUP($B532,[1]!Res,F$1,0)</f>
        <v>#REF!</v>
      </c>
      <c r="G532" s="6" t="e">
        <f>VLOOKUP($B532,[1]!Res,G$1,0)</f>
        <v>#REF!</v>
      </c>
    </row>
    <row r="533" spans="1:7" ht="12.75" customHeight="1" x14ac:dyDescent="0.25">
      <c r="A533" s="26" t="e">
        <f t="shared" si="14"/>
        <v>#REF!</v>
      </c>
      <c r="B533" s="26" t="e">
        <f t="shared" si="15"/>
        <v>#REF!</v>
      </c>
      <c r="C533" s="5">
        <v>13</v>
      </c>
      <c r="D533" s="6" t="e">
        <f>VLOOKUP($B533,[1]!Res,D$1,0)</f>
        <v>#REF!</v>
      </c>
      <c r="E533" s="6" t="e">
        <f>VLOOKUP($B533,[1]!Res,E$1,0)</f>
        <v>#REF!</v>
      </c>
      <c r="F533" s="6" t="e">
        <f>VLOOKUP($B533,[1]!Res,F$1,0)</f>
        <v>#REF!</v>
      </c>
      <c r="G533" s="6" t="e">
        <f>VLOOKUP($B533,[1]!Res,G$1,0)</f>
        <v>#REF!</v>
      </c>
    </row>
    <row r="534" spans="1:7" ht="12.75" customHeight="1" x14ac:dyDescent="0.25">
      <c r="A534" s="26" t="e">
        <f t="shared" ref="A534:A597" si="16">IF(LEFT(C534,8)="PROPOSED",A533+1,A533)</f>
        <v>#REF!</v>
      </c>
      <c r="B534" s="26" t="e">
        <f t="shared" ref="B534:B597" si="17">+A534&amp;"-"&amp;C534</f>
        <v>#REF!</v>
      </c>
      <c r="C534" s="5">
        <v>14</v>
      </c>
      <c r="D534" s="6" t="e">
        <f>VLOOKUP($B534,[1]!Res,D$1,0)</f>
        <v>#REF!</v>
      </c>
      <c r="E534" s="6" t="e">
        <f>VLOOKUP($B534,[1]!Res,E$1,0)</f>
        <v>#REF!</v>
      </c>
      <c r="F534" s="6" t="e">
        <f>VLOOKUP($B534,[1]!Res,F$1,0)</f>
        <v>#REF!</v>
      </c>
      <c r="G534" s="6" t="e">
        <f>VLOOKUP($B534,[1]!Res,G$1,0)</f>
        <v>#REF!</v>
      </c>
    </row>
    <row r="535" spans="1:7" ht="12.75" customHeight="1" x14ac:dyDescent="0.25">
      <c r="A535" s="26" t="e">
        <f t="shared" si="16"/>
        <v>#REF!</v>
      </c>
      <c r="B535" s="26" t="e">
        <f t="shared" si="17"/>
        <v>#REF!</v>
      </c>
      <c r="C535" s="5">
        <v>15</v>
      </c>
      <c r="D535" s="6" t="e">
        <f>VLOOKUP($B535,[1]!Res,D$1,0)</f>
        <v>#REF!</v>
      </c>
      <c r="E535" s="6" t="e">
        <f>VLOOKUP($B535,[1]!Res,E$1,0)</f>
        <v>#REF!</v>
      </c>
      <c r="F535" s="6" t="e">
        <f>VLOOKUP($B535,[1]!Res,F$1,0)</f>
        <v>#REF!</v>
      </c>
      <c r="G535" s="6" t="e">
        <f>VLOOKUP($B535,[1]!Res,G$1,0)</f>
        <v>#REF!</v>
      </c>
    </row>
    <row r="536" spans="1:7" ht="19.5" customHeight="1" x14ac:dyDescent="0.25">
      <c r="A536" s="26" t="e">
        <f t="shared" si="16"/>
        <v>#REF!</v>
      </c>
      <c r="B536" s="26" t="e">
        <f t="shared" si="17"/>
        <v>#REF!</v>
      </c>
      <c r="C536" s="5">
        <v>16</v>
      </c>
      <c r="D536" s="6" t="e">
        <f>VLOOKUP($B536,[1]!Res,D$1,0)</f>
        <v>#REF!</v>
      </c>
      <c r="E536" s="6" t="e">
        <f>VLOOKUP($B536,[1]!Res,E$1,0)</f>
        <v>#REF!</v>
      </c>
      <c r="F536" s="6" t="e">
        <f>VLOOKUP($B536,[1]!Res,F$1,0)</f>
        <v>#REF!</v>
      </c>
      <c r="G536" s="6" t="e">
        <f>VLOOKUP($B536,[1]!Res,G$1,0)</f>
        <v>#REF!</v>
      </c>
    </row>
    <row r="537" spans="1:7" ht="12.75" customHeight="1" x14ac:dyDescent="0.25">
      <c r="A537" s="26" t="e">
        <f t="shared" si="16"/>
        <v>#REF!</v>
      </c>
      <c r="B537" s="26" t="e">
        <f t="shared" si="17"/>
        <v>#REF!</v>
      </c>
      <c r="C537" s="5">
        <v>17</v>
      </c>
      <c r="D537" s="6" t="e">
        <f>VLOOKUP($B537,[1]!Res,D$1,0)</f>
        <v>#REF!</v>
      </c>
      <c r="E537" s="6" t="e">
        <f>VLOOKUP($B537,[1]!Res,E$1,0)</f>
        <v>#REF!</v>
      </c>
      <c r="F537" s="6" t="e">
        <f>VLOOKUP($B537,[1]!Res,F$1,0)</f>
        <v>#REF!</v>
      </c>
      <c r="G537" s="6" t="e">
        <f>VLOOKUP($B537,[1]!Res,G$1,0)</f>
        <v>#REF!</v>
      </c>
    </row>
    <row r="538" spans="1:7" ht="12.75" customHeight="1" x14ac:dyDescent="0.25">
      <c r="A538" s="26" t="e">
        <f t="shared" si="16"/>
        <v>#REF!</v>
      </c>
      <c r="B538" s="26" t="e">
        <f t="shared" si="17"/>
        <v>#REF!</v>
      </c>
      <c r="C538" s="5">
        <v>18</v>
      </c>
      <c r="D538" s="6" t="e">
        <f>VLOOKUP($B538,[1]!Res,D$1,0)</f>
        <v>#REF!</v>
      </c>
      <c r="E538" s="6" t="e">
        <f>VLOOKUP($B538,[1]!Res,E$1,0)</f>
        <v>#REF!</v>
      </c>
      <c r="F538" s="6" t="e">
        <f>VLOOKUP($B538,[1]!Res,F$1,0)</f>
        <v>#REF!</v>
      </c>
      <c r="G538" s="6" t="e">
        <f>VLOOKUP($B538,[1]!Res,G$1,0)</f>
        <v>#REF!</v>
      </c>
    </row>
    <row r="539" spans="1:7" ht="12.75" customHeight="1" x14ac:dyDescent="0.25">
      <c r="A539" s="26" t="e">
        <f t="shared" si="16"/>
        <v>#REF!</v>
      </c>
      <c r="B539" s="26" t="e">
        <f t="shared" si="17"/>
        <v>#REF!</v>
      </c>
      <c r="C539" s="5">
        <v>19</v>
      </c>
      <c r="D539" s="6" t="e">
        <f>VLOOKUP($B539,[1]!Res,D$1,0)</f>
        <v>#REF!</v>
      </c>
      <c r="E539" s="6" t="e">
        <f>VLOOKUP($B539,[1]!Res,E$1,0)</f>
        <v>#REF!</v>
      </c>
      <c r="F539" s="6" t="e">
        <f>VLOOKUP($B539,[1]!Res,F$1,0)</f>
        <v>#REF!</v>
      </c>
      <c r="G539" s="6" t="e">
        <f>VLOOKUP($B539,[1]!Res,G$1,0)</f>
        <v>#REF!</v>
      </c>
    </row>
    <row r="540" spans="1:7" ht="12.75" customHeight="1" x14ac:dyDescent="0.25">
      <c r="A540" s="26" t="e">
        <f t="shared" si="16"/>
        <v>#REF!</v>
      </c>
      <c r="B540" s="26" t="e">
        <f t="shared" si="17"/>
        <v>#REF!</v>
      </c>
      <c r="C540" s="5">
        <v>20</v>
      </c>
      <c r="D540" s="6" t="e">
        <f>VLOOKUP($B540,[1]!Res,D$1,0)</f>
        <v>#REF!</v>
      </c>
      <c r="E540" s="6" t="e">
        <f>VLOOKUP($B540,[1]!Res,E$1,0)</f>
        <v>#REF!</v>
      </c>
      <c r="F540" s="6" t="e">
        <f>VLOOKUP($B540,[1]!Res,F$1,0)</f>
        <v>#REF!</v>
      </c>
      <c r="G540" s="6" t="e">
        <f>VLOOKUP($B540,[1]!Res,G$1,0)</f>
        <v>#REF!</v>
      </c>
    </row>
    <row r="541" spans="1:7" ht="19.5" customHeight="1" x14ac:dyDescent="0.25">
      <c r="A541" s="26" t="e">
        <f t="shared" si="16"/>
        <v>#REF!</v>
      </c>
      <c r="B541" s="26" t="e">
        <f t="shared" si="17"/>
        <v>#REF!</v>
      </c>
      <c r="C541" s="5">
        <v>21</v>
      </c>
      <c r="D541" s="6" t="e">
        <f>VLOOKUP($B541,[1]!Res,D$1,0)</f>
        <v>#REF!</v>
      </c>
      <c r="E541" s="6" t="e">
        <f>VLOOKUP($B541,[1]!Res,E$1,0)</f>
        <v>#REF!</v>
      </c>
      <c r="F541" s="6" t="e">
        <f>VLOOKUP($B541,[1]!Res,F$1,0)</f>
        <v>#REF!</v>
      </c>
      <c r="G541" s="6" t="e">
        <f>VLOOKUP($B541,[1]!Res,G$1,0)</f>
        <v>#REF!</v>
      </c>
    </row>
    <row r="542" spans="1:7" ht="12.75" customHeight="1" x14ac:dyDescent="0.25">
      <c r="A542" s="26" t="e">
        <f t="shared" si="16"/>
        <v>#REF!</v>
      </c>
      <c r="B542" s="26" t="e">
        <f t="shared" si="17"/>
        <v>#REF!</v>
      </c>
      <c r="C542" s="5">
        <v>22</v>
      </c>
      <c r="D542" s="6" t="e">
        <f>VLOOKUP($B542,[1]!Res,D$1,0)</f>
        <v>#REF!</v>
      </c>
      <c r="E542" s="6" t="e">
        <f>VLOOKUP($B542,[1]!Res,E$1,0)</f>
        <v>#REF!</v>
      </c>
      <c r="F542" s="6" t="e">
        <f>VLOOKUP($B542,[1]!Res,F$1,0)</f>
        <v>#REF!</v>
      </c>
      <c r="G542" s="6" t="e">
        <f>VLOOKUP($B542,[1]!Res,G$1,0)</f>
        <v>#REF!</v>
      </c>
    </row>
    <row r="543" spans="1:7" ht="12.75" customHeight="1" x14ac:dyDescent="0.25">
      <c r="A543" s="26" t="e">
        <f t="shared" si="16"/>
        <v>#REF!</v>
      </c>
      <c r="B543" s="26" t="e">
        <f t="shared" si="17"/>
        <v>#REF!</v>
      </c>
      <c r="C543" s="5">
        <v>23</v>
      </c>
      <c r="D543" s="6" t="e">
        <f>VLOOKUP($B543,[1]!Res,D$1,0)</f>
        <v>#REF!</v>
      </c>
      <c r="E543" s="6" t="e">
        <f>VLOOKUP($B543,[1]!Res,E$1,0)</f>
        <v>#REF!</v>
      </c>
      <c r="F543" s="6" t="e">
        <f>VLOOKUP($B543,[1]!Res,F$1,0)</f>
        <v>#REF!</v>
      </c>
      <c r="G543" s="6" t="e">
        <f>VLOOKUP($B543,[1]!Res,G$1,0)</f>
        <v>#REF!</v>
      </c>
    </row>
    <row r="544" spans="1:7" ht="12.75" customHeight="1" x14ac:dyDescent="0.25">
      <c r="A544" s="26" t="e">
        <f t="shared" si="16"/>
        <v>#REF!</v>
      </c>
      <c r="B544" s="26" t="e">
        <f t="shared" si="17"/>
        <v>#REF!</v>
      </c>
      <c r="C544" s="5">
        <v>24</v>
      </c>
      <c r="D544" s="6" t="e">
        <f>VLOOKUP($B544,[1]!Res,D$1,0)</f>
        <v>#REF!</v>
      </c>
      <c r="E544" s="6" t="e">
        <f>VLOOKUP($B544,[1]!Res,E$1,0)</f>
        <v>#REF!</v>
      </c>
      <c r="F544" s="6" t="e">
        <f>VLOOKUP($B544,[1]!Res,F$1,0)</f>
        <v>#REF!</v>
      </c>
      <c r="G544" s="6" t="e">
        <f>VLOOKUP($B544,[1]!Res,G$1,0)</f>
        <v>#REF!</v>
      </c>
    </row>
    <row r="545" spans="1:7" ht="12.75" customHeight="1" x14ac:dyDescent="0.25">
      <c r="A545" s="26" t="e">
        <f t="shared" si="16"/>
        <v>#REF!</v>
      </c>
      <c r="B545" s="26" t="e">
        <f t="shared" si="17"/>
        <v>#REF!</v>
      </c>
      <c r="C545" s="5">
        <v>25</v>
      </c>
      <c r="D545" s="6" t="e">
        <f>VLOOKUP($B545,[1]!Res,D$1,0)</f>
        <v>#REF!</v>
      </c>
      <c r="E545" s="6" t="e">
        <f>VLOOKUP($B545,[1]!Res,E$1,0)</f>
        <v>#REF!</v>
      </c>
      <c r="F545" s="6" t="e">
        <f>VLOOKUP($B545,[1]!Res,F$1,0)</f>
        <v>#REF!</v>
      </c>
      <c r="G545" s="6" t="e">
        <f>VLOOKUP($B545,[1]!Res,G$1,0)</f>
        <v>#REF!</v>
      </c>
    </row>
    <row r="546" spans="1:7" ht="15.75" x14ac:dyDescent="0.25">
      <c r="A546" s="26" t="e">
        <f t="shared" si="16"/>
        <v>#REF!</v>
      </c>
      <c r="B546" s="26" t="e">
        <f t="shared" si="17"/>
        <v>#REF!</v>
      </c>
    </row>
    <row r="547" spans="1:7" ht="15.75" x14ac:dyDescent="0.25">
      <c r="A547" s="26" t="e">
        <f t="shared" si="16"/>
        <v>#REF!</v>
      </c>
      <c r="B547" s="26" t="e">
        <f t="shared" si="17"/>
        <v>#REF!</v>
      </c>
    </row>
    <row r="548" spans="1:7" ht="15.75" x14ac:dyDescent="0.25">
      <c r="A548" s="26" t="e">
        <f t="shared" si="16"/>
        <v>#REF!</v>
      </c>
      <c r="B548" s="26" t="e">
        <f t="shared" si="17"/>
        <v>#REF!</v>
      </c>
    </row>
    <row r="549" spans="1:7" ht="15.75" x14ac:dyDescent="0.25">
      <c r="A549" s="26" t="e">
        <f t="shared" si="16"/>
        <v>#REF!</v>
      </c>
      <c r="B549" s="26" t="e">
        <f t="shared" si="17"/>
        <v>#REF!</v>
      </c>
    </row>
    <row r="550" spans="1:7" ht="15.75" x14ac:dyDescent="0.25">
      <c r="A550" s="26" t="e">
        <f t="shared" si="16"/>
        <v>#REF!</v>
      </c>
      <c r="B550" s="26" t="e">
        <f t="shared" si="17"/>
        <v>#REF!</v>
      </c>
    </row>
    <row r="551" spans="1:7" ht="15.75" x14ac:dyDescent="0.25">
      <c r="A551" s="26" t="e">
        <f t="shared" si="16"/>
        <v>#REF!</v>
      </c>
      <c r="B551" s="26" t="e">
        <f t="shared" si="17"/>
        <v>#REF!</v>
      </c>
    </row>
    <row r="552" spans="1:7" ht="15.75" x14ac:dyDescent="0.25">
      <c r="A552" s="26" t="e">
        <f t="shared" si="16"/>
        <v>#REF!</v>
      </c>
      <c r="B552" s="26" t="e">
        <f t="shared" si="17"/>
        <v>#REF!</v>
      </c>
    </row>
    <row r="553" spans="1:7" ht="15.75" x14ac:dyDescent="0.25">
      <c r="A553" s="26" t="e">
        <f t="shared" si="16"/>
        <v>#REF!</v>
      </c>
      <c r="B553" s="26" t="e">
        <f t="shared" si="17"/>
        <v>#REF!</v>
      </c>
    </row>
    <row r="554" spans="1:7" ht="15.75" x14ac:dyDescent="0.25">
      <c r="A554" s="26" t="e">
        <f t="shared" si="16"/>
        <v>#REF!</v>
      </c>
      <c r="B554" s="26" t="e">
        <f t="shared" si="17"/>
        <v>#REF!</v>
      </c>
    </row>
    <row r="555" spans="1:7" ht="15.75" x14ac:dyDescent="0.25">
      <c r="A555" s="26" t="e">
        <f t="shared" si="16"/>
        <v>#REF!</v>
      </c>
      <c r="B555" s="26" t="e">
        <f t="shared" si="17"/>
        <v>#REF!</v>
      </c>
    </row>
    <row r="556" spans="1:7" ht="15.75" x14ac:dyDescent="0.25">
      <c r="A556" s="26" t="e">
        <f t="shared" si="16"/>
        <v>#REF!</v>
      </c>
      <c r="B556" s="26" t="e">
        <f t="shared" si="17"/>
        <v>#REF!</v>
      </c>
    </row>
    <row r="557" spans="1:7" ht="15.75" x14ac:dyDescent="0.25">
      <c r="A557" s="26" t="e">
        <f t="shared" si="16"/>
        <v>#REF!</v>
      </c>
      <c r="B557" s="26" t="e">
        <f t="shared" si="17"/>
        <v>#REF!</v>
      </c>
    </row>
    <row r="558" spans="1:7" ht="15.75" x14ac:dyDescent="0.25">
      <c r="A558" s="26" t="e">
        <f t="shared" si="16"/>
        <v>#REF!</v>
      </c>
      <c r="B558" s="26" t="e">
        <f t="shared" si="17"/>
        <v>#REF!</v>
      </c>
    </row>
    <row r="559" spans="1:7" ht="15.75" x14ac:dyDescent="0.25">
      <c r="A559" s="26" t="e">
        <f t="shared" si="16"/>
        <v>#REF!</v>
      </c>
      <c r="B559" s="26" t="e">
        <f t="shared" si="17"/>
        <v>#REF!</v>
      </c>
    </row>
    <row r="560" spans="1:7" ht="15.75" x14ac:dyDescent="0.25">
      <c r="A560" s="26" t="e">
        <f t="shared" si="16"/>
        <v>#REF!</v>
      </c>
      <c r="B560" s="26" t="e">
        <f t="shared" si="17"/>
        <v>#REF!</v>
      </c>
    </row>
    <row r="561" spans="1:2" ht="15.75" x14ac:dyDescent="0.25">
      <c r="A561" s="26" t="e">
        <f t="shared" si="16"/>
        <v>#REF!</v>
      </c>
      <c r="B561" s="26" t="e">
        <f t="shared" si="17"/>
        <v>#REF!</v>
      </c>
    </row>
    <row r="562" spans="1:2" ht="15.75" x14ac:dyDescent="0.25">
      <c r="A562" s="26" t="e">
        <f t="shared" si="16"/>
        <v>#REF!</v>
      </c>
      <c r="B562" s="26" t="e">
        <f t="shared" si="17"/>
        <v>#REF!</v>
      </c>
    </row>
    <row r="563" spans="1:2" ht="15.75" x14ac:dyDescent="0.25">
      <c r="A563" s="26" t="e">
        <f t="shared" si="16"/>
        <v>#REF!</v>
      </c>
      <c r="B563" s="26" t="e">
        <f t="shared" si="17"/>
        <v>#REF!</v>
      </c>
    </row>
    <row r="564" spans="1:2" ht="15.75" x14ac:dyDescent="0.25">
      <c r="A564" s="26" t="e">
        <f t="shared" si="16"/>
        <v>#REF!</v>
      </c>
      <c r="B564" s="26" t="e">
        <f t="shared" si="17"/>
        <v>#REF!</v>
      </c>
    </row>
    <row r="565" spans="1:2" ht="15.75" x14ac:dyDescent="0.25">
      <c r="A565" s="26" t="e">
        <f t="shared" si="16"/>
        <v>#REF!</v>
      </c>
      <c r="B565" s="26" t="e">
        <f t="shared" si="17"/>
        <v>#REF!</v>
      </c>
    </row>
    <row r="566" spans="1:2" ht="15.75" x14ac:dyDescent="0.25">
      <c r="A566" s="26" t="e">
        <f t="shared" si="16"/>
        <v>#REF!</v>
      </c>
      <c r="B566" s="26" t="e">
        <f t="shared" si="17"/>
        <v>#REF!</v>
      </c>
    </row>
    <row r="567" spans="1:2" ht="15.75" x14ac:dyDescent="0.25">
      <c r="A567" s="26" t="e">
        <f t="shared" si="16"/>
        <v>#REF!</v>
      </c>
      <c r="B567" s="26" t="e">
        <f t="shared" si="17"/>
        <v>#REF!</v>
      </c>
    </row>
    <row r="568" spans="1:2" ht="15.75" x14ac:dyDescent="0.25">
      <c r="A568" s="26" t="e">
        <f t="shared" si="16"/>
        <v>#REF!</v>
      </c>
      <c r="B568" s="26" t="e">
        <f t="shared" si="17"/>
        <v>#REF!</v>
      </c>
    </row>
    <row r="569" spans="1:2" ht="15.75" x14ac:dyDescent="0.25">
      <c r="A569" s="26" t="e">
        <f t="shared" si="16"/>
        <v>#REF!</v>
      </c>
      <c r="B569" s="26" t="e">
        <f t="shared" si="17"/>
        <v>#REF!</v>
      </c>
    </row>
    <row r="570" spans="1:2" ht="15.75" x14ac:dyDescent="0.25">
      <c r="A570" s="26" t="e">
        <f t="shared" si="16"/>
        <v>#REF!</v>
      </c>
      <c r="B570" s="26" t="e">
        <f t="shared" si="17"/>
        <v>#REF!</v>
      </c>
    </row>
    <row r="571" spans="1:2" ht="15.75" x14ac:dyDescent="0.25">
      <c r="A571" s="26" t="e">
        <f t="shared" si="16"/>
        <v>#REF!</v>
      </c>
      <c r="B571" s="26" t="e">
        <f t="shared" si="17"/>
        <v>#REF!</v>
      </c>
    </row>
    <row r="572" spans="1:2" ht="15.75" x14ac:dyDescent="0.25">
      <c r="A572" s="26" t="e">
        <f t="shared" si="16"/>
        <v>#REF!</v>
      </c>
      <c r="B572" s="26" t="e">
        <f t="shared" si="17"/>
        <v>#REF!</v>
      </c>
    </row>
    <row r="573" spans="1:2" ht="15.75" x14ac:dyDescent="0.25">
      <c r="A573" s="26" t="e">
        <f t="shared" si="16"/>
        <v>#REF!</v>
      </c>
      <c r="B573" s="26" t="e">
        <f t="shared" si="17"/>
        <v>#REF!</v>
      </c>
    </row>
    <row r="574" spans="1:2" ht="15.75" x14ac:dyDescent="0.25">
      <c r="A574" s="26" t="e">
        <f t="shared" si="16"/>
        <v>#REF!</v>
      </c>
      <c r="B574" s="26" t="e">
        <f t="shared" si="17"/>
        <v>#REF!</v>
      </c>
    </row>
    <row r="575" spans="1:2" ht="15.75" x14ac:dyDescent="0.25">
      <c r="A575" s="26" t="e">
        <f t="shared" si="16"/>
        <v>#REF!</v>
      </c>
      <c r="B575" s="26" t="e">
        <f t="shared" si="17"/>
        <v>#REF!</v>
      </c>
    </row>
    <row r="576" spans="1:2" ht="15.75" x14ac:dyDescent="0.25">
      <c r="A576" s="26" t="e">
        <f t="shared" si="16"/>
        <v>#REF!</v>
      </c>
      <c r="B576" s="26" t="e">
        <f t="shared" si="17"/>
        <v>#REF!</v>
      </c>
    </row>
    <row r="577" spans="1:2" ht="15.75" x14ac:dyDescent="0.25">
      <c r="A577" s="26" t="e">
        <f t="shared" si="16"/>
        <v>#REF!</v>
      </c>
      <c r="B577" s="26" t="e">
        <f t="shared" si="17"/>
        <v>#REF!</v>
      </c>
    </row>
    <row r="578" spans="1:2" ht="15.75" x14ac:dyDescent="0.25">
      <c r="A578" s="26" t="e">
        <f t="shared" si="16"/>
        <v>#REF!</v>
      </c>
      <c r="B578" s="26" t="e">
        <f t="shared" si="17"/>
        <v>#REF!</v>
      </c>
    </row>
    <row r="579" spans="1:2" ht="15.75" x14ac:dyDescent="0.25">
      <c r="A579" s="26" t="e">
        <f t="shared" si="16"/>
        <v>#REF!</v>
      </c>
      <c r="B579" s="26" t="e">
        <f t="shared" si="17"/>
        <v>#REF!</v>
      </c>
    </row>
    <row r="580" spans="1:2" ht="15.75" x14ac:dyDescent="0.25">
      <c r="A580" s="26" t="e">
        <f t="shared" si="16"/>
        <v>#REF!</v>
      </c>
      <c r="B580" s="26" t="e">
        <f t="shared" si="17"/>
        <v>#REF!</v>
      </c>
    </row>
    <row r="581" spans="1:2" ht="15.75" x14ac:dyDescent="0.25">
      <c r="A581" s="26" t="e">
        <f t="shared" si="16"/>
        <v>#REF!</v>
      </c>
      <c r="B581" s="26" t="e">
        <f t="shared" si="17"/>
        <v>#REF!</v>
      </c>
    </row>
    <row r="582" spans="1:2" ht="15.75" x14ac:dyDescent="0.25">
      <c r="A582" s="26" t="e">
        <f t="shared" si="16"/>
        <v>#REF!</v>
      </c>
      <c r="B582" s="26" t="e">
        <f t="shared" si="17"/>
        <v>#REF!</v>
      </c>
    </row>
    <row r="583" spans="1:2" ht="15.75" x14ac:dyDescent="0.25">
      <c r="A583" s="26" t="e">
        <f t="shared" si="16"/>
        <v>#REF!</v>
      </c>
      <c r="B583" s="26" t="e">
        <f t="shared" si="17"/>
        <v>#REF!</v>
      </c>
    </row>
    <row r="584" spans="1:2" ht="15.75" x14ac:dyDescent="0.25">
      <c r="A584" s="26" t="e">
        <f t="shared" si="16"/>
        <v>#REF!</v>
      </c>
      <c r="B584" s="26" t="e">
        <f t="shared" si="17"/>
        <v>#REF!</v>
      </c>
    </row>
    <row r="585" spans="1:2" ht="15.75" x14ac:dyDescent="0.25">
      <c r="A585" s="26" t="e">
        <f t="shared" si="16"/>
        <v>#REF!</v>
      </c>
      <c r="B585" s="26" t="e">
        <f t="shared" si="17"/>
        <v>#REF!</v>
      </c>
    </row>
    <row r="586" spans="1:2" ht="15.75" x14ac:dyDescent="0.25">
      <c r="A586" s="26" t="e">
        <f t="shared" si="16"/>
        <v>#REF!</v>
      </c>
      <c r="B586" s="26" t="e">
        <f t="shared" si="17"/>
        <v>#REF!</v>
      </c>
    </row>
    <row r="587" spans="1:2" ht="15.75" x14ac:dyDescent="0.25">
      <c r="A587" s="26" t="e">
        <f t="shared" si="16"/>
        <v>#REF!</v>
      </c>
      <c r="B587" s="26" t="e">
        <f t="shared" si="17"/>
        <v>#REF!</v>
      </c>
    </row>
    <row r="588" spans="1:2" ht="15.75" x14ac:dyDescent="0.25">
      <c r="A588" s="26" t="e">
        <f t="shared" si="16"/>
        <v>#REF!</v>
      </c>
      <c r="B588" s="26" t="e">
        <f t="shared" si="17"/>
        <v>#REF!</v>
      </c>
    </row>
    <row r="589" spans="1:2" ht="15.75" x14ac:dyDescent="0.25">
      <c r="A589" s="26" t="e">
        <f t="shared" si="16"/>
        <v>#REF!</v>
      </c>
      <c r="B589" s="26" t="e">
        <f t="shared" si="17"/>
        <v>#REF!</v>
      </c>
    </row>
    <row r="590" spans="1:2" ht="15.75" x14ac:dyDescent="0.25">
      <c r="A590" s="26" t="e">
        <f t="shared" si="16"/>
        <v>#REF!</v>
      </c>
      <c r="B590" s="26" t="e">
        <f t="shared" si="17"/>
        <v>#REF!</v>
      </c>
    </row>
    <row r="591" spans="1:2" ht="15.75" x14ac:dyDescent="0.25">
      <c r="A591" s="26" t="e">
        <f t="shared" si="16"/>
        <v>#REF!</v>
      </c>
      <c r="B591" s="26" t="e">
        <f t="shared" si="17"/>
        <v>#REF!</v>
      </c>
    </row>
    <row r="592" spans="1:2" ht="15.75" x14ac:dyDescent="0.25">
      <c r="A592" s="26" t="e">
        <f t="shared" si="16"/>
        <v>#REF!</v>
      </c>
      <c r="B592" s="26" t="e">
        <f t="shared" si="17"/>
        <v>#REF!</v>
      </c>
    </row>
    <row r="593" spans="1:2" ht="15.75" x14ac:dyDescent="0.25">
      <c r="A593" s="26" t="e">
        <f t="shared" si="16"/>
        <v>#REF!</v>
      </c>
      <c r="B593" s="26" t="e">
        <f t="shared" si="17"/>
        <v>#REF!</v>
      </c>
    </row>
    <row r="594" spans="1:2" ht="15.75" x14ac:dyDescent="0.25">
      <c r="A594" s="26" t="e">
        <f t="shared" si="16"/>
        <v>#REF!</v>
      </c>
      <c r="B594" s="26" t="e">
        <f t="shared" si="17"/>
        <v>#REF!</v>
      </c>
    </row>
    <row r="595" spans="1:2" ht="15.75" x14ac:dyDescent="0.25">
      <c r="A595" s="26" t="e">
        <f t="shared" si="16"/>
        <v>#REF!</v>
      </c>
      <c r="B595" s="26" t="e">
        <f t="shared" si="17"/>
        <v>#REF!</v>
      </c>
    </row>
    <row r="596" spans="1:2" ht="15.75" x14ac:dyDescent="0.25">
      <c r="A596" s="26" t="e">
        <f t="shared" si="16"/>
        <v>#REF!</v>
      </c>
      <c r="B596" s="26" t="e">
        <f t="shared" si="17"/>
        <v>#REF!</v>
      </c>
    </row>
    <row r="597" spans="1:2" ht="15.75" x14ac:dyDescent="0.25">
      <c r="A597" s="26" t="e">
        <f t="shared" si="16"/>
        <v>#REF!</v>
      </c>
      <c r="B597" s="26" t="e">
        <f t="shared" si="17"/>
        <v>#REF!</v>
      </c>
    </row>
    <row r="598" spans="1:2" ht="15.75" x14ac:dyDescent="0.25">
      <c r="A598" s="26" t="e">
        <f t="shared" ref="A598:A661" si="18">IF(LEFT(C598,8)="PROPOSED",A597+1,A597)</f>
        <v>#REF!</v>
      </c>
      <c r="B598" s="26" t="e">
        <f t="shared" ref="B598:B661" si="19">+A598&amp;"-"&amp;C598</f>
        <v>#REF!</v>
      </c>
    </row>
    <row r="599" spans="1:2" ht="15.75" x14ac:dyDescent="0.25">
      <c r="A599" s="26" t="e">
        <f t="shared" si="18"/>
        <v>#REF!</v>
      </c>
      <c r="B599" s="26" t="e">
        <f t="shared" si="19"/>
        <v>#REF!</v>
      </c>
    </row>
    <row r="600" spans="1:2" ht="15.75" x14ac:dyDescent="0.25">
      <c r="A600" s="26" t="e">
        <f t="shared" si="18"/>
        <v>#REF!</v>
      </c>
      <c r="B600" s="26" t="e">
        <f t="shared" si="19"/>
        <v>#REF!</v>
      </c>
    </row>
    <row r="601" spans="1:2" ht="15.75" x14ac:dyDescent="0.25">
      <c r="A601" s="26" t="e">
        <f t="shared" si="18"/>
        <v>#REF!</v>
      </c>
      <c r="B601" s="26" t="e">
        <f t="shared" si="19"/>
        <v>#REF!</v>
      </c>
    </row>
    <row r="602" spans="1:2" ht="15.75" x14ac:dyDescent="0.25">
      <c r="A602" s="26" t="e">
        <f t="shared" si="18"/>
        <v>#REF!</v>
      </c>
      <c r="B602" s="26" t="e">
        <f t="shared" si="19"/>
        <v>#REF!</v>
      </c>
    </row>
    <row r="603" spans="1:2" ht="15.75" x14ac:dyDescent="0.25">
      <c r="A603" s="26" t="e">
        <f t="shared" si="18"/>
        <v>#REF!</v>
      </c>
      <c r="B603" s="26" t="e">
        <f t="shared" si="19"/>
        <v>#REF!</v>
      </c>
    </row>
    <row r="604" spans="1:2" ht="15.75" x14ac:dyDescent="0.25">
      <c r="A604" s="26" t="e">
        <f t="shared" si="18"/>
        <v>#REF!</v>
      </c>
      <c r="B604" s="26" t="e">
        <f t="shared" si="19"/>
        <v>#REF!</v>
      </c>
    </row>
    <row r="605" spans="1:2" ht="15.75" x14ac:dyDescent="0.25">
      <c r="A605" s="26" t="e">
        <f t="shared" si="18"/>
        <v>#REF!</v>
      </c>
      <c r="B605" s="26" t="e">
        <f t="shared" si="19"/>
        <v>#REF!</v>
      </c>
    </row>
    <row r="606" spans="1:2" ht="15.75" x14ac:dyDescent="0.25">
      <c r="A606" s="26" t="e">
        <f t="shared" si="18"/>
        <v>#REF!</v>
      </c>
      <c r="B606" s="26" t="e">
        <f t="shared" si="19"/>
        <v>#REF!</v>
      </c>
    </row>
    <row r="607" spans="1:2" ht="15.75" x14ac:dyDescent="0.25">
      <c r="A607" s="26" t="e">
        <f t="shared" si="18"/>
        <v>#REF!</v>
      </c>
      <c r="B607" s="26" t="e">
        <f t="shared" si="19"/>
        <v>#REF!</v>
      </c>
    </row>
    <row r="608" spans="1:2" ht="15.75" x14ac:dyDescent="0.25">
      <c r="A608" s="26" t="e">
        <f t="shared" si="18"/>
        <v>#REF!</v>
      </c>
      <c r="B608" s="26" t="e">
        <f t="shared" si="19"/>
        <v>#REF!</v>
      </c>
    </row>
    <row r="609" spans="1:2" ht="15.75" x14ac:dyDescent="0.25">
      <c r="A609" s="26" t="e">
        <f t="shared" si="18"/>
        <v>#REF!</v>
      </c>
      <c r="B609" s="26" t="e">
        <f t="shared" si="19"/>
        <v>#REF!</v>
      </c>
    </row>
    <row r="610" spans="1:2" ht="15.75" x14ac:dyDescent="0.25">
      <c r="A610" s="26" t="e">
        <f t="shared" si="18"/>
        <v>#REF!</v>
      </c>
      <c r="B610" s="26" t="e">
        <f t="shared" si="19"/>
        <v>#REF!</v>
      </c>
    </row>
    <row r="611" spans="1:2" ht="15.75" x14ac:dyDescent="0.25">
      <c r="A611" s="26" t="e">
        <f t="shared" si="18"/>
        <v>#REF!</v>
      </c>
      <c r="B611" s="26" t="e">
        <f t="shared" si="19"/>
        <v>#REF!</v>
      </c>
    </row>
    <row r="612" spans="1:2" ht="15.75" x14ac:dyDescent="0.25">
      <c r="A612" s="26" t="e">
        <f t="shared" si="18"/>
        <v>#REF!</v>
      </c>
      <c r="B612" s="26" t="e">
        <f t="shared" si="19"/>
        <v>#REF!</v>
      </c>
    </row>
    <row r="613" spans="1:2" ht="15.75" x14ac:dyDescent="0.25">
      <c r="A613" s="26" t="e">
        <f t="shared" si="18"/>
        <v>#REF!</v>
      </c>
      <c r="B613" s="26" t="e">
        <f t="shared" si="19"/>
        <v>#REF!</v>
      </c>
    </row>
    <row r="614" spans="1:2" ht="15.75" x14ac:dyDescent="0.25">
      <c r="A614" s="26" t="e">
        <f t="shared" si="18"/>
        <v>#REF!</v>
      </c>
      <c r="B614" s="26" t="e">
        <f t="shared" si="19"/>
        <v>#REF!</v>
      </c>
    </row>
    <row r="615" spans="1:2" ht="15.75" x14ac:dyDescent="0.25">
      <c r="A615" s="26" t="e">
        <f t="shared" si="18"/>
        <v>#REF!</v>
      </c>
      <c r="B615" s="26" t="e">
        <f t="shared" si="19"/>
        <v>#REF!</v>
      </c>
    </row>
    <row r="616" spans="1:2" ht="15.75" x14ac:dyDescent="0.25">
      <c r="A616" s="26" t="e">
        <f t="shared" si="18"/>
        <v>#REF!</v>
      </c>
      <c r="B616" s="26" t="e">
        <f t="shared" si="19"/>
        <v>#REF!</v>
      </c>
    </row>
    <row r="617" spans="1:2" ht="15.75" x14ac:dyDescent="0.25">
      <c r="A617" s="26" t="e">
        <f t="shared" si="18"/>
        <v>#REF!</v>
      </c>
      <c r="B617" s="26" t="e">
        <f t="shared" si="19"/>
        <v>#REF!</v>
      </c>
    </row>
    <row r="618" spans="1:2" ht="15.75" x14ac:dyDescent="0.25">
      <c r="A618" s="26" t="e">
        <f t="shared" si="18"/>
        <v>#REF!</v>
      </c>
      <c r="B618" s="26" t="e">
        <f t="shared" si="19"/>
        <v>#REF!</v>
      </c>
    </row>
    <row r="619" spans="1:2" ht="15.75" x14ac:dyDescent="0.25">
      <c r="A619" s="26" t="e">
        <f t="shared" si="18"/>
        <v>#REF!</v>
      </c>
      <c r="B619" s="26" t="e">
        <f t="shared" si="19"/>
        <v>#REF!</v>
      </c>
    </row>
    <row r="620" spans="1:2" ht="15.75" x14ac:dyDescent="0.25">
      <c r="A620" s="26" t="e">
        <f t="shared" si="18"/>
        <v>#REF!</v>
      </c>
      <c r="B620" s="26" t="e">
        <f t="shared" si="19"/>
        <v>#REF!</v>
      </c>
    </row>
    <row r="621" spans="1:2" ht="15.75" x14ac:dyDescent="0.25">
      <c r="A621" s="26" t="e">
        <f t="shared" si="18"/>
        <v>#REF!</v>
      </c>
      <c r="B621" s="26" t="e">
        <f t="shared" si="19"/>
        <v>#REF!</v>
      </c>
    </row>
    <row r="622" spans="1:2" ht="15.75" x14ac:dyDescent="0.25">
      <c r="A622" s="26" t="e">
        <f t="shared" si="18"/>
        <v>#REF!</v>
      </c>
      <c r="B622" s="26" t="e">
        <f t="shared" si="19"/>
        <v>#REF!</v>
      </c>
    </row>
    <row r="623" spans="1:2" ht="15.75" x14ac:dyDescent="0.25">
      <c r="A623" s="26" t="e">
        <f t="shared" si="18"/>
        <v>#REF!</v>
      </c>
      <c r="B623" s="26" t="e">
        <f t="shared" si="19"/>
        <v>#REF!</v>
      </c>
    </row>
    <row r="624" spans="1:2" ht="15.75" x14ac:dyDescent="0.25">
      <c r="A624" s="26" t="e">
        <f t="shared" si="18"/>
        <v>#REF!</v>
      </c>
      <c r="B624" s="26" t="e">
        <f t="shared" si="19"/>
        <v>#REF!</v>
      </c>
    </row>
    <row r="625" spans="1:2" ht="15.75" x14ac:dyDescent="0.25">
      <c r="A625" s="26" t="e">
        <f t="shared" si="18"/>
        <v>#REF!</v>
      </c>
      <c r="B625" s="26" t="e">
        <f t="shared" si="19"/>
        <v>#REF!</v>
      </c>
    </row>
    <row r="626" spans="1:2" ht="15.75" x14ac:dyDescent="0.25">
      <c r="A626" s="26" t="e">
        <f t="shared" si="18"/>
        <v>#REF!</v>
      </c>
      <c r="B626" s="26" t="e">
        <f t="shared" si="19"/>
        <v>#REF!</v>
      </c>
    </row>
    <row r="627" spans="1:2" ht="15.75" x14ac:dyDescent="0.25">
      <c r="A627" s="26" t="e">
        <f t="shared" si="18"/>
        <v>#REF!</v>
      </c>
      <c r="B627" s="26" t="e">
        <f t="shared" si="19"/>
        <v>#REF!</v>
      </c>
    </row>
    <row r="628" spans="1:2" ht="15.75" x14ac:dyDescent="0.25">
      <c r="A628" s="26" t="e">
        <f t="shared" si="18"/>
        <v>#REF!</v>
      </c>
      <c r="B628" s="26" t="e">
        <f t="shared" si="19"/>
        <v>#REF!</v>
      </c>
    </row>
    <row r="629" spans="1:2" ht="15.75" x14ac:dyDescent="0.25">
      <c r="A629" s="26" t="e">
        <f t="shared" si="18"/>
        <v>#REF!</v>
      </c>
      <c r="B629" s="26" t="e">
        <f t="shared" si="19"/>
        <v>#REF!</v>
      </c>
    </row>
    <row r="630" spans="1:2" ht="15.75" x14ac:dyDescent="0.25">
      <c r="A630" s="26" t="e">
        <f t="shared" si="18"/>
        <v>#REF!</v>
      </c>
      <c r="B630" s="26" t="e">
        <f t="shared" si="19"/>
        <v>#REF!</v>
      </c>
    </row>
    <row r="631" spans="1:2" ht="15.75" x14ac:dyDescent="0.25">
      <c r="A631" s="26" t="e">
        <f t="shared" si="18"/>
        <v>#REF!</v>
      </c>
      <c r="B631" s="26" t="e">
        <f t="shared" si="19"/>
        <v>#REF!</v>
      </c>
    </row>
    <row r="632" spans="1:2" ht="15.75" x14ac:dyDescent="0.25">
      <c r="A632" s="26" t="e">
        <f t="shared" si="18"/>
        <v>#REF!</v>
      </c>
      <c r="B632" s="26" t="e">
        <f t="shared" si="19"/>
        <v>#REF!</v>
      </c>
    </row>
    <row r="633" spans="1:2" ht="15.75" x14ac:dyDescent="0.25">
      <c r="A633" s="26" t="e">
        <f t="shared" si="18"/>
        <v>#REF!</v>
      </c>
      <c r="B633" s="26" t="e">
        <f t="shared" si="19"/>
        <v>#REF!</v>
      </c>
    </row>
    <row r="634" spans="1:2" ht="15.75" x14ac:dyDescent="0.25">
      <c r="A634" s="26" t="e">
        <f t="shared" si="18"/>
        <v>#REF!</v>
      </c>
      <c r="B634" s="26" t="e">
        <f t="shared" si="19"/>
        <v>#REF!</v>
      </c>
    </row>
    <row r="635" spans="1:2" ht="15.75" x14ac:dyDescent="0.25">
      <c r="A635" s="26" t="e">
        <f t="shared" si="18"/>
        <v>#REF!</v>
      </c>
      <c r="B635" s="26" t="e">
        <f t="shared" si="19"/>
        <v>#REF!</v>
      </c>
    </row>
    <row r="636" spans="1:2" ht="15.75" x14ac:dyDescent="0.25">
      <c r="A636" s="26" t="e">
        <f t="shared" si="18"/>
        <v>#REF!</v>
      </c>
      <c r="B636" s="26" t="e">
        <f t="shared" si="19"/>
        <v>#REF!</v>
      </c>
    </row>
    <row r="637" spans="1:2" ht="15.75" x14ac:dyDescent="0.25">
      <c r="A637" s="26" t="e">
        <f t="shared" si="18"/>
        <v>#REF!</v>
      </c>
      <c r="B637" s="26" t="e">
        <f t="shared" si="19"/>
        <v>#REF!</v>
      </c>
    </row>
    <row r="638" spans="1:2" ht="15.75" x14ac:dyDescent="0.25">
      <c r="A638" s="26" t="e">
        <f t="shared" si="18"/>
        <v>#REF!</v>
      </c>
      <c r="B638" s="26" t="e">
        <f t="shared" si="19"/>
        <v>#REF!</v>
      </c>
    </row>
    <row r="639" spans="1:2" ht="15.75" x14ac:dyDescent="0.25">
      <c r="A639" s="26" t="e">
        <f t="shared" si="18"/>
        <v>#REF!</v>
      </c>
      <c r="B639" s="26" t="e">
        <f t="shared" si="19"/>
        <v>#REF!</v>
      </c>
    </row>
    <row r="640" spans="1:2" ht="15.75" x14ac:dyDescent="0.25">
      <c r="A640" s="26" t="e">
        <f t="shared" si="18"/>
        <v>#REF!</v>
      </c>
      <c r="B640" s="26" t="e">
        <f t="shared" si="19"/>
        <v>#REF!</v>
      </c>
    </row>
    <row r="641" spans="1:2" ht="15.75" x14ac:dyDescent="0.25">
      <c r="A641" s="26" t="e">
        <f t="shared" si="18"/>
        <v>#REF!</v>
      </c>
      <c r="B641" s="26" t="e">
        <f t="shared" si="19"/>
        <v>#REF!</v>
      </c>
    </row>
    <row r="642" spans="1:2" ht="15.75" x14ac:dyDescent="0.25">
      <c r="A642" s="26" t="e">
        <f t="shared" si="18"/>
        <v>#REF!</v>
      </c>
      <c r="B642" s="26" t="e">
        <f t="shared" si="19"/>
        <v>#REF!</v>
      </c>
    </row>
    <row r="643" spans="1:2" ht="15.75" x14ac:dyDescent="0.25">
      <c r="A643" s="26" t="e">
        <f t="shared" si="18"/>
        <v>#REF!</v>
      </c>
      <c r="B643" s="26" t="e">
        <f t="shared" si="19"/>
        <v>#REF!</v>
      </c>
    </row>
    <row r="644" spans="1:2" ht="15.75" x14ac:dyDescent="0.25">
      <c r="A644" s="26" t="e">
        <f t="shared" si="18"/>
        <v>#REF!</v>
      </c>
      <c r="B644" s="26" t="e">
        <f t="shared" si="19"/>
        <v>#REF!</v>
      </c>
    </row>
    <row r="645" spans="1:2" ht="15.75" x14ac:dyDescent="0.25">
      <c r="A645" s="26" t="e">
        <f t="shared" si="18"/>
        <v>#REF!</v>
      </c>
      <c r="B645" s="26" t="e">
        <f t="shared" si="19"/>
        <v>#REF!</v>
      </c>
    </row>
    <row r="646" spans="1:2" ht="15.75" x14ac:dyDescent="0.25">
      <c r="A646" s="26" t="e">
        <f t="shared" si="18"/>
        <v>#REF!</v>
      </c>
      <c r="B646" s="26" t="e">
        <f t="shared" si="19"/>
        <v>#REF!</v>
      </c>
    </row>
    <row r="647" spans="1:2" ht="15.75" x14ac:dyDescent="0.25">
      <c r="A647" s="26" t="e">
        <f t="shared" si="18"/>
        <v>#REF!</v>
      </c>
      <c r="B647" s="26" t="e">
        <f t="shared" si="19"/>
        <v>#REF!</v>
      </c>
    </row>
    <row r="648" spans="1:2" ht="15.75" x14ac:dyDescent="0.25">
      <c r="A648" s="26" t="e">
        <f t="shared" si="18"/>
        <v>#REF!</v>
      </c>
      <c r="B648" s="26" t="e">
        <f t="shared" si="19"/>
        <v>#REF!</v>
      </c>
    </row>
    <row r="649" spans="1:2" ht="15.75" x14ac:dyDescent="0.25">
      <c r="A649" s="26" t="e">
        <f t="shared" si="18"/>
        <v>#REF!</v>
      </c>
      <c r="B649" s="26" t="e">
        <f t="shared" si="19"/>
        <v>#REF!</v>
      </c>
    </row>
    <row r="650" spans="1:2" ht="15.75" x14ac:dyDescent="0.25">
      <c r="A650" s="26" t="e">
        <f t="shared" si="18"/>
        <v>#REF!</v>
      </c>
      <c r="B650" s="26" t="e">
        <f t="shared" si="19"/>
        <v>#REF!</v>
      </c>
    </row>
    <row r="651" spans="1:2" ht="15.75" x14ac:dyDescent="0.25">
      <c r="A651" s="26" t="e">
        <f t="shared" si="18"/>
        <v>#REF!</v>
      </c>
      <c r="B651" s="26" t="e">
        <f t="shared" si="19"/>
        <v>#REF!</v>
      </c>
    </row>
    <row r="652" spans="1:2" ht="15.75" x14ac:dyDescent="0.25">
      <c r="A652" s="26" t="e">
        <f t="shared" si="18"/>
        <v>#REF!</v>
      </c>
      <c r="B652" s="26" t="e">
        <f t="shared" si="19"/>
        <v>#REF!</v>
      </c>
    </row>
    <row r="653" spans="1:2" ht="15.75" x14ac:dyDescent="0.25">
      <c r="A653" s="26" t="e">
        <f t="shared" si="18"/>
        <v>#REF!</v>
      </c>
      <c r="B653" s="26" t="e">
        <f t="shared" si="19"/>
        <v>#REF!</v>
      </c>
    </row>
    <row r="654" spans="1:2" ht="15.75" x14ac:dyDescent="0.25">
      <c r="A654" s="26" t="e">
        <f t="shared" si="18"/>
        <v>#REF!</v>
      </c>
      <c r="B654" s="26" t="e">
        <f t="shared" si="19"/>
        <v>#REF!</v>
      </c>
    </row>
    <row r="655" spans="1:2" ht="15.75" x14ac:dyDescent="0.25">
      <c r="A655" s="26" t="e">
        <f t="shared" si="18"/>
        <v>#REF!</v>
      </c>
      <c r="B655" s="26" t="e">
        <f t="shared" si="19"/>
        <v>#REF!</v>
      </c>
    </row>
    <row r="656" spans="1:2" ht="15.75" x14ac:dyDescent="0.25">
      <c r="A656" s="26" t="e">
        <f t="shared" si="18"/>
        <v>#REF!</v>
      </c>
      <c r="B656" s="26" t="e">
        <f t="shared" si="19"/>
        <v>#REF!</v>
      </c>
    </row>
    <row r="657" spans="1:2" ht="15.75" x14ac:dyDescent="0.25">
      <c r="A657" s="26" t="e">
        <f t="shared" si="18"/>
        <v>#REF!</v>
      </c>
      <c r="B657" s="26" t="e">
        <f t="shared" si="19"/>
        <v>#REF!</v>
      </c>
    </row>
    <row r="658" spans="1:2" ht="15.75" x14ac:dyDescent="0.25">
      <c r="A658" s="26" t="e">
        <f t="shared" si="18"/>
        <v>#REF!</v>
      </c>
      <c r="B658" s="26" t="e">
        <f t="shared" si="19"/>
        <v>#REF!</v>
      </c>
    </row>
    <row r="659" spans="1:2" ht="15.75" x14ac:dyDescent="0.25">
      <c r="A659" s="26" t="e">
        <f t="shared" si="18"/>
        <v>#REF!</v>
      </c>
      <c r="B659" s="26" t="e">
        <f t="shared" si="19"/>
        <v>#REF!</v>
      </c>
    </row>
    <row r="660" spans="1:2" ht="15.75" x14ac:dyDescent="0.25">
      <c r="A660" s="26" t="e">
        <f t="shared" si="18"/>
        <v>#REF!</v>
      </c>
      <c r="B660" s="26" t="e">
        <f t="shared" si="19"/>
        <v>#REF!</v>
      </c>
    </row>
    <row r="661" spans="1:2" ht="15.75" x14ac:dyDescent="0.25">
      <c r="A661" s="26" t="e">
        <f t="shared" si="18"/>
        <v>#REF!</v>
      </c>
      <c r="B661" s="26" t="e">
        <f t="shared" si="19"/>
        <v>#REF!</v>
      </c>
    </row>
    <row r="662" spans="1:2" ht="15.75" x14ac:dyDescent="0.25">
      <c r="A662" s="26" t="e">
        <f t="shared" ref="A662:A725" si="20">IF(LEFT(C662,8)="PROPOSED",A661+1,A661)</f>
        <v>#REF!</v>
      </c>
      <c r="B662" s="26" t="e">
        <f t="shared" ref="B662:B725" si="21">+A662&amp;"-"&amp;C662</f>
        <v>#REF!</v>
      </c>
    </row>
    <row r="663" spans="1:2" ht="15.75" x14ac:dyDescent="0.25">
      <c r="A663" s="26" t="e">
        <f t="shared" si="20"/>
        <v>#REF!</v>
      </c>
      <c r="B663" s="26" t="e">
        <f t="shared" si="21"/>
        <v>#REF!</v>
      </c>
    </row>
    <row r="664" spans="1:2" ht="15.75" x14ac:dyDescent="0.25">
      <c r="A664" s="26" t="e">
        <f t="shared" si="20"/>
        <v>#REF!</v>
      </c>
      <c r="B664" s="26" t="e">
        <f t="shared" si="21"/>
        <v>#REF!</v>
      </c>
    </row>
    <row r="665" spans="1:2" ht="15.75" x14ac:dyDescent="0.25">
      <c r="A665" s="26" t="e">
        <f t="shared" si="20"/>
        <v>#REF!</v>
      </c>
      <c r="B665" s="26" t="e">
        <f t="shared" si="21"/>
        <v>#REF!</v>
      </c>
    </row>
    <row r="666" spans="1:2" ht="15.75" x14ac:dyDescent="0.25">
      <c r="A666" s="26" t="e">
        <f t="shared" si="20"/>
        <v>#REF!</v>
      </c>
      <c r="B666" s="26" t="e">
        <f t="shared" si="21"/>
        <v>#REF!</v>
      </c>
    </row>
    <row r="667" spans="1:2" ht="15.75" x14ac:dyDescent="0.25">
      <c r="A667" s="26" t="e">
        <f t="shared" si="20"/>
        <v>#REF!</v>
      </c>
      <c r="B667" s="26" t="e">
        <f t="shared" si="21"/>
        <v>#REF!</v>
      </c>
    </row>
    <row r="668" spans="1:2" ht="15.75" x14ac:dyDescent="0.25">
      <c r="A668" s="26" t="e">
        <f t="shared" si="20"/>
        <v>#REF!</v>
      </c>
      <c r="B668" s="26" t="e">
        <f t="shared" si="21"/>
        <v>#REF!</v>
      </c>
    </row>
    <row r="669" spans="1:2" ht="15.75" x14ac:dyDescent="0.25">
      <c r="A669" s="26" t="e">
        <f t="shared" si="20"/>
        <v>#REF!</v>
      </c>
      <c r="B669" s="26" t="e">
        <f t="shared" si="21"/>
        <v>#REF!</v>
      </c>
    </row>
    <row r="670" spans="1:2" ht="15.75" x14ac:dyDescent="0.25">
      <c r="A670" s="26" t="e">
        <f t="shared" si="20"/>
        <v>#REF!</v>
      </c>
      <c r="B670" s="26" t="e">
        <f t="shared" si="21"/>
        <v>#REF!</v>
      </c>
    </row>
    <row r="671" spans="1:2" ht="15.75" x14ac:dyDescent="0.25">
      <c r="A671" s="26" t="e">
        <f t="shared" si="20"/>
        <v>#REF!</v>
      </c>
      <c r="B671" s="26" t="e">
        <f t="shared" si="21"/>
        <v>#REF!</v>
      </c>
    </row>
    <row r="672" spans="1:2" ht="15.75" x14ac:dyDescent="0.25">
      <c r="A672" s="26" t="e">
        <f t="shared" si="20"/>
        <v>#REF!</v>
      </c>
      <c r="B672" s="26" t="e">
        <f t="shared" si="21"/>
        <v>#REF!</v>
      </c>
    </row>
    <row r="673" spans="1:2" ht="15.75" x14ac:dyDescent="0.25">
      <c r="A673" s="26" t="e">
        <f t="shared" si="20"/>
        <v>#REF!</v>
      </c>
      <c r="B673" s="26" t="e">
        <f t="shared" si="21"/>
        <v>#REF!</v>
      </c>
    </row>
    <row r="674" spans="1:2" ht="15.75" x14ac:dyDescent="0.25">
      <c r="A674" s="26" t="e">
        <f t="shared" si="20"/>
        <v>#REF!</v>
      </c>
      <c r="B674" s="26" t="e">
        <f t="shared" si="21"/>
        <v>#REF!</v>
      </c>
    </row>
    <row r="675" spans="1:2" ht="15.75" x14ac:dyDescent="0.25">
      <c r="A675" s="26" t="e">
        <f t="shared" si="20"/>
        <v>#REF!</v>
      </c>
      <c r="B675" s="26" t="e">
        <f t="shared" si="21"/>
        <v>#REF!</v>
      </c>
    </row>
    <row r="676" spans="1:2" ht="15.75" x14ac:dyDescent="0.25">
      <c r="A676" s="26" t="e">
        <f t="shared" si="20"/>
        <v>#REF!</v>
      </c>
      <c r="B676" s="26" t="e">
        <f t="shared" si="21"/>
        <v>#REF!</v>
      </c>
    </row>
    <row r="677" spans="1:2" ht="15.75" x14ac:dyDescent="0.25">
      <c r="A677" s="26" t="e">
        <f t="shared" si="20"/>
        <v>#REF!</v>
      </c>
      <c r="B677" s="26" t="e">
        <f t="shared" si="21"/>
        <v>#REF!</v>
      </c>
    </row>
    <row r="678" spans="1:2" ht="15.75" x14ac:dyDescent="0.25">
      <c r="A678" s="26" t="e">
        <f t="shared" si="20"/>
        <v>#REF!</v>
      </c>
      <c r="B678" s="26" t="e">
        <f t="shared" si="21"/>
        <v>#REF!</v>
      </c>
    </row>
    <row r="679" spans="1:2" ht="15.75" x14ac:dyDescent="0.25">
      <c r="A679" s="26" t="e">
        <f t="shared" si="20"/>
        <v>#REF!</v>
      </c>
      <c r="B679" s="26" t="e">
        <f t="shared" si="21"/>
        <v>#REF!</v>
      </c>
    </row>
    <row r="680" spans="1:2" ht="15.75" x14ac:dyDescent="0.25">
      <c r="A680" s="26" t="e">
        <f t="shared" si="20"/>
        <v>#REF!</v>
      </c>
      <c r="B680" s="26" t="e">
        <f t="shared" si="21"/>
        <v>#REF!</v>
      </c>
    </row>
    <row r="681" spans="1:2" ht="15.75" x14ac:dyDescent="0.25">
      <c r="A681" s="26" t="e">
        <f t="shared" si="20"/>
        <v>#REF!</v>
      </c>
      <c r="B681" s="26" t="e">
        <f t="shared" si="21"/>
        <v>#REF!</v>
      </c>
    </row>
    <row r="682" spans="1:2" ht="15.75" x14ac:dyDescent="0.25">
      <c r="A682" s="26" t="e">
        <f t="shared" si="20"/>
        <v>#REF!</v>
      </c>
      <c r="B682" s="26" t="e">
        <f t="shared" si="21"/>
        <v>#REF!</v>
      </c>
    </row>
    <row r="683" spans="1:2" ht="15.75" x14ac:dyDescent="0.25">
      <c r="A683" s="26" t="e">
        <f t="shared" si="20"/>
        <v>#REF!</v>
      </c>
      <c r="B683" s="26" t="e">
        <f t="shared" si="21"/>
        <v>#REF!</v>
      </c>
    </row>
    <row r="684" spans="1:2" ht="15.75" x14ac:dyDescent="0.25">
      <c r="A684" s="26" t="e">
        <f t="shared" si="20"/>
        <v>#REF!</v>
      </c>
      <c r="B684" s="26" t="e">
        <f t="shared" si="21"/>
        <v>#REF!</v>
      </c>
    </row>
    <row r="685" spans="1:2" ht="15.75" x14ac:dyDescent="0.25">
      <c r="A685" s="26" t="e">
        <f t="shared" si="20"/>
        <v>#REF!</v>
      </c>
      <c r="B685" s="26" t="e">
        <f t="shared" si="21"/>
        <v>#REF!</v>
      </c>
    </row>
    <row r="686" spans="1:2" ht="15.75" x14ac:dyDescent="0.25">
      <c r="A686" s="26" t="e">
        <f t="shared" si="20"/>
        <v>#REF!</v>
      </c>
      <c r="B686" s="26" t="e">
        <f t="shared" si="21"/>
        <v>#REF!</v>
      </c>
    </row>
    <row r="687" spans="1:2" ht="15.75" x14ac:dyDescent="0.25">
      <c r="A687" s="26" t="e">
        <f t="shared" si="20"/>
        <v>#REF!</v>
      </c>
      <c r="B687" s="26" t="e">
        <f t="shared" si="21"/>
        <v>#REF!</v>
      </c>
    </row>
    <row r="688" spans="1:2" ht="15.75" x14ac:dyDescent="0.25">
      <c r="A688" s="26" t="e">
        <f t="shared" si="20"/>
        <v>#REF!</v>
      </c>
      <c r="B688" s="26" t="e">
        <f t="shared" si="21"/>
        <v>#REF!</v>
      </c>
    </row>
    <row r="689" spans="1:2" ht="15.75" x14ac:dyDescent="0.25">
      <c r="A689" s="26" t="e">
        <f t="shared" si="20"/>
        <v>#REF!</v>
      </c>
      <c r="B689" s="26" t="e">
        <f t="shared" si="21"/>
        <v>#REF!</v>
      </c>
    </row>
    <row r="690" spans="1:2" ht="15.75" x14ac:dyDescent="0.25">
      <c r="A690" s="26" t="e">
        <f t="shared" si="20"/>
        <v>#REF!</v>
      </c>
      <c r="B690" s="26" t="e">
        <f t="shared" si="21"/>
        <v>#REF!</v>
      </c>
    </row>
    <row r="691" spans="1:2" ht="15.75" x14ac:dyDescent="0.25">
      <c r="A691" s="26" t="e">
        <f t="shared" si="20"/>
        <v>#REF!</v>
      </c>
      <c r="B691" s="26" t="e">
        <f t="shared" si="21"/>
        <v>#REF!</v>
      </c>
    </row>
    <row r="692" spans="1:2" ht="15.75" x14ac:dyDescent="0.25">
      <c r="A692" s="26" t="e">
        <f t="shared" si="20"/>
        <v>#REF!</v>
      </c>
      <c r="B692" s="26" t="e">
        <f t="shared" si="21"/>
        <v>#REF!</v>
      </c>
    </row>
    <row r="693" spans="1:2" ht="15.75" x14ac:dyDescent="0.25">
      <c r="A693" s="26" t="e">
        <f t="shared" si="20"/>
        <v>#REF!</v>
      </c>
      <c r="B693" s="26" t="e">
        <f t="shared" si="21"/>
        <v>#REF!</v>
      </c>
    </row>
    <row r="694" spans="1:2" ht="15.75" x14ac:dyDescent="0.25">
      <c r="A694" s="26" t="e">
        <f t="shared" si="20"/>
        <v>#REF!</v>
      </c>
      <c r="B694" s="26" t="e">
        <f t="shared" si="21"/>
        <v>#REF!</v>
      </c>
    </row>
    <row r="695" spans="1:2" ht="15.75" x14ac:dyDescent="0.25">
      <c r="A695" s="26" t="e">
        <f t="shared" si="20"/>
        <v>#REF!</v>
      </c>
      <c r="B695" s="26" t="e">
        <f t="shared" si="21"/>
        <v>#REF!</v>
      </c>
    </row>
    <row r="696" spans="1:2" ht="15.75" x14ac:dyDescent="0.25">
      <c r="A696" s="26" t="e">
        <f t="shared" si="20"/>
        <v>#REF!</v>
      </c>
      <c r="B696" s="26" t="e">
        <f t="shared" si="21"/>
        <v>#REF!</v>
      </c>
    </row>
    <row r="697" spans="1:2" ht="15.75" x14ac:dyDescent="0.25">
      <c r="A697" s="26" t="e">
        <f t="shared" si="20"/>
        <v>#REF!</v>
      </c>
      <c r="B697" s="26" t="e">
        <f t="shared" si="21"/>
        <v>#REF!</v>
      </c>
    </row>
    <row r="698" spans="1:2" ht="15.75" x14ac:dyDescent="0.25">
      <c r="A698" s="26" t="e">
        <f t="shared" si="20"/>
        <v>#REF!</v>
      </c>
      <c r="B698" s="26" t="e">
        <f t="shared" si="21"/>
        <v>#REF!</v>
      </c>
    </row>
    <row r="699" spans="1:2" ht="15.75" x14ac:dyDescent="0.25">
      <c r="A699" s="26" t="e">
        <f t="shared" si="20"/>
        <v>#REF!</v>
      </c>
      <c r="B699" s="26" t="e">
        <f t="shared" si="21"/>
        <v>#REF!</v>
      </c>
    </row>
    <row r="700" spans="1:2" ht="15.75" x14ac:dyDescent="0.25">
      <c r="A700" s="26" t="e">
        <f t="shared" si="20"/>
        <v>#REF!</v>
      </c>
      <c r="B700" s="26" t="e">
        <f t="shared" si="21"/>
        <v>#REF!</v>
      </c>
    </row>
    <row r="701" spans="1:2" ht="15.75" x14ac:dyDescent="0.25">
      <c r="A701" s="26" t="e">
        <f t="shared" si="20"/>
        <v>#REF!</v>
      </c>
      <c r="B701" s="26" t="e">
        <f t="shared" si="21"/>
        <v>#REF!</v>
      </c>
    </row>
    <row r="702" spans="1:2" ht="15.75" x14ac:dyDescent="0.25">
      <c r="A702" s="26" t="e">
        <f t="shared" si="20"/>
        <v>#REF!</v>
      </c>
      <c r="B702" s="26" t="e">
        <f t="shared" si="21"/>
        <v>#REF!</v>
      </c>
    </row>
    <row r="703" spans="1:2" ht="15.75" x14ac:dyDescent="0.25">
      <c r="A703" s="26" t="e">
        <f t="shared" si="20"/>
        <v>#REF!</v>
      </c>
      <c r="B703" s="26" t="e">
        <f t="shared" si="21"/>
        <v>#REF!</v>
      </c>
    </row>
    <row r="704" spans="1:2" ht="15.75" x14ac:dyDescent="0.25">
      <c r="A704" s="26" t="e">
        <f t="shared" si="20"/>
        <v>#REF!</v>
      </c>
      <c r="B704" s="26" t="e">
        <f t="shared" si="21"/>
        <v>#REF!</v>
      </c>
    </row>
    <row r="705" spans="1:2" ht="15.75" x14ac:dyDescent="0.25">
      <c r="A705" s="26" t="e">
        <f t="shared" si="20"/>
        <v>#REF!</v>
      </c>
      <c r="B705" s="26" t="e">
        <f t="shared" si="21"/>
        <v>#REF!</v>
      </c>
    </row>
    <row r="706" spans="1:2" ht="15.75" x14ac:dyDescent="0.25">
      <c r="A706" s="26" t="e">
        <f t="shared" si="20"/>
        <v>#REF!</v>
      </c>
      <c r="B706" s="26" t="e">
        <f t="shared" si="21"/>
        <v>#REF!</v>
      </c>
    </row>
    <row r="707" spans="1:2" ht="15.75" x14ac:dyDescent="0.25">
      <c r="A707" s="26" t="e">
        <f t="shared" si="20"/>
        <v>#REF!</v>
      </c>
      <c r="B707" s="26" t="e">
        <f t="shared" si="21"/>
        <v>#REF!</v>
      </c>
    </row>
    <row r="708" spans="1:2" ht="15.75" x14ac:dyDescent="0.25">
      <c r="A708" s="26" t="e">
        <f t="shared" si="20"/>
        <v>#REF!</v>
      </c>
      <c r="B708" s="26" t="e">
        <f t="shared" si="21"/>
        <v>#REF!</v>
      </c>
    </row>
    <row r="709" spans="1:2" ht="15.75" x14ac:dyDescent="0.25">
      <c r="A709" s="26" t="e">
        <f t="shared" si="20"/>
        <v>#REF!</v>
      </c>
      <c r="B709" s="26" t="e">
        <f t="shared" si="21"/>
        <v>#REF!</v>
      </c>
    </row>
    <row r="710" spans="1:2" ht="15.75" x14ac:dyDescent="0.25">
      <c r="A710" s="26" t="e">
        <f t="shared" si="20"/>
        <v>#REF!</v>
      </c>
      <c r="B710" s="26" t="e">
        <f t="shared" si="21"/>
        <v>#REF!</v>
      </c>
    </row>
    <row r="711" spans="1:2" ht="15.75" x14ac:dyDescent="0.25">
      <c r="A711" s="26" t="e">
        <f t="shared" si="20"/>
        <v>#REF!</v>
      </c>
      <c r="B711" s="26" t="e">
        <f t="shared" si="21"/>
        <v>#REF!</v>
      </c>
    </row>
    <row r="712" spans="1:2" ht="15.75" x14ac:dyDescent="0.25">
      <c r="A712" s="26" t="e">
        <f t="shared" si="20"/>
        <v>#REF!</v>
      </c>
      <c r="B712" s="26" t="e">
        <f t="shared" si="21"/>
        <v>#REF!</v>
      </c>
    </row>
    <row r="713" spans="1:2" ht="15.75" x14ac:dyDescent="0.25">
      <c r="A713" s="26" t="e">
        <f t="shared" si="20"/>
        <v>#REF!</v>
      </c>
      <c r="B713" s="26" t="e">
        <f t="shared" si="21"/>
        <v>#REF!</v>
      </c>
    </row>
    <row r="714" spans="1:2" ht="15.75" x14ac:dyDescent="0.25">
      <c r="A714" s="26" t="e">
        <f t="shared" si="20"/>
        <v>#REF!</v>
      </c>
      <c r="B714" s="26" t="e">
        <f t="shared" si="21"/>
        <v>#REF!</v>
      </c>
    </row>
    <row r="715" spans="1:2" ht="15.75" x14ac:dyDescent="0.25">
      <c r="A715" s="26" t="e">
        <f t="shared" si="20"/>
        <v>#REF!</v>
      </c>
      <c r="B715" s="26" t="e">
        <f t="shared" si="21"/>
        <v>#REF!</v>
      </c>
    </row>
    <row r="716" spans="1:2" ht="15.75" x14ac:dyDescent="0.25">
      <c r="A716" s="26" t="e">
        <f t="shared" si="20"/>
        <v>#REF!</v>
      </c>
      <c r="B716" s="26" t="e">
        <f t="shared" si="21"/>
        <v>#REF!</v>
      </c>
    </row>
    <row r="717" spans="1:2" ht="15.75" x14ac:dyDescent="0.25">
      <c r="A717" s="26" t="e">
        <f t="shared" si="20"/>
        <v>#REF!</v>
      </c>
      <c r="B717" s="26" t="e">
        <f t="shared" si="21"/>
        <v>#REF!</v>
      </c>
    </row>
    <row r="718" spans="1:2" ht="15.75" x14ac:dyDescent="0.25">
      <c r="A718" s="26" t="e">
        <f t="shared" si="20"/>
        <v>#REF!</v>
      </c>
      <c r="B718" s="26" t="e">
        <f t="shared" si="21"/>
        <v>#REF!</v>
      </c>
    </row>
    <row r="719" spans="1:2" ht="15.75" x14ac:dyDescent="0.25">
      <c r="A719" s="26" t="e">
        <f t="shared" si="20"/>
        <v>#REF!</v>
      </c>
      <c r="B719" s="26" t="e">
        <f t="shared" si="21"/>
        <v>#REF!</v>
      </c>
    </row>
    <row r="720" spans="1:2" ht="15.75" x14ac:dyDescent="0.25">
      <c r="A720" s="26" t="e">
        <f t="shared" si="20"/>
        <v>#REF!</v>
      </c>
      <c r="B720" s="26" t="e">
        <f t="shared" si="21"/>
        <v>#REF!</v>
      </c>
    </row>
    <row r="721" spans="1:2" ht="15.75" x14ac:dyDescent="0.25">
      <c r="A721" s="26" t="e">
        <f t="shared" si="20"/>
        <v>#REF!</v>
      </c>
      <c r="B721" s="26" t="e">
        <f t="shared" si="21"/>
        <v>#REF!</v>
      </c>
    </row>
    <row r="722" spans="1:2" ht="15.75" x14ac:dyDescent="0.25">
      <c r="A722" s="26" t="e">
        <f t="shared" si="20"/>
        <v>#REF!</v>
      </c>
      <c r="B722" s="26" t="e">
        <f t="shared" si="21"/>
        <v>#REF!</v>
      </c>
    </row>
    <row r="723" spans="1:2" ht="15.75" x14ac:dyDescent="0.25">
      <c r="A723" s="26" t="e">
        <f t="shared" si="20"/>
        <v>#REF!</v>
      </c>
      <c r="B723" s="26" t="e">
        <f t="shared" si="21"/>
        <v>#REF!</v>
      </c>
    </row>
    <row r="724" spans="1:2" ht="15.75" x14ac:dyDescent="0.25">
      <c r="A724" s="26" t="e">
        <f t="shared" si="20"/>
        <v>#REF!</v>
      </c>
      <c r="B724" s="26" t="e">
        <f t="shared" si="21"/>
        <v>#REF!</v>
      </c>
    </row>
    <row r="725" spans="1:2" ht="15.75" x14ac:dyDescent="0.25">
      <c r="A725" s="26" t="e">
        <f t="shared" si="20"/>
        <v>#REF!</v>
      </c>
      <c r="B725" s="26" t="e">
        <f t="shared" si="21"/>
        <v>#REF!</v>
      </c>
    </row>
    <row r="726" spans="1:2" ht="15.75" x14ac:dyDescent="0.25">
      <c r="A726" s="26" t="e">
        <f t="shared" ref="A726:A789" si="22">IF(LEFT(C726,8)="PROPOSED",A725+1,A725)</f>
        <v>#REF!</v>
      </c>
      <c r="B726" s="26" t="e">
        <f t="shared" ref="B726:B789" si="23">+A726&amp;"-"&amp;C726</f>
        <v>#REF!</v>
      </c>
    </row>
    <row r="727" spans="1:2" ht="15.75" x14ac:dyDescent="0.25">
      <c r="A727" s="26" t="e">
        <f t="shared" si="22"/>
        <v>#REF!</v>
      </c>
      <c r="B727" s="26" t="e">
        <f t="shared" si="23"/>
        <v>#REF!</v>
      </c>
    </row>
    <row r="728" spans="1:2" ht="15.75" x14ac:dyDescent="0.25">
      <c r="A728" s="26" t="e">
        <f t="shared" si="22"/>
        <v>#REF!</v>
      </c>
      <c r="B728" s="26" t="e">
        <f t="shared" si="23"/>
        <v>#REF!</v>
      </c>
    </row>
    <row r="729" spans="1:2" ht="15.75" x14ac:dyDescent="0.25">
      <c r="A729" s="26" t="e">
        <f t="shared" si="22"/>
        <v>#REF!</v>
      </c>
      <c r="B729" s="26" t="e">
        <f t="shared" si="23"/>
        <v>#REF!</v>
      </c>
    </row>
    <row r="730" spans="1:2" ht="15.75" x14ac:dyDescent="0.25">
      <c r="A730" s="26" t="e">
        <f t="shared" si="22"/>
        <v>#REF!</v>
      </c>
      <c r="B730" s="26" t="e">
        <f t="shared" si="23"/>
        <v>#REF!</v>
      </c>
    </row>
    <row r="731" spans="1:2" ht="15.75" x14ac:dyDescent="0.25">
      <c r="A731" s="26" t="e">
        <f t="shared" si="22"/>
        <v>#REF!</v>
      </c>
      <c r="B731" s="26" t="e">
        <f t="shared" si="23"/>
        <v>#REF!</v>
      </c>
    </row>
    <row r="732" spans="1:2" ht="15.75" x14ac:dyDescent="0.25">
      <c r="A732" s="26" t="e">
        <f t="shared" si="22"/>
        <v>#REF!</v>
      </c>
      <c r="B732" s="26" t="e">
        <f t="shared" si="23"/>
        <v>#REF!</v>
      </c>
    </row>
    <row r="733" spans="1:2" ht="15.75" x14ac:dyDescent="0.25">
      <c r="A733" s="26" t="e">
        <f t="shared" si="22"/>
        <v>#REF!</v>
      </c>
      <c r="B733" s="26" t="e">
        <f t="shared" si="23"/>
        <v>#REF!</v>
      </c>
    </row>
    <row r="734" spans="1:2" ht="15.75" x14ac:dyDescent="0.25">
      <c r="A734" s="26" t="e">
        <f t="shared" si="22"/>
        <v>#REF!</v>
      </c>
      <c r="B734" s="26" t="e">
        <f t="shared" si="23"/>
        <v>#REF!</v>
      </c>
    </row>
    <row r="735" spans="1:2" ht="15.75" x14ac:dyDescent="0.25">
      <c r="A735" s="26" t="e">
        <f t="shared" si="22"/>
        <v>#REF!</v>
      </c>
      <c r="B735" s="26" t="e">
        <f t="shared" si="23"/>
        <v>#REF!</v>
      </c>
    </row>
    <row r="736" spans="1:2" ht="15.75" x14ac:dyDescent="0.25">
      <c r="A736" s="26" t="e">
        <f t="shared" si="22"/>
        <v>#REF!</v>
      </c>
      <c r="B736" s="26" t="e">
        <f t="shared" si="23"/>
        <v>#REF!</v>
      </c>
    </row>
    <row r="737" spans="1:2" ht="15.75" x14ac:dyDescent="0.25">
      <c r="A737" s="26" t="e">
        <f t="shared" si="22"/>
        <v>#REF!</v>
      </c>
      <c r="B737" s="26" t="e">
        <f t="shared" si="23"/>
        <v>#REF!</v>
      </c>
    </row>
    <row r="738" spans="1:2" ht="15.75" x14ac:dyDescent="0.25">
      <c r="A738" s="26" t="e">
        <f t="shared" si="22"/>
        <v>#REF!</v>
      </c>
      <c r="B738" s="26" t="e">
        <f t="shared" si="23"/>
        <v>#REF!</v>
      </c>
    </row>
    <row r="739" spans="1:2" ht="15.75" x14ac:dyDescent="0.25">
      <c r="A739" s="26" t="e">
        <f t="shared" si="22"/>
        <v>#REF!</v>
      </c>
      <c r="B739" s="26" t="e">
        <f t="shared" si="23"/>
        <v>#REF!</v>
      </c>
    </row>
    <row r="740" spans="1:2" ht="15.75" x14ac:dyDescent="0.25">
      <c r="A740" s="26" t="e">
        <f t="shared" si="22"/>
        <v>#REF!</v>
      </c>
      <c r="B740" s="26" t="e">
        <f t="shared" si="23"/>
        <v>#REF!</v>
      </c>
    </row>
    <row r="741" spans="1:2" ht="15.75" x14ac:dyDescent="0.25">
      <c r="A741" s="26" t="e">
        <f t="shared" si="22"/>
        <v>#REF!</v>
      </c>
      <c r="B741" s="26" t="e">
        <f t="shared" si="23"/>
        <v>#REF!</v>
      </c>
    </row>
    <row r="742" spans="1:2" ht="15.75" x14ac:dyDescent="0.25">
      <c r="A742" s="26" t="e">
        <f t="shared" si="22"/>
        <v>#REF!</v>
      </c>
      <c r="B742" s="26" t="e">
        <f t="shared" si="23"/>
        <v>#REF!</v>
      </c>
    </row>
    <row r="743" spans="1:2" ht="15.75" x14ac:dyDescent="0.25">
      <c r="A743" s="26" t="e">
        <f t="shared" si="22"/>
        <v>#REF!</v>
      </c>
      <c r="B743" s="26" t="e">
        <f t="shared" si="23"/>
        <v>#REF!</v>
      </c>
    </row>
    <row r="744" spans="1:2" ht="15.75" x14ac:dyDescent="0.25">
      <c r="A744" s="26" t="e">
        <f t="shared" si="22"/>
        <v>#REF!</v>
      </c>
      <c r="B744" s="26" t="e">
        <f t="shared" si="23"/>
        <v>#REF!</v>
      </c>
    </row>
    <row r="745" spans="1:2" ht="15.75" x14ac:dyDescent="0.25">
      <c r="A745" s="26" t="e">
        <f t="shared" si="22"/>
        <v>#REF!</v>
      </c>
      <c r="B745" s="26" t="e">
        <f t="shared" si="23"/>
        <v>#REF!</v>
      </c>
    </row>
    <row r="746" spans="1:2" ht="15.75" x14ac:dyDescent="0.25">
      <c r="A746" s="26" t="e">
        <f t="shared" si="22"/>
        <v>#REF!</v>
      </c>
      <c r="B746" s="26" t="e">
        <f t="shared" si="23"/>
        <v>#REF!</v>
      </c>
    </row>
    <row r="747" spans="1:2" ht="15.75" x14ac:dyDescent="0.25">
      <c r="A747" s="26" t="e">
        <f t="shared" si="22"/>
        <v>#REF!</v>
      </c>
      <c r="B747" s="26" t="e">
        <f t="shared" si="23"/>
        <v>#REF!</v>
      </c>
    </row>
    <row r="748" spans="1:2" ht="15.75" x14ac:dyDescent="0.25">
      <c r="A748" s="26" t="e">
        <f t="shared" si="22"/>
        <v>#REF!</v>
      </c>
      <c r="B748" s="26" t="e">
        <f t="shared" si="23"/>
        <v>#REF!</v>
      </c>
    </row>
    <row r="749" spans="1:2" ht="15.75" x14ac:dyDescent="0.25">
      <c r="A749" s="26" t="e">
        <f t="shared" si="22"/>
        <v>#REF!</v>
      </c>
      <c r="B749" s="26" t="e">
        <f t="shared" si="23"/>
        <v>#REF!</v>
      </c>
    </row>
    <row r="750" spans="1:2" ht="15.75" x14ac:dyDescent="0.25">
      <c r="A750" s="26" t="e">
        <f t="shared" si="22"/>
        <v>#REF!</v>
      </c>
      <c r="B750" s="26" t="e">
        <f t="shared" si="23"/>
        <v>#REF!</v>
      </c>
    </row>
    <row r="751" spans="1:2" ht="15.75" x14ac:dyDescent="0.25">
      <c r="A751" s="26" t="e">
        <f t="shared" si="22"/>
        <v>#REF!</v>
      </c>
      <c r="B751" s="26" t="e">
        <f t="shared" si="23"/>
        <v>#REF!</v>
      </c>
    </row>
    <row r="752" spans="1:2" ht="15.75" x14ac:dyDescent="0.25">
      <c r="A752" s="26" t="e">
        <f t="shared" si="22"/>
        <v>#REF!</v>
      </c>
      <c r="B752" s="26" t="e">
        <f t="shared" si="23"/>
        <v>#REF!</v>
      </c>
    </row>
    <row r="753" spans="1:2" ht="15.75" x14ac:dyDescent="0.25">
      <c r="A753" s="26" t="e">
        <f t="shared" si="22"/>
        <v>#REF!</v>
      </c>
      <c r="B753" s="26" t="e">
        <f t="shared" si="23"/>
        <v>#REF!</v>
      </c>
    </row>
    <row r="754" spans="1:2" ht="15.75" x14ac:dyDescent="0.25">
      <c r="A754" s="26" t="e">
        <f t="shared" si="22"/>
        <v>#REF!</v>
      </c>
      <c r="B754" s="26" t="e">
        <f t="shared" si="23"/>
        <v>#REF!</v>
      </c>
    </row>
    <row r="755" spans="1:2" ht="15.75" x14ac:dyDescent="0.25">
      <c r="A755" s="26" t="e">
        <f t="shared" si="22"/>
        <v>#REF!</v>
      </c>
      <c r="B755" s="26" t="e">
        <f t="shared" si="23"/>
        <v>#REF!</v>
      </c>
    </row>
    <row r="756" spans="1:2" ht="15.75" x14ac:dyDescent="0.25">
      <c r="A756" s="26" t="e">
        <f t="shared" si="22"/>
        <v>#REF!</v>
      </c>
      <c r="B756" s="26" t="e">
        <f t="shared" si="23"/>
        <v>#REF!</v>
      </c>
    </row>
    <row r="757" spans="1:2" ht="15.75" x14ac:dyDescent="0.25">
      <c r="A757" s="26" t="e">
        <f t="shared" si="22"/>
        <v>#REF!</v>
      </c>
      <c r="B757" s="26" t="e">
        <f t="shared" si="23"/>
        <v>#REF!</v>
      </c>
    </row>
    <row r="758" spans="1:2" ht="15.75" x14ac:dyDescent="0.25">
      <c r="A758" s="26" t="e">
        <f t="shared" si="22"/>
        <v>#REF!</v>
      </c>
      <c r="B758" s="26" t="e">
        <f t="shared" si="23"/>
        <v>#REF!</v>
      </c>
    </row>
    <row r="759" spans="1:2" ht="15.75" x14ac:dyDescent="0.25">
      <c r="A759" s="26" t="e">
        <f t="shared" si="22"/>
        <v>#REF!</v>
      </c>
      <c r="B759" s="26" t="e">
        <f t="shared" si="23"/>
        <v>#REF!</v>
      </c>
    </row>
    <row r="760" spans="1:2" ht="15.75" x14ac:dyDescent="0.25">
      <c r="A760" s="26" t="e">
        <f t="shared" si="22"/>
        <v>#REF!</v>
      </c>
      <c r="B760" s="26" t="e">
        <f t="shared" si="23"/>
        <v>#REF!</v>
      </c>
    </row>
    <row r="761" spans="1:2" ht="15.75" x14ac:dyDescent="0.25">
      <c r="A761" s="26" t="e">
        <f t="shared" si="22"/>
        <v>#REF!</v>
      </c>
      <c r="B761" s="26" t="e">
        <f t="shared" si="23"/>
        <v>#REF!</v>
      </c>
    </row>
    <row r="762" spans="1:2" ht="15.75" x14ac:dyDescent="0.25">
      <c r="A762" s="26" t="e">
        <f t="shared" si="22"/>
        <v>#REF!</v>
      </c>
      <c r="B762" s="26" t="e">
        <f t="shared" si="23"/>
        <v>#REF!</v>
      </c>
    </row>
    <row r="763" spans="1:2" ht="15.75" x14ac:dyDescent="0.25">
      <c r="A763" s="26" t="e">
        <f t="shared" si="22"/>
        <v>#REF!</v>
      </c>
      <c r="B763" s="26" t="e">
        <f t="shared" si="23"/>
        <v>#REF!</v>
      </c>
    </row>
    <row r="764" spans="1:2" ht="15.75" x14ac:dyDescent="0.25">
      <c r="A764" s="26" t="e">
        <f t="shared" si="22"/>
        <v>#REF!</v>
      </c>
      <c r="B764" s="26" t="e">
        <f t="shared" si="23"/>
        <v>#REF!</v>
      </c>
    </row>
    <row r="765" spans="1:2" ht="15.75" x14ac:dyDescent="0.25">
      <c r="A765" s="26" t="e">
        <f t="shared" si="22"/>
        <v>#REF!</v>
      </c>
      <c r="B765" s="26" t="e">
        <f t="shared" si="23"/>
        <v>#REF!</v>
      </c>
    </row>
    <row r="766" spans="1:2" ht="15.75" x14ac:dyDescent="0.25">
      <c r="A766" s="26" t="e">
        <f t="shared" si="22"/>
        <v>#REF!</v>
      </c>
      <c r="B766" s="26" t="e">
        <f t="shared" si="23"/>
        <v>#REF!</v>
      </c>
    </row>
    <row r="767" spans="1:2" ht="15.75" x14ac:dyDescent="0.25">
      <c r="A767" s="26" t="e">
        <f t="shared" si="22"/>
        <v>#REF!</v>
      </c>
      <c r="B767" s="26" t="e">
        <f t="shared" si="23"/>
        <v>#REF!</v>
      </c>
    </row>
    <row r="768" spans="1:2" ht="15.75" x14ac:dyDescent="0.25">
      <c r="A768" s="26" t="e">
        <f t="shared" si="22"/>
        <v>#REF!</v>
      </c>
      <c r="B768" s="26" t="e">
        <f t="shared" si="23"/>
        <v>#REF!</v>
      </c>
    </row>
    <row r="769" spans="1:2" ht="15.75" x14ac:dyDescent="0.25">
      <c r="A769" s="26" t="e">
        <f t="shared" si="22"/>
        <v>#REF!</v>
      </c>
      <c r="B769" s="26" t="e">
        <f t="shared" si="23"/>
        <v>#REF!</v>
      </c>
    </row>
    <row r="770" spans="1:2" ht="15.75" x14ac:dyDescent="0.25">
      <c r="A770" s="26" t="e">
        <f t="shared" si="22"/>
        <v>#REF!</v>
      </c>
      <c r="B770" s="26" t="e">
        <f t="shared" si="23"/>
        <v>#REF!</v>
      </c>
    </row>
    <row r="771" spans="1:2" ht="15.75" x14ac:dyDescent="0.25">
      <c r="A771" s="26" t="e">
        <f t="shared" si="22"/>
        <v>#REF!</v>
      </c>
      <c r="B771" s="26" t="e">
        <f t="shared" si="23"/>
        <v>#REF!</v>
      </c>
    </row>
    <row r="772" spans="1:2" ht="15.75" x14ac:dyDescent="0.25">
      <c r="A772" s="26" t="e">
        <f t="shared" si="22"/>
        <v>#REF!</v>
      </c>
      <c r="B772" s="26" t="e">
        <f t="shared" si="23"/>
        <v>#REF!</v>
      </c>
    </row>
    <row r="773" spans="1:2" ht="15.75" x14ac:dyDescent="0.25">
      <c r="A773" s="26" t="e">
        <f t="shared" si="22"/>
        <v>#REF!</v>
      </c>
      <c r="B773" s="26" t="e">
        <f t="shared" si="23"/>
        <v>#REF!</v>
      </c>
    </row>
    <row r="774" spans="1:2" ht="15.75" x14ac:dyDescent="0.25">
      <c r="A774" s="26" t="e">
        <f t="shared" si="22"/>
        <v>#REF!</v>
      </c>
      <c r="B774" s="26" t="e">
        <f t="shared" si="23"/>
        <v>#REF!</v>
      </c>
    </row>
    <row r="775" spans="1:2" ht="15.75" x14ac:dyDescent="0.25">
      <c r="A775" s="26" t="e">
        <f t="shared" si="22"/>
        <v>#REF!</v>
      </c>
      <c r="B775" s="26" t="e">
        <f t="shared" si="23"/>
        <v>#REF!</v>
      </c>
    </row>
    <row r="776" spans="1:2" ht="15.75" x14ac:dyDescent="0.25">
      <c r="A776" s="26" t="e">
        <f t="shared" si="22"/>
        <v>#REF!</v>
      </c>
      <c r="B776" s="26" t="e">
        <f t="shared" si="23"/>
        <v>#REF!</v>
      </c>
    </row>
    <row r="777" spans="1:2" ht="15.75" x14ac:dyDescent="0.25">
      <c r="A777" s="26" t="e">
        <f t="shared" si="22"/>
        <v>#REF!</v>
      </c>
      <c r="B777" s="26" t="e">
        <f t="shared" si="23"/>
        <v>#REF!</v>
      </c>
    </row>
    <row r="778" spans="1:2" ht="15.75" x14ac:dyDescent="0.25">
      <c r="A778" s="26" t="e">
        <f t="shared" si="22"/>
        <v>#REF!</v>
      </c>
      <c r="B778" s="26" t="e">
        <f t="shared" si="23"/>
        <v>#REF!</v>
      </c>
    </row>
    <row r="779" spans="1:2" ht="15.75" x14ac:dyDescent="0.25">
      <c r="A779" s="26" t="e">
        <f t="shared" si="22"/>
        <v>#REF!</v>
      </c>
      <c r="B779" s="26" t="e">
        <f t="shared" si="23"/>
        <v>#REF!</v>
      </c>
    </row>
    <row r="780" spans="1:2" ht="15.75" x14ac:dyDescent="0.25">
      <c r="A780" s="26" t="e">
        <f t="shared" si="22"/>
        <v>#REF!</v>
      </c>
      <c r="B780" s="26" t="e">
        <f t="shared" si="23"/>
        <v>#REF!</v>
      </c>
    </row>
    <row r="781" spans="1:2" ht="15.75" x14ac:dyDescent="0.25">
      <c r="A781" s="26" t="e">
        <f t="shared" si="22"/>
        <v>#REF!</v>
      </c>
      <c r="B781" s="26" t="e">
        <f t="shared" si="23"/>
        <v>#REF!</v>
      </c>
    </row>
    <row r="782" spans="1:2" ht="15.75" x14ac:dyDescent="0.25">
      <c r="A782" s="26" t="e">
        <f t="shared" si="22"/>
        <v>#REF!</v>
      </c>
      <c r="B782" s="26" t="e">
        <f t="shared" si="23"/>
        <v>#REF!</v>
      </c>
    </row>
    <row r="783" spans="1:2" ht="15.75" x14ac:dyDescent="0.25">
      <c r="A783" s="26" t="e">
        <f t="shared" si="22"/>
        <v>#REF!</v>
      </c>
      <c r="B783" s="26" t="e">
        <f t="shared" si="23"/>
        <v>#REF!</v>
      </c>
    </row>
    <row r="784" spans="1:2" ht="15.75" x14ac:dyDescent="0.25">
      <c r="A784" s="26" t="e">
        <f t="shared" si="22"/>
        <v>#REF!</v>
      </c>
      <c r="B784" s="26" t="e">
        <f t="shared" si="23"/>
        <v>#REF!</v>
      </c>
    </row>
    <row r="785" spans="1:2" ht="15.75" x14ac:dyDescent="0.25">
      <c r="A785" s="26" t="e">
        <f t="shared" si="22"/>
        <v>#REF!</v>
      </c>
      <c r="B785" s="26" t="e">
        <f t="shared" si="23"/>
        <v>#REF!</v>
      </c>
    </row>
    <row r="786" spans="1:2" ht="15.75" x14ac:dyDescent="0.25">
      <c r="A786" s="26" t="e">
        <f t="shared" si="22"/>
        <v>#REF!</v>
      </c>
      <c r="B786" s="26" t="e">
        <f t="shared" si="23"/>
        <v>#REF!</v>
      </c>
    </row>
    <row r="787" spans="1:2" ht="15.75" x14ac:dyDescent="0.25">
      <c r="A787" s="26" t="e">
        <f t="shared" si="22"/>
        <v>#REF!</v>
      </c>
      <c r="B787" s="26" t="e">
        <f t="shared" si="23"/>
        <v>#REF!</v>
      </c>
    </row>
    <row r="788" spans="1:2" ht="15.75" x14ac:dyDescent="0.25">
      <c r="A788" s="26" t="e">
        <f t="shared" si="22"/>
        <v>#REF!</v>
      </c>
      <c r="B788" s="26" t="e">
        <f t="shared" si="23"/>
        <v>#REF!</v>
      </c>
    </row>
    <row r="789" spans="1:2" ht="15.75" x14ac:dyDescent="0.25">
      <c r="A789" s="26" t="e">
        <f t="shared" si="22"/>
        <v>#REF!</v>
      </c>
      <c r="B789" s="26" t="e">
        <f t="shared" si="23"/>
        <v>#REF!</v>
      </c>
    </row>
    <row r="790" spans="1:2" ht="15.75" x14ac:dyDescent="0.25">
      <c r="A790" s="26" t="e">
        <f t="shared" ref="A790:A853" si="24">IF(LEFT(C790,8)="PROPOSED",A789+1,A789)</f>
        <v>#REF!</v>
      </c>
      <c r="B790" s="26" t="e">
        <f t="shared" ref="B790:B853" si="25">+A790&amp;"-"&amp;C790</f>
        <v>#REF!</v>
      </c>
    </row>
    <row r="791" spans="1:2" ht="15.75" x14ac:dyDescent="0.25">
      <c r="A791" s="26" t="e">
        <f t="shared" si="24"/>
        <v>#REF!</v>
      </c>
      <c r="B791" s="26" t="e">
        <f t="shared" si="25"/>
        <v>#REF!</v>
      </c>
    </row>
    <row r="792" spans="1:2" ht="15.75" x14ac:dyDescent="0.25">
      <c r="A792" s="26" t="e">
        <f t="shared" si="24"/>
        <v>#REF!</v>
      </c>
      <c r="B792" s="26" t="e">
        <f t="shared" si="25"/>
        <v>#REF!</v>
      </c>
    </row>
    <row r="793" spans="1:2" ht="15.75" x14ac:dyDescent="0.25">
      <c r="A793" s="26" t="e">
        <f t="shared" si="24"/>
        <v>#REF!</v>
      </c>
      <c r="B793" s="26" t="e">
        <f t="shared" si="25"/>
        <v>#REF!</v>
      </c>
    </row>
    <row r="794" spans="1:2" ht="15.75" x14ac:dyDescent="0.25">
      <c r="A794" s="26" t="e">
        <f t="shared" si="24"/>
        <v>#REF!</v>
      </c>
      <c r="B794" s="26" t="e">
        <f t="shared" si="25"/>
        <v>#REF!</v>
      </c>
    </row>
    <row r="795" spans="1:2" ht="15.75" x14ac:dyDescent="0.25">
      <c r="A795" s="26" t="e">
        <f t="shared" si="24"/>
        <v>#REF!</v>
      </c>
      <c r="B795" s="26" t="e">
        <f t="shared" si="25"/>
        <v>#REF!</v>
      </c>
    </row>
    <row r="796" spans="1:2" ht="15.75" x14ac:dyDescent="0.25">
      <c r="A796" s="26" t="e">
        <f t="shared" si="24"/>
        <v>#REF!</v>
      </c>
      <c r="B796" s="26" t="e">
        <f t="shared" si="25"/>
        <v>#REF!</v>
      </c>
    </row>
    <row r="797" spans="1:2" ht="15.75" x14ac:dyDescent="0.25">
      <c r="A797" s="26" t="e">
        <f t="shared" si="24"/>
        <v>#REF!</v>
      </c>
      <c r="B797" s="26" t="e">
        <f t="shared" si="25"/>
        <v>#REF!</v>
      </c>
    </row>
    <row r="798" spans="1:2" ht="15.75" x14ac:dyDescent="0.25">
      <c r="A798" s="26" t="e">
        <f t="shared" si="24"/>
        <v>#REF!</v>
      </c>
      <c r="B798" s="26" t="e">
        <f t="shared" si="25"/>
        <v>#REF!</v>
      </c>
    </row>
    <row r="799" spans="1:2" ht="15.75" x14ac:dyDescent="0.25">
      <c r="A799" s="26" t="e">
        <f t="shared" si="24"/>
        <v>#REF!</v>
      </c>
      <c r="B799" s="26" t="e">
        <f t="shared" si="25"/>
        <v>#REF!</v>
      </c>
    </row>
    <row r="800" spans="1:2" ht="15.75" x14ac:dyDescent="0.25">
      <c r="A800" s="26" t="e">
        <f t="shared" si="24"/>
        <v>#REF!</v>
      </c>
      <c r="B800" s="26" t="e">
        <f t="shared" si="25"/>
        <v>#REF!</v>
      </c>
    </row>
    <row r="801" spans="1:2" ht="15.75" x14ac:dyDescent="0.25">
      <c r="A801" s="26" t="e">
        <f t="shared" si="24"/>
        <v>#REF!</v>
      </c>
      <c r="B801" s="26" t="e">
        <f t="shared" si="25"/>
        <v>#REF!</v>
      </c>
    </row>
    <row r="802" spans="1:2" ht="15.75" x14ac:dyDescent="0.25">
      <c r="A802" s="26" t="e">
        <f t="shared" si="24"/>
        <v>#REF!</v>
      </c>
      <c r="B802" s="26" t="e">
        <f t="shared" si="25"/>
        <v>#REF!</v>
      </c>
    </row>
    <row r="803" spans="1:2" ht="15.75" x14ac:dyDescent="0.25">
      <c r="A803" s="26" t="e">
        <f t="shared" si="24"/>
        <v>#REF!</v>
      </c>
      <c r="B803" s="26" t="e">
        <f t="shared" si="25"/>
        <v>#REF!</v>
      </c>
    </row>
    <row r="804" spans="1:2" ht="15.75" x14ac:dyDescent="0.25">
      <c r="A804" s="26" t="e">
        <f t="shared" si="24"/>
        <v>#REF!</v>
      </c>
      <c r="B804" s="26" t="e">
        <f t="shared" si="25"/>
        <v>#REF!</v>
      </c>
    </row>
    <row r="805" spans="1:2" ht="15.75" x14ac:dyDescent="0.25">
      <c r="A805" s="26" t="e">
        <f t="shared" si="24"/>
        <v>#REF!</v>
      </c>
      <c r="B805" s="26" t="e">
        <f t="shared" si="25"/>
        <v>#REF!</v>
      </c>
    </row>
    <row r="806" spans="1:2" ht="15.75" x14ac:dyDescent="0.25">
      <c r="A806" s="26" t="e">
        <f t="shared" si="24"/>
        <v>#REF!</v>
      </c>
      <c r="B806" s="26" t="e">
        <f t="shared" si="25"/>
        <v>#REF!</v>
      </c>
    </row>
    <row r="807" spans="1:2" ht="15.75" x14ac:dyDescent="0.25">
      <c r="A807" s="26" t="e">
        <f t="shared" si="24"/>
        <v>#REF!</v>
      </c>
      <c r="B807" s="26" t="e">
        <f t="shared" si="25"/>
        <v>#REF!</v>
      </c>
    </row>
    <row r="808" spans="1:2" ht="15.75" x14ac:dyDescent="0.25">
      <c r="A808" s="26" t="e">
        <f t="shared" si="24"/>
        <v>#REF!</v>
      </c>
      <c r="B808" s="26" t="e">
        <f t="shared" si="25"/>
        <v>#REF!</v>
      </c>
    </row>
    <row r="809" spans="1:2" ht="15.75" x14ac:dyDescent="0.25">
      <c r="A809" s="26" t="e">
        <f t="shared" si="24"/>
        <v>#REF!</v>
      </c>
      <c r="B809" s="26" t="e">
        <f t="shared" si="25"/>
        <v>#REF!</v>
      </c>
    </row>
    <row r="810" spans="1:2" ht="15.75" x14ac:dyDescent="0.25">
      <c r="A810" s="26" t="e">
        <f t="shared" si="24"/>
        <v>#REF!</v>
      </c>
      <c r="B810" s="26" t="e">
        <f t="shared" si="25"/>
        <v>#REF!</v>
      </c>
    </row>
    <row r="811" spans="1:2" ht="15.75" x14ac:dyDescent="0.25">
      <c r="A811" s="26" t="e">
        <f t="shared" si="24"/>
        <v>#REF!</v>
      </c>
      <c r="B811" s="26" t="e">
        <f t="shared" si="25"/>
        <v>#REF!</v>
      </c>
    </row>
    <row r="812" spans="1:2" ht="15.75" x14ac:dyDescent="0.25">
      <c r="A812" s="26" t="e">
        <f t="shared" si="24"/>
        <v>#REF!</v>
      </c>
      <c r="B812" s="26" t="e">
        <f t="shared" si="25"/>
        <v>#REF!</v>
      </c>
    </row>
    <row r="813" spans="1:2" ht="15.75" x14ac:dyDescent="0.25">
      <c r="A813" s="26" t="e">
        <f t="shared" si="24"/>
        <v>#REF!</v>
      </c>
      <c r="B813" s="26" t="e">
        <f t="shared" si="25"/>
        <v>#REF!</v>
      </c>
    </row>
    <row r="814" spans="1:2" ht="15.75" x14ac:dyDescent="0.25">
      <c r="A814" s="26" t="e">
        <f t="shared" si="24"/>
        <v>#REF!</v>
      </c>
      <c r="B814" s="26" t="e">
        <f t="shared" si="25"/>
        <v>#REF!</v>
      </c>
    </row>
    <row r="815" spans="1:2" ht="15.75" x14ac:dyDescent="0.25">
      <c r="A815" s="26" t="e">
        <f t="shared" si="24"/>
        <v>#REF!</v>
      </c>
      <c r="B815" s="26" t="e">
        <f t="shared" si="25"/>
        <v>#REF!</v>
      </c>
    </row>
    <row r="816" spans="1:2" ht="15.75" x14ac:dyDescent="0.25">
      <c r="A816" s="26" t="e">
        <f t="shared" si="24"/>
        <v>#REF!</v>
      </c>
      <c r="B816" s="26" t="e">
        <f t="shared" si="25"/>
        <v>#REF!</v>
      </c>
    </row>
    <row r="817" spans="1:2" ht="15.75" x14ac:dyDescent="0.25">
      <c r="A817" s="26" t="e">
        <f t="shared" si="24"/>
        <v>#REF!</v>
      </c>
      <c r="B817" s="26" t="e">
        <f t="shared" si="25"/>
        <v>#REF!</v>
      </c>
    </row>
    <row r="818" spans="1:2" ht="15.75" x14ac:dyDescent="0.25">
      <c r="A818" s="26" t="e">
        <f t="shared" si="24"/>
        <v>#REF!</v>
      </c>
      <c r="B818" s="26" t="e">
        <f t="shared" si="25"/>
        <v>#REF!</v>
      </c>
    </row>
    <row r="819" spans="1:2" ht="15.75" x14ac:dyDescent="0.25">
      <c r="A819" s="26" t="e">
        <f t="shared" si="24"/>
        <v>#REF!</v>
      </c>
      <c r="B819" s="26" t="e">
        <f t="shared" si="25"/>
        <v>#REF!</v>
      </c>
    </row>
    <row r="820" spans="1:2" ht="15.75" x14ac:dyDescent="0.25">
      <c r="A820" s="26" t="e">
        <f t="shared" si="24"/>
        <v>#REF!</v>
      </c>
      <c r="B820" s="26" t="e">
        <f t="shared" si="25"/>
        <v>#REF!</v>
      </c>
    </row>
    <row r="821" spans="1:2" ht="15.75" x14ac:dyDescent="0.25">
      <c r="A821" s="26" t="e">
        <f t="shared" si="24"/>
        <v>#REF!</v>
      </c>
      <c r="B821" s="26" t="e">
        <f t="shared" si="25"/>
        <v>#REF!</v>
      </c>
    </row>
    <row r="822" spans="1:2" ht="15.75" x14ac:dyDescent="0.25">
      <c r="A822" s="26" t="e">
        <f t="shared" si="24"/>
        <v>#REF!</v>
      </c>
      <c r="B822" s="26" t="e">
        <f t="shared" si="25"/>
        <v>#REF!</v>
      </c>
    </row>
    <row r="823" spans="1:2" ht="15.75" x14ac:dyDescent="0.25">
      <c r="A823" s="26" t="e">
        <f t="shared" si="24"/>
        <v>#REF!</v>
      </c>
      <c r="B823" s="26" t="e">
        <f t="shared" si="25"/>
        <v>#REF!</v>
      </c>
    </row>
    <row r="824" spans="1:2" ht="15.75" x14ac:dyDescent="0.25">
      <c r="A824" s="26" t="e">
        <f t="shared" si="24"/>
        <v>#REF!</v>
      </c>
      <c r="B824" s="26" t="e">
        <f t="shared" si="25"/>
        <v>#REF!</v>
      </c>
    </row>
    <row r="825" spans="1:2" ht="15.75" x14ac:dyDescent="0.25">
      <c r="A825" s="26" t="e">
        <f t="shared" si="24"/>
        <v>#REF!</v>
      </c>
      <c r="B825" s="26" t="e">
        <f t="shared" si="25"/>
        <v>#REF!</v>
      </c>
    </row>
    <row r="826" spans="1:2" ht="15.75" x14ac:dyDescent="0.25">
      <c r="A826" s="26" t="e">
        <f t="shared" si="24"/>
        <v>#REF!</v>
      </c>
      <c r="B826" s="26" t="e">
        <f t="shared" si="25"/>
        <v>#REF!</v>
      </c>
    </row>
    <row r="827" spans="1:2" ht="15.75" x14ac:dyDescent="0.25">
      <c r="A827" s="26" t="e">
        <f t="shared" si="24"/>
        <v>#REF!</v>
      </c>
      <c r="B827" s="26" t="e">
        <f t="shared" si="25"/>
        <v>#REF!</v>
      </c>
    </row>
    <row r="828" spans="1:2" ht="15.75" x14ac:dyDescent="0.25">
      <c r="A828" s="26" t="e">
        <f t="shared" si="24"/>
        <v>#REF!</v>
      </c>
      <c r="B828" s="26" t="e">
        <f t="shared" si="25"/>
        <v>#REF!</v>
      </c>
    </row>
    <row r="829" spans="1:2" ht="15.75" x14ac:dyDescent="0.25">
      <c r="A829" s="26" t="e">
        <f t="shared" si="24"/>
        <v>#REF!</v>
      </c>
      <c r="B829" s="26" t="e">
        <f t="shared" si="25"/>
        <v>#REF!</v>
      </c>
    </row>
    <row r="830" spans="1:2" ht="15.75" x14ac:dyDescent="0.25">
      <c r="A830" s="26" t="e">
        <f t="shared" si="24"/>
        <v>#REF!</v>
      </c>
      <c r="B830" s="26" t="e">
        <f t="shared" si="25"/>
        <v>#REF!</v>
      </c>
    </row>
    <row r="831" spans="1:2" ht="15.75" x14ac:dyDescent="0.25">
      <c r="A831" s="26" t="e">
        <f t="shared" si="24"/>
        <v>#REF!</v>
      </c>
      <c r="B831" s="26" t="e">
        <f t="shared" si="25"/>
        <v>#REF!</v>
      </c>
    </row>
    <row r="832" spans="1:2" ht="15.75" x14ac:dyDescent="0.25">
      <c r="A832" s="26" t="e">
        <f t="shared" si="24"/>
        <v>#REF!</v>
      </c>
      <c r="B832" s="26" t="e">
        <f t="shared" si="25"/>
        <v>#REF!</v>
      </c>
    </row>
    <row r="833" spans="1:2" ht="15.75" x14ac:dyDescent="0.25">
      <c r="A833" s="26" t="e">
        <f t="shared" si="24"/>
        <v>#REF!</v>
      </c>
      <c r="B833" s="26" t="e">
        <f t="shared" si="25"/>
        <v>#REF!</v>
      </c>
    </row>
    <row r="834" spans="1:2" ht="15.75" x14ac:dyDescent="0.25">
      <c r="A834" s="26" t="e">
        <f t="shared" si="24"/>
        <v>#REF!</v>
      </c>
      <c r="B834" s="26" t="e">
        <f t="shared" si="25"/>
        <v>#REF!</v>
      </c>
    </row>
    <row r="835" spans="1:2" ht="15.75" x14ac:dyDescent="0.25">
      <c r="A835" s="26" t="e">
        <f t="shared" si="24"/>
        <v>#REF!</v>
      </c>
      <c r="B835" s="26" t="e">
        <f t="shared" si="25"/>
        <v>#REF!</v>
      </c>
    </row>
    <row r="836" spans="1:2" ht="15.75" x14ac:dyDescent="0.25">
      <c r="A836" s="26" t="e">
        <f t="shared" si="24"/>
        <v>#REF!</v>
      </c>
      <c r="B836" s="26" t="e">
        <f t="shared" si="25"/>
        <v>#REF!</v>
      </c>
    </row>
    <row r="837" spans="1:2" ht="15.75" x14ac:dyDescent="0.25">
      <c r="A837" s="26" t="e">
        <f t="shared" si="24"/>
        <v>#REF!</v>
      </c>
      <c r="B837" s="26" t="e">
        <f t="shared" si="25"/>
        <v>#REF!</v>
      </c>
    </row>
    <row r="838" spans="1:2" ht="15.75" x14ac:dyDescent="0.25">
      <c r="A838" s="26" t="e">
        <f t="shared" si="24"/>
        <v>#REF!</v>
      </c>
      <c r="B838" s="26" t="e">
        <f t="shared" si="25"/>
        <v>#REF!</v>
      </c>
    </row>
    <row r="839" spans="1:2" ht="15.75" x14ac:dyDescent="0.25">
      <c r="A839" s="26" t="e">
        <f t="shared" si="24"/>
        <v>#REF!</v>
      </c>
      <c r="B839" s="26" t="e">
        <f t="shared" si="25"/>
        <v>#REF!</v>
      </c>
    </row>
    <row r="840" spans="1:2" ht="15.75" x14ac:dyDescent="0.25">
      <c r="A840" s="26" t="e">
        <f t="shared" si="24"/>
        <v>#REF!</v>
      </c>
      <c r="B840" s="26" t="e">
        <f t="shared" si="25"/>
        <v>#REF!</v>
      </c>
    </row>
    <row r="841" spans="1:2" ht="15.75" x14ac:dyDescent="0.25">
      <c r="A841" s="26" t="e">
        <f t="shared" si="24"/>
        <v>#REF!</v>
      </c>
      <c r="B841" s="26" t="e">
        <f t="shared" si="25"/>
        <v>#REF!</v>
      </c>
    </row>
    <row r="842" spans="1:2" ht="15.75" x14ac:dyDescent="0.25">
      <c r="A842" s="26" t="e">
        <f t="shared" si="24"/>
        <v>#REF!</v>
      </c>
      <c r="B842" s="26" t="e">
        <f t="shared" si="25"/>
        <v>#REF!</v>
      </c>
    </row>
    <row r="843" spans="1:2" ht="15.75" x14ac:dyDescent="0.25">
      <c r="A843" s="26" t="e">
        <f t="shared" si="24"/>
        <v>#REF!</v>
      </c>
      <c r="B843" s="26" t="e">
        <f t="shared" si="25"/>
        <v>#REF!</v>
      </c>
    </row>
    <row r="844" spans="1:2" ht="15.75" x14ac:dyDescent="0.25">
      <c r="A844" s="26" t="e">
        <f t="shared" si="24"/>
        <v>#REF!</v>
      </c>
      <c r="B844" s="26" t="e">
        <f t="shared" si="25"/>
        <v>#REF!</v>
      </c>
    </row>
    <row r="845" spans="1:2" ht="15.75" x14ac:dyDescent="0.25">
      <c r="A845" s="26" t="e">
        <f t="shared" si="24"/>
        <v>#REF!</v>
      </c>
      <c r="B845" s="26" t="e">
        <f t="shared" si="25"/>
        <v>#REF!</v>
      </c>
    </row>
    <row r="846" spans="1:2" ht="15.75" x14ac:dyDescent="0.25">
      <c r="A846" s="26" t="e">
        <f t="shared" si="24"/>
        <v>#REF!</v>
      </c>
      <c r="B846" s="26" t="e">
        <f t="shared" si="25"/>
        <v>#REF!</v>
      </c>
    </row>
    <row r="847" spans="1:2" ht="15.75" x14ac:dyDescent="0.25">
      <c r="A847" s="26" t="e">
        <f t="shared" si="24"/>
        <v>#REF!</v>
      </c>
      <c r="B847" s="26" t="e">
        <f t="shared" si="25"/>
        <v>#REF!</v>
      </c>
    </row>
    <row r="848" spans="1:2" ht="15.75" x14ac:dyDescent="0.25">
      <c r="A848" s="26" t="e">
        <f t="shared" si="24"/>
        <v>#REF!</v>
      </c>
      <c r="B848" s="26" t="e">
        <f t="shared" si="25"/>
        <v>#REF!</v>
      </c>
    </row>
    <row r="849" spans="1:2" ht="15.75" x14ac:dyDescent="0.25">
      <c r="A849" s="26" t="e">
        <f t="shared" si="24"/>
        <v>#REF!</v>
      </c>
      <c r="B849" s="26" t="e">
        <f t="shared" si="25"/>
        <v>#REF!</v>
      </c>
    </row>
    <row r="850" spans="1:2" ht="15.75" x14ac:dyDescent="0.25">
      <c r="A850" s="26" t="e">
        <f t="shared" si="24"/>
        <v>#REF!</v>
      </c>
      <c r="B850" s="26" t="e">
        <f t="shared" si="25"/>
        <v>#REF!</v>
      </c>
    </row>
    <row r="851" spans="1:2" ht="15.75" x14ac:dyDescent="0.25">
      <c r="A851" s="26" t="e">
        <f t="shared" si="24"/>
        <v>#REF!</v>
      </c>
      <c r="B851" s="26" t="e">
        <f t="shared" si="25"/>
        <v>#REF!</v>
      </c>
    </row>
    <row r="852" spans="1:2" ht="15.75" x14ac:dyDescent="0.25">
      <c r="A852" s="26" t="e">
        <f t="shared" si="24"/>
        <v>#REF!</v>
      </c>
      <c r="B852" s="26" t="e">
        <f t="shared" si="25"/>
        <v>#REF!</v>
      </c>
    </row>
    <row r="853" spans="1:2" ht="15.75" x14ac:dyDescent="0.25">
      <c r="A853" s="26" t="e">
        <f t="shared" si="24"/>
        <v>#REF!</v>
      </c>
      <c r="B853" s="26" t="e">
        <f t="shared" si="25"/>
        <v>#REF!</v>
      </c>
    </row>
    <row r="854" spans="1:2" ht="15.75" x14ac:dyDescent="0.25">
      <c r="A854" s="26" t="e">
        <f t="shared" ref="A854:A917" si="26">IF(LEFT(C854,8)="PROPOSED",A853+1,A853)</f>
        <v>#REF!</v>
      </c>
      <c r="B854" s="26" t="e">
        <f t="shared" ref="B854:B917" si="27">+A854&amp;"-"&amp;C854</f>
        <v>#REF!</v>
      </c>
    </row>
    <row r="855" spans="1:2" ht="15.75" x14ac:dyDescent="0.25">
      <c r="A855" s="26" t="e">
        <f t="shared" si="26"/>
        <v>#REF!</v>
      </c>
      <c r="B855" s="26" t="e">
        <f t="shared" si="27"/>
        <v>#REF!</v>
      </c>
    </row>
    <row r="856" spans="1:2" ht="15.75" x14ac:dyDescent="0.25">
      <c r="A856" s="26" t="e">
        <f t="shared" si="26"/>
        <v>#REF!</v>
      </c>
      <c r="B856" s="26" t="e">
        <f t="shared" si="27"/>
        <v>#REF!</v>
      </c>
    </row>
    <row r="857" spans="1:2" ht="15.75" x14ac:dyDescent="0.25">
      <c r="A857" s="26" t="e">
        <f t="shared" si="26"/>
        <v>#REF!</v>
      </c>
      <c r="B857" s="26" t="e">
        <f t="shared" si="27"/>
        <v>#REF!</v>
      </c>
    </row>
    <row r="858" spans="1:2" ht="15.75" x14ac:dyDescent="0.25">
      <c r="A858" s="26" t="e">
        <f t="shared" si="26"/>
        <v>#REF!</v>
      </c>
      <c r="B858" s="26" t="e">
        <f t="shared" si="27"/>
        <v>#REF!</v>
      </c>
    </row>
    <row r="859" spans="1:2" ht="15.75" x14ac:dyDescent="0.25">
      <c r="A859" s="26" t="e">
        <f t="shared" si="26"/>
        <v>#REF!</v>
      </c>
      <c r="B859" s="26" t="e">
        <f t="shared" si="27"/>
        <v>#REF!</v>
      </c>
    </row>
    <row r="860" spans="1:2" ht="15.75" x14ac:dyDescent="0.25">
      <c r="A860" s="26" t="e">
        <f t="shared" si="26"/>
        <v>#REF!</v>
      </c>
      <c r="B860" s="26" t="e">
        <f t="shared" si="27"/>
        <v>#REF!</v>
      </c>
    </row>
    <row r="861" spans="1:2" ht="15.75" x14ac:dyDescent="0.25">
      <c r="A861" s="26" t="e">
        <f t="shared" si="26"/>
        <v>#REF!</v>
      </c>
      <c r="B861" s="26" t="e">
        <f t="shared" si="27"/>
        <v>#REF!</v>
      </c>
    </row>
    <row r="862" spans="1:2" ht="15.75" x14ac:dyDescent="0.25">
      <c r="A862" s="26" t="e">
        <f t="shared" si="26"/>
        <v>#REF!</v>
      </c>
      <c r="B862" s="26" t="e">
        <f t="shared" si="27"/>
        <v>#REF!</v>
      </c>
    </row>
    <row r="863" spans="1:2" ht="15.75" x14ac:dyDescent="0.25">
      <c r="A863" s="26" t="e">
        <f t="shared" si="26"/>
        <v>#REF!</v>
      </c>
      <c r="B863" s="26" t="e">
        <f t="shared" si="27"/>
        <v>#REF!</v>
      </c>
    </row>
    <row r="864" spans="1:2" ht="15.75" x14ac:dyDescent="0.25">
      <c r="A864" s="26" t="e">
        <f t="shared" si="26"/>
        <v>#REF!</v>
      </c>
      <c r="B864" s="26" t="e">
        <f t="shared" si="27"/>
        <v>#REF!</v>
      </c>
    </row>
    <row r="865" spans="1:2" ht="15.75" x14ac:dyDescent="0.25">
      <c r="A865" s="26" t="e">
        <f t="shared" si="26"/>
        <v>#REF!</v>
      </c>
      <c r="B865" s="26" t="e">
        <f t="shared" si="27"/>
        <v>#REF!</v>
      </c>
    </row>
    <row r="866" spans="1:2" ht="15.75" x14ac:dyDescent="0.25">
      <c r="A866" s="26" t="e">
        <f t="shared" si="26"/>
        <v>#REF!</v>
      </c>
      <c r="B866" s="26" t="e">
        <f t="shared" si="27"/>
        <v>#REF!</v>
      </c>
    </row>
    <row r="867" spans="1:2" ht="15.75" x14ac:dyDescent="0.25">
      <c r="A867" s="26" t="e">
        <f t="shared" si="26"/>
        <v>#REF!</v>
      </c>
      <c r="B867" s="26" t="e">
        <f t="shared" si="27"/>
        <v>#REF!</v>
      </c>
    </row>
    <row r="868" spans="1:2" ht="15.75" x14ac:dyDescent="0.25">
      <c r="A868" s="26" t="e">
        <f t="shared" si="26"/>
        <v>#REF!</v>
      </c>
      <c r="B868" s="26" t="e">
        <f t="shared" si="27"/>
        <v>#REF!</v>
      </c>
    </row>
    <row r="869" spans="1:2" ht="15.75" x14ac:dyDescent="0.25">
      <c r="A869" s="26" t="e">
        <f t="shared" si="26"/>
        <v>#REF!</v>
      </c>
      <c r="B869" s="26" t="e">
        <f t="shared" si="27"/>
        <v>#REF!</v>
      </c>
    </row>
    <row r="870" spans="1:2" ht="15.75" x14ac:dyDescent="0.25">
      <c r="A870" s="26" t="e">
        <f t="shared" si="26"/>
        <v>#REF!</v>
      </c>
      <c r="B870" s="26" t="e">
        <f t="shared" si="27"/>
        <v>#REF!</v>
      </c>
    </row>
    <row r="871" spans="1:2" ht="15.75" x14ac:dyDescent="0.25">
      <c r="A871" s="26" t="e">
        <f t="shared" si="26"/>
        <v>#REF!</v>
      </c>
      <c r="B871" s="26" t="e">
        <f t="shared" si="27"/>
        <v>#REF!</v>
      </c>
    </row>
    <row r="872" spans="1:2" ht="15.75" x14ac:dyDescent="0.25">
      <c r="A872" s="26" t="e">
        <f t="shared" si="26"/>
        <v>#REF!</v>
      </c>
      <c r="B872" s="26" t="e">
        <f t="shared" si="27"/>
        <v>#REF!</v>
      </c>
    </row>
    <row r="873" spans="1:2" ht="15.75" x14ac:dyDescent="0.25">
      <c r="A873" s="26" t="e">
        <f t="shared" si="26"/>
        <v>#REF!</v>
      </c>
      <c r="B873" s="26" t="e">
        <f t="shared" si="27"/>
        <v>#REF!</v>
      </c>
    </row>
    <row r="874" spans="1:2" ht="15.75" x14ac:dyDescent="0.25">
      <c r="A874" s="26" t="e">
        <f t="shared" si="26"/>
        <v>#REF!</v>
      </c>
      <c r="B874" s="26" t="e">
        <f t="shared" si="27"/>
        <v>#REF!</v>
      </c>
    </row>
    <row r="875" spans="1:2" ht="15.75" x14ac:dyDescent="0.25">
      <c r="A875" s="26" t="e">
        <f t="shared" si="26"/>
        <v>#REF!</v>
      </c>
      <c r="B875" s="26" t="e">
        <f t="shared" si="27"/>
        <v>#REF!</v>
      </c>
    </row>
    <row r="876" spans="1:2" ht="15.75" x14ac:dyDescent="0.25">
      <c r="A876" s="26" t="e">
        <f t="shared" si="26"/>
        <v>#REF!</v>
      </c>
      <c r="B876" s="26" t="e">
        <f t="shared" si="27"/>
        <v>#REF!</v>
      </c>
    </row>
    <row r="877" spans="1:2" ht="15.75" x14ac:dyDescent="0.25">
      <c r="A877" s="26" t="e">
        <f t="shared" si="26"/>
        <v>#REF!</v>
      </c>
      <c r="B877" s="26" t="e">
        <f t="shared" si="27"/>
        <v>#REF!</v>
      </c>
    </row>
    <row r="878" spans="1:2" ht="15.75" x14ac:dyDescent="0.25">
      <c r="A878" s="26" t="e">
        <f t="shared" si="26"/>
        <v>#REF!</v>
      </c>
      <c r="B878" s="26" t="e">
        <f t="shared" si="27"/>
        <v>#REF!</v>
      </c>
    </row>
    <row r="879" spans="1:2" ht="15.75" x14ac:dyDescent="0.25">
      <c r="A879" s="26" t="e">
        <f t="shared" si="26"/>
        <v>#REF!</v>
      </c>
      <c r="B879" s="26" t="e">
        <f t="shared" si="27"/>
        <v>#REF!</v>
      </c>
    </row>
    <row r="880" spans="1:2" ht="15.75" x14ac:dyDescent="0.25">
      <c r="A880" s="26" t="e">
        <f t="shared" si="26"/>
        <v>#REF!</v>
      </c>
      <c r="B880" s="26" t="e">
        <f t="shared" si="27"/>
        <v>#REF!</v>
      </c>
    </row>
    <row r="881" spans="1:2" ht="15.75" x14ac:dyDescent="0.25">
      <c r="A881" s="26" t="e">
        <f t="shared" si="26"/>
        <v>#REF!</v>
      </c>
      <c r="B881" s="26" t="e">
        <f t="shared" si="27"/>
        <v>#REF!</v>
      </c>
    </row>
    <row r="882" spans="1:2" ht="15.75" x14ac:dyDescent="0.25">
      <c r="A882" s="26" t="e">
        <f t="shared" si="26"/>
        <v>#REF!</v>
      </c>
      <c r="B882" s="26" t="e">
        <f t="shared" si="27"/>
        <v>#REF!</v>
      </c>
    </row>
    <row r="883" spans="1:2" ht="15.75" x14ac:dyDescent="0.25">
      <c r="A883" s="26" t="e">
        <f t="shared" si="26"/>
        <v>#REF!</v>
      </c>
      <c r="B883" s="26" t="e">
        <f t="shared" si="27"/>
        <v>#REF!</v>
      </c>
    </row>
    <row r="884" spans="1:2" ht="15.75" x14ac:dyDescent="0.25">
      <c r="A884" s="26" t="e">
        <f t="shared" si="26"/>
        <v>#REF!</v>
      </c>
      <c r="B884" s="26" t="e">
        <f t="shared" si="27"/>
        <v>#REF!</v>
      </c>
    </row>
    <row r="885" spans="1:2" ht="15.75" x14ac:dyDescent="0.25">
      <c r="A885" s="26" t="e">
        <f t="shared" si="26"/>
        <v>#REF!</v>
      </c>
      <c r="B885" s="26" t="e">
        <f t="shared" si="27"/>
        <v>#REF!</v>
      </c>
    </row>
    <row r="886" spans="1:2" ht="15.75" x14ac:dyDescent="0.25">
      <c r="A886" s="26" t="e">
        <f t="shared" si="26"/>
        <v>#REF!</v>
      </c>
      <c r="B886" s="26" t="e">
        <f t="shared" si="27"/>
        <v>#REF!</v>
      </c>
    </row>
    <row r="887" spans="1:2" ht="15.75" x14ac:dyDescent="0.25">
      <c r="A887" s="26" t="e">
        <f t="shared" si="26"/>
        <v>#REF!</v>
      </c>
      <c r="B887" s="26" t="e">
        <f t="shared" si="27"/>
        <v>#REF!</v>
      </c>
    </row>
    <row r="888" spans="1:2" ht="15.75" x14ac:dyDescent="0.25">
      <c r="A888" s="26" t="e">
        <f t="shared" si="26"/>
        <v>#REF!</v>
      </c>
      <c r="B888" s="26" t="e">
        <f t="shared" si="27"/>
        <v>#REF!</v>
      </c>
    </row>
    <row r="889" spans="1:2" ht="15.75" x14ac:dyDescent="0.25">
      <c r="A889" s="26" t="e">
        <f t="shared" si="26"/>
        <v>#REF!</v>
      </c>
      <c r="B889" s="26" t="e">
        <f t="shared" si="27"/>
        <v>#REF!</v>
      </c>
    </row>
    <row r="890" spans="1:2" ht="15.75" x14ac:dyDescent="0.25">
      <c r="A890" s="26" t="e">
        <f t="shared" si="26"/>
        <v>#REF!</v>
      </c>
      <c r="B890" s="26" t="e">
        <f t="shared" si="27"/>
        <v>#REF!</v>
      </c>
    </row>
    <row r="891" spans="1:2" ht="15.75" x14ac:dyDescent="0.25">
      <c r="A891" s="26" t="e">
        <f t="shared" si="26"/>
        <v>#REF!</v>
      </c>
      <c r="B891" s="26" t="e">
        <f t="shared" si="27"/>
        <v>#REF!</v>
      </c>
    </row>
    <row r="892" spans="1:2" ht="15.75" x14ac:dyDescent="0.25">
      <c r="A892" s="26" t="e">
        <f t="shared" si="26"/>
        <v>#REF!</v>
      </c>
      <c r="B892" s="26" t="e">
        <f t="shared" si="27"/>
        <v>#REF!</v>
      </c>
    </row>
    <row r="893" spans="1:2" ht="15.75" x14ac:dyDescent="0.25">
      <c r="A893" s="26" t="e">
        <f t="shared" si="26"/>
        <v>#REF!</v>
      </c>
      <c r="B893" s="26" t="e">
        <f t="shared" si="27"/>
        <v>#REF!</v>
      </c>
    </row>
    <row r="894" spans="1:2" ht="15.75" x14ac:dyDescent="0.25">
      <c r="A894" s="26" t="e">
        <f t="shared" si="26"/>
        <v>#REF!</v>
      </c>
      <c r="B894" s="26" t="e">
        <f t="shared" si="27"/>
        <v>#REF!</v>
      </c>
    </row>
    <row r="895" spans="1:2" ht="15.75" x14ac:dyDescent="0.25">
      <c r="A895" s="26" t="e">
        <f t="shared" si="26"/>
        <v>#REF!</v>
      </c>
      <c r="B895" s="26" t="e">
        <f t="shared" si="27"/>
        <v>#REF!</v>
      </c>
    </row>
    <row r="896" spans="1:2" ht="15.75" x14ac:dyDescent="0.25">
      <c r="A896" s="26" t="e">
        <f t="shared" si="26"/>
        <v>#REF!</v>
      </c>
      <c r="B896" s="26" t="e">
        <f t="shared" si="27"/>
        <v>#REF!</v>
      </c>
    </row>
    <row r="897" spans="1:2" ht="15.75" x14ac:dyDescent="0.25">
      <c r="A897" s="26" t="e">
        <f t="shared" si="26"/>
        <v>#REF!</v>
      </c>
      <c r="B897" s="26" t="e">
        <f t="shared" si="27"/>
        <v>#REF!</v>
      </c>
    </row>
    <row r="898" spans="1:2" ht="15.75" x14ac:dyDescent="0.25">
      <c r="A898" s="26" t="e">
        <f t="shared" si="26"/>
        <v>#REF!</v>
      </c>
      <c r="B898" s="26" t="e">
        <f t="shared" si="27"/>
        <v>#REF!</v>
      </c>
    </row>
    <row r="899" spans="1:2" ht="15.75" x14ac:dyDescent="0.25">
      <c r="A899" s="26" t="e">
        <f t="shared" si="26"/>
        <v>#REF!</v>
      </c>
      <c r="B899" s="26" t="e">
        <f t="shared" si="27"/>
        <v>#REF!</v>
      </c>
    </row>
    <row r="900" spans="1:2" ht="15.75" x14ac:dyDescent="0.25">
      <c r="A900" s="26" t="e">
        <f t="shared" si="26"/>
        <v>#REF!</v>
      </c>
      <c r="B900" s="26" t="e">
        <f t="shared" si="27"/>
        <v>#REF!</v>
      </c>
    </row>
    <row r="901" spans="1:2" ht="15.75" x14ac:dyDescent="0.25">
      <c r="A901" s="26" t="e">
        <f t="shared" si="26"/>
        <v>#REF!</v>
      </c>
      <c r="B901" s="26" t="e">
        <f t="shared" si="27"/>
        <v>#REF!</v>
      </c>
    </row>
    <row r="902" spans="1:2" ht="15.75" x14ac:dyDescent="0.25">
      <c r="A902" s="26" t="e">
        <f t="shared" si="26"/>
        <v>#REF!</v>
      </c>
      <c r="B902" s="26" t="e">
        <f t="shared" si="27"/>
        <v>#REF!</v>
      </c>
    </row>
    <row r="903" spans="1:2" ht="15.75" x14ac:dyDescent="0.25">
      <c r="A903" s="26" t="e">
        <f t="shared" si="26"/>
        <v>#REF!</v>
      </c>
      <c r="B903" s="26" t="e">
        <f t="shared" si="27"/>
        <v>#REF!</v>
      </c>
    </row>
    <row r="904" spans="1:2" ht="15.75" x14ac:dyDescent="0.25">
      <c r="A904" s="26" t="e">
        <f t="shared" si="26"/>
        <v>#REF!</v>
      </c>
      <c r="B904" s="26" t="e">
        <f t="shared" si="27"/>
        <v>#REF!</v>
      </c>
    </row>
    <row r="905" spans="1:2" ht="15.75" x14ac:dyDescent="0.25">
      <c r="A905" s="26" t="e">
        <f t="shared" si="26"/>
        <v>#REF!</v>
      </c>
      <c r="B905" s="26" t="e">
        <f t="shared" si="27"/>
        <v>#REF!</v>
      </c>
    </row>
    <row r="906" spans="1:2" ht="15.75" x14ac:dyDescent="0.25">
      <c r="A906" s="26" t="e">
        <f t="shared" si="26"/>
        <v>#REF!</v>
      </c>
      <c r="B906" s="26" t="e">
        <f t="shared" si="27"/>
        <v>#REF!</v>
      </c>
    </row>
    <row r="907" spans="1:2" ht="15.75" x14ac:dyDescent="0.25">
      <c r="A907" s="26" t="e">
        <f t="shared" si="26"/>
        <v>#REF!</v>
      </c>
      <c r="B907" s="26" t="e">
        <f t="shared" si="27"/>
        <v>#REF!</v>
      </c>
    </row>
    <row r="908" spans="1:2" ht="15.75" x14ac:dyDescent="0.25">
      <c r="A908" s="26" t="e">
        <f t="shared" si="26"/>
        <v>#REF!</v>
      </c>
      <c r="B908" s="26" t="e">
        <f t="shared" si="27"/>
        <v>#REF!</v>
      </c>
    </row>
    <row r="909" spans="1:2" ht="15.75" x14ac:dyDescent="0.25">
      <c r="A909" s="26" t="e">
        <f t="shared" si="26"/>
        <v>#REF!</v>
      </c>
      <c r="B909" s="26" t="e">
        <f t="shared" si="27"/>
        <v>#REF!</v>
      </c>
    </row>
    <row r="910" spans="1:2" ht="15.75" x14ac:dyDescent="0.25">
      <c r="A910" s="26" t="e">
        <f t="shared" si="26"/>
        <v>#REF!</v>
      </c>
      <c r="B910" s="26" t="e">
        <f t="shared" si="27"/>
        <v>#REF!</v>
      </c>
    </row>
    <row r="911" spans="1:2" ht="15.75" x14ac:dyDescent="0.25">
      <c r="A911" s="26" t="e">
        <f t="shared" si="26"/>
        <v>#REF!</v>
      </c>
      <c r="B911" s="26" t="e">
        <f t="shared" si="27"/>
        <v>#REF!</v>
      </c>
    </row>
    <row r="912" spans="1:2" ht="15.75" x14ac:dyDescent="0.25">
      <c r="A912" s="26" t="e">
        <f t="shared" si="26"/>
        <v>#REF!</v>
      </c>
      <c r="B912" s="26" t="e">
        <f t="shared" si="27"/>
        <v>#REF!</v>
      </c>
    </row>
    <row r="913" spans="1:2" ht="15.75" x14ac:dyDescent="0.25">
      <c r="A913" s="26" t="e">
        <f t="shared" si="26"/>
        <v>#REF!</v>
      </c>
      <c r="B913" s="26" t="e">
        <f t="shared" si="27"/>
        <v>#REF!</v>
      </c>
    </row>
    <row r="914" spans="1:2" ht="15.75" x14ac:dyDescent="0.25">
      <c r="A914" s="26" t="e">
        <f t="shared" si="26"/>
        <v>#REF!</v>
      </c>
      <c r="B914" s="26" t="e">
        <f t="shared" si="27"/>
        <v>#REF!</v>
      </c>
    </row>
    <row r="915" spans="1:2" ht="15.75" x14ac:dyDescent="0.25">
      <c r="A915" s="26" t="e">
        <f t="shared" si="26"/>
        <v>#REF!</v>
      </c>
      <c r="B915" s="26" t="e">
        <f t="shared" si="27"/>
        <v>#REF!</v>
      </c>
    </row>
    <row r="916" spans="1:2" ht="15.75" x14ac:dyDescent="0.25">
      <c r="A916" s="26" t="e">
        <f t="shared" si="26"/>
        <v>#REF!</v>
      </c>
      <c r="B916" s="26" t="e">
        <f t="shared" si="27"/>
        <v>#REF!</v>
      </c>
    </row>
    <row r="917" spans="1:2" ht="15.75" x14ac:dyDescent="0.25">
      <c r="A917" s="26" t="e">
        <f t="shared" si="26"/>
        <v>#REF!</v>
      </c>
      <c r="B917" s="26" t="e">
        <f t="shared" si="27"/>
        <v>#REF!</v>
      </c>
    </row>
    <row r="918" spans="1:2" ht="15.75" x14ac:dyDescent="0.25">
      <c r="A918" s="26" t="e">
        <f t="shared" ref="A918:A981" si="28">IF(LEFT(C918,8)="PROPOSED",A917+1,A917)</f>
        <v>#REF!</v>
      </c>
      <c r="B918" s="26" t="e">
        <f t="shared" ref="B918:B981" si="29">+A918&amp;"-"&amp;C918</f>
        <v>#REF!</v>
      </c>
    </row>
    <row r="919" spans="1:2" ht="15.75" x14ac:dyDescent="0.25">
      <c r="A919" s="26" t="e">
        <f t="shared" si="28"/>
        <v>#REF!</v>
      </c>
      <c r="B919" s="26" t="e">
        <f t="shared" si="29"/>
        <v>#REF!</v>
      </c>
    </row>
    <row r="920" spans="1:2" ht="15.75" x14ac:dyDescent="0.25">
      <c r="A920" s="26" t="e">
        <f t="shared" si="28"/>
        <v>#REF!</v>
      </c>
      <c r="B920" s="26" t="e">
        <f t="shared" si="29"/>
        <v>#REF!</v>
      </c>
    </row>
    <row r="921" spans="1:2" ht="15.75" x14ac:dyDescent="0.25">
      <c r="A921" s="26" t="e">
        <f t="shared" si="28"/>
        <v>#REF!</v>
      </c>
      <c r="B921" s="26" t="e">
        <f t="shared" si="29"/>
        <v>#REF!</v>
      </c>
    </row>
    <row r="922" spans="1:2" ht="15.75" x14ac:dyDescent="0.25">
      <c r="A922" s="26" t="e">
        <f t="shared" si="28"/>
        <v>#REF!</v>
      </c>
      <c r="B922" s="26" t="e">
        <f t="shared" si="29"/>
        <v>#REF!</v>
      </c>
    </row>
    <row r="923" spans="1:2" ht="15.75" x14ac:dyDescent="0.25">
      <c r="A923" s="26" t="e">
        <f t="shared" si="28"/>
        <v>#REF!</v>
      </c>
      <c r="B923" s="26" t="e">
        <f t="shared" si="29"/>
        <v>#REF!</v>
      </c>
    </row>
    <row r="924" spans="1:2" ht="15.75" x14ac:dyDescent="0.25">
      <c r="A924" s="26" t="e">
        <f t="shared" si="28"/>
        <v>#REF!</v>
      </c>
      <c r="B924" s="26" t="e">
        <f t="shared" si="29"/>
        <v>#REF!</v>
      </c>
    </row>
    <row r="925" spans="1:2" ht="15.75" x14ac:dyDescent="0.25">
      <c r="A925" s="26" t="e">
        <f t="shared" si="28"/>
        <v>#REF!</v>
      </c>
      <c r="B925" s="26" t="e">
        <f t="shared" si="29"/>
        <v>#REF!</v>
      </c>
    </row>
    <row r="926" spans="1:2" ht="15.75" x14ac:dyDescent="0.25">
      <c r="A926" s="26" t="e">
        <f t="shared" si="28"/>
        <v>#REF!</v>
      </c>
      <c r="B926" s="26" t="e">
        <f t="shared" si="29"/>
        <v>#REF!</v>
      </c>
    </row>
    <row r="927" spans="1:2" ht="15.75" x14ac:dyDescent="0.25">
      <c r="A927" s="26" t="e">
        <f t="shared" si="28"/>
        <v>#REF!</v>
      </c>
      <c r="B927" s="26" t="e">
        <f t="shared" si="29"/>
        <v>#REF!</v>
      </c>
    </row>
    <row r="928" spans="1:2" ht="15.75" x14ac:dyDescent="0.25">
      <c r="A928" s="26" t="e">
        <f t="shared" si="28"/>
        <v>#REF!</v>
      </c>
      <c r="B928" s="26" t="e">
        <f t="shared" si="29"/>
        <v>#REF!</v>
      </c>
    </row>
    <row r="929" spans="1:2" ht="15.75" x14ac:dyDescent="0.25">
      <c r="A929" s="26" t="e">
        <f t="shared" si="28"/>
        <v>#REF!</v>
      </c>
      <c r="B929" s="26" t="e">
        <f t="shared" si="29"/>
        <v>#REF!</v>
      </c>
    </row>
    <row r="930" spans="1:2" ht="15.75" x14ac:dyDescent="0.25">
      <c r="A930" s="26" t="e">
        <f t="shared" si="28"/>
        <v>#REF!</v>
      </c>
      <c r="B930" s="26" t="e">
        <f t="shared" si="29"/>
        <v>#REF!</v>
      </c>
    </row>
    <row r="931" spans="1:2" ht="15.75" x14ac:dyDescent="0.25">
      <c r="A931" s="26" t="e">
        <f t="shared" si="28"/>
        <v>#REF!</v>
      </c>
      <c r="B931" s="26" t="e">
        <f t="shared" si="29"/>
        <v>#REF!</v>
      </c>
    </row>
    <row r="932" spans="1:2" ht="15.75" x14ac:dyDescent="0.25">
      <c r="A932" s="26" t="e">
        <f t="shared" si="28"/>
        <v>#REF!</v>
      </c>
      <c r="B932" s="26" t="e">
        <f t="shared" si="29"/>
        <v>#REF!</v>
      </c>
    </row>
    <row r="933" spans="1:2" ht="15.75" x14ac:dyDescent="0.25">
      <c r="A933" s="26" t="e">
        <f t="shared" si="28"/>
        <v>#REF!</v>
      </c>
      <c r="B933" s="26" t="e">
        <f t="shared" si="29"/>
        <v>#REF!</v>
      </c>
    </row>
    <row r="934" spans="1:2" ht="15.75" x14ac:dyDescent="0.25">
      <c r="A934" s="26" t="e">
        <f t="shared" si="28"/>
        <v>#REF!</v>
      </c>
      <c r="B934" s="26" t="e">
        <f t="shared" si="29"/>
        <v>#REF!</v>
      </c>
    </row>
    <row r="935" spans="1:2" ht="15.75" x14ac:dyDescent="0.25">
      <c r="A935" s="26" t="e">
        <f t="shared" si="28"/>
        <v>#REF!</v>
      </c>
      <c r="B935" s="26" t="e">
        <f t="shared" si="29"/>
        <v>#REF!</v>
      </c>
    </row>
    <row r="936" spans="1:2" ht="15.75" x14ac:dyDescent="0.25">
      <c r="A936" s="26" t="e">
        <f t="shared" si="28"/>
        <v>#REF!</v>
      </c>
      <c r="B936" s="26" t="e">
        <f t="shared" si="29"/>
        <v>#REF!</v>
      </c>
    </row>
    <row r="937" spans="1:2" ht="15.75" x14ac:dyDescent="0.25">
      <c r="A937" s="26" t="e">
        <f t="shared" si="28"/>
        <v>#REF!</v>
      </c>
      <c r="B937" s="26" t="e">
        <f t="shared" si="29"/>
        <v>#REF!</v>
      </c>
    </row>
    <row r="938" spans="1:2" ht="15.75" x14ac:dyDescent="0.25">
      <c r="A938" s="26" t="e">
        <f t="shared" si="28"/>
        <v>#REF!</v>
      </c>
      <c r="B938" s="26" t="e">
        <f t="shared" si="29"/>
        <v>#REF!</v>
      </c>
    </row>
    <row r="939" spans="1:2" ht="15.75" x14ac:dyDescent="0.25">
      <c r="A939" s="26" t="e">
        <f t="shared" si="28"/>
        <v>#REF!</v>
      </c>
      <c r="B939" s="26" t="e">
        <f t="shared" si="29"/>
        <v>#REF!</v>
      </c>
    </row>
    <row r="940" spans="1:2" ht="15.75" x14ac:dyDescent="0.25">
      <c r="A940" s="26" t="e">
        <f t="shared" si="28"/>
        <v>#REF!</v>
      </c>
      <c r="B940" s="26" t="e">
        <f t="shared" si="29"/>
        <v>#REF!</v>
      </c>
    </row>
    <row r="941" spans="1:2" ht="15.75" x14ac:dyDescent="0.25">
      <c r="A941" s="26" t="e">
        <f t="shared" si="28"/>
        <v>#REF!</v>
      </c>
      <c r="B941" s="26" t="e">
        <f t="shared" si="29"/>
        <v>#REF!</v>
      </c>
    </row>
    <row r="942" spans="1:2" ht="15.75" x14ac:dyDescent="0.25">
      <c r="A942" s="26" t="e">
        <f t="shared" si="28"/>
        <v>#REF!</v>
      </c>
      <c r="B942" s="26" t="e">
        <f t="shared" si="29"/>
        <v>#REF!</v>
      </c>
    </row>
    <row r="943" spans="1:2" ht="15.75" x14ac:dyDescent="0.25">
      <c r="A943" s="26" t="e">
        <f t="shared" si="28"/>
        <v>#REF!</v>
      </c>
      <c r="B943" s="26" t="e">
        <f t="shared" si="29"/>
        <v>#REF!</v>
      </c>
    </row>
    <row r="944" spans="1:2" ht="15.75" x14ac:dyDescent="0.25">
      <c r="A944" s="26" t="e">
        <f t="shared" si="28"/>
        <v>#REF!</v>
      </c>
      <c r="B944" s="26" t="e">
        <f t="shared" si="29"/>
        <v>#REF!</v>
      </c>
    </row>
    <row r="945" spans="1:2" ht="15.75" x14ac:dyDescent="0.25">
      <c r="A945" s="26" t="e">
        <f t="shared" si="28"/>
        <v>#REF!</v>
      </c>
      <c r="B945" s="26" t="e">
        <f t="shared" si="29"/>
        <v>#REF!</v>
      </c>
    </row>
    <row r="946" spans="1:2" ht="15.75" x14ac:dyDescent="0.25">
      <c r="A946" s="26" t="e">
        <f t="shared" si="28"/>
        <v>#REF!</v>
      </c>
      <c r="B946" s="26" t="e">
        <f t="shared" si="29"/>
        <v>#REF!</v>
      </c>
    </row>
    <row r="947" spans="1:2" ht="15.75" x14ac:dyDescent="0.25">
      <c r="A947" s="26" t="e">
        <f t="shared" si="28"/>
        <v>#REF!</v>
      </c>
      <c r="B947" s="26" t="e">
        <f t="shared" si="29"/>
        <v>#REF!</v>
      </c>
    </row>
    <row r="948" spans="1:2" ht="15.75" x14ac:dyDescent="0.25">
      <c r="A948" s="26" t="e">
        <f t="shared" si="28"/>
        <v>#REF!</v>
      </c>
      <c r="B948" s="26" t="e">
        <f t="shared" si="29"/>
        <v>#REF!</v>
      </c>
    </row>
    <row r="949" spans="1:2" ht="15.75" x14ac:dyDescent="0.25">
      <c r="A949" s="26" t="e">
        <f t="shared" si="28"/>
        <v>#REF!</v>
      </c>
      <c r="B949" s="26" t="e">
        <f t="shared" si="29"/>
        <v>#REF!</v>
      </c>
    </row>
    <row r="950" spans="1:2" ht="15.75" x14ac:dyDescent="0.25">
      <c r="A950" s="26" t="e">
        <f t="shared" si="28"/>
        <v>#REF!</v>
      </c>
      <c r="B950" s="26" t="e">
        <f t="shared" si="29"/>
        <v>#REF!</v>
      </c>
    </row>
    <row r="951" spans="1:2" ht="15.75" x14ac:dyDescent="0.25">
      <c r="A951" s="26" t="e">
        <f t="shared" si="28"/>
        <v>#REF!</v>
      </c>
      <c r="B951" s="26" t="e">
        <f t="shared" si="29"/>
        <v>#REF!</v>
      </c>
    </row>
    <row r="952" spans="1:2" ht="15.75" x14ac:dyDescent="0.25">
      <c r="A952" s="26" t="e">
        <f t="shared" si="28"/>
        <v>#REF!</v>
      </c>
      <c r="B952" s="26" t="e">
        <f t="shared" si="29"/>
        <v>#REF!</v>
      </c>
    </row>
    <row r="953" spans="1:2" ht="15.75" x14ac:dyDescent="0.25">
      <c r="A953" s="26" t="e">
        <f t="shared" si="28"/>
        <v>#REF!</v>
      </c>
      <c r="B953" s="26" t="e">
        <f t="shared" si="29"/>
        <v>#REF!</v>
      </c>
    </row>
    <row r="954" spans="1:2" ht="15.75" x14ac:dyDescent="0.25">
      <c r="A954" s="26" t="e">
        <f t="shared" si="28"/>
        <v>#REF!</v>
      </c>
      <c r="B954" s="26" t="e">
        <f t="shared" si="29"/>
        <v>#REF!</v>
      </c>
    </row>
    <row r="955" spans="1:2" ht="15.75" x14ac:dyDescent="0.25">
      <c r="A955" s="26" t="e">
        <f t="shared" si="28"/>
        <v>#REF!</v>
      </c>
      <c r="B955" s="26" t="e">
        <f t="shared" si="29"/>
        <v>#REF!</v>
      </c>
    </row>
    <row r="956" spans="1:2" ht="15.75" x14ac:dyDescent="0.25">
      <c r="A956" s="26" t="e">
        <f t="shared" si="28"/>
        <v>#REF!</v>
      </c>
      <c r="B956" s="26" t="e">
        <f t="shared" si="29"/>
        <v>#REF!</v>
      </c>
    </row>
    <row r="957" spans="1:2" ht="15.75" x14ac:dyDescent="0.25">
      <c r="A957" s="26" t="e">
        <f t="shared" si="28"/>
        <v>#REF!</v>
      </c>
      <c r="B957" s="26" t="e">
        <f t="shared" si="29"/>
        <v>#REF!</v>
      </c>
    </row>
    <row r="958" spans="1:2" ht="15.75" x14ac:dyDescent="0.25">
      <c r="A958" s="26" t="e">
        <f t="shared" si="28"/>
        <v>#REF!</v>
      </c>
      <c r="B958" s="26" t="e">
        <f t="shared" si="29"/>
        <v>#REF!</v>
      </c>
    </row>
    <row r="959" spans="1:2" ht="15.75" x14ac:dyDescent="0.25">
      <c r="A959" s="26" t="e">
        <f t="shared" si="28"/>
        <v>#REF!</v>
      </c>
      <c r="B959" s="26" t="e">
        <f t="shared" si="29"/>
        <v>#REF!</v>
      </c>
    </row>
    <row r="960" spans="1:2" ht="15.75" x14ac:dyDescent="0.25">
      <c r="A960" s="26" t="e">
        <f t="shared" si="28"/>
        <v>#REF!</v>
      </c>
      <c r="B960" s="26" t="e">
        <f t="shared" si="29"/>
        <v>#REF!</v>
      </c>
    </row>
    <row r="961" spans="1:2" ht="15.75" x14ac:dyDescent="0.25">
      <c r="A961" s="26" t="e">
        <f t="shared" si="28"/>
        <v>#REF!</v>
      </c>
      <c r="B961" s="26" t="e">
        <f t="shared" si="29"/>
        <v>#REF!</v>
      </c>
    </row>
    <row r="962" spans="1:2" ht="15.75" x14ac:dyDescent="0.25">
      <c r="A962" s="26" t="e">
        <f t="shared" si="28"/>
        <v>#REF!</v>
      </c>
      <c r="B962" s="26" t="e">
        <f t="shared" si="29"/>
        <v>#REF!</v>
      </c>
    </row>
    <row r="963" spans="1:2" ht="15.75" x14ac:dyDescent="0.25">
      <c r="A963" s="26" t="e">
        <f t="shared" si="28"/>
        <v>#REF!</v>
      </c>
      <c r="B963" s="26" t="e">
        <f t="shared" si="29"/>
        <v>#REF!</v>
      </c>
    </row>
    <row r="964" spans="1:2" ht="15.75" x14ac:dyDescent="0.25">
      <c r="A964" s="26" t="e">
        <f t="shared" si="28"/>
        <v>#REF!</v>
      </c>
      <c r="B964" s="26" t="e">
        <f t="shared" si="29"/>
        <v>#REF!</v>
      </c>
    </row>
    <row r="965" spans="1:2" ht="15.75" x14ac:dyDescent="0.25">
      <c r="A965" s="26" t="e">
        <f t="shared" si="28"/>
        <v>#REF!</v>
      </c>
      <c r="B965" s="26" t="e">
        <f t="shared" si="29"/>
        <v>#REF!</v>
      </c>
    </row>
    <row r="966" spans="1:2" ht="15.75" x14ac:dyDescent="0.25">
      <c r="A966" s="26" t="e">
        <f t="shared" si="28"/>
        <v>#REF!</v>
      </c>
      <c r="B966" s="26" t="e">
        <f t="shared" si="29"/>
        <v>#REF!</v>
      </c>
    </row>
    <row r="967" spans="1:2" ht="15.75" x14ac:dyDescent="0.25">
      <c r="A967" s="26" t="e">
        <f t="shared" si="28"/>
        <v>#REF!</v>
      </c>
      <c r="B967" s="26" t="e">
        <f t="shared" si="29"/>
        <v>#REF!</v>
      </c>
    </row>
    <row r="968" spans="1:2" ht="15.75" x14ac:dyDescent="0.25">
      <c r="A968" s="26" t="e">
        <f t="shared" si="28"/>
        <v>#REF!</v>
      </c>
      <c r="B968" s="26" t="e">
        <f t="shared" si="29"/>
        <v>#REF!</v>
      </c>
    </row>
    <row r="969" spans="1:2" ht="15.75" x14ac:dyDescent="0.25">
      <c r="A969" s="26" t="e">
        <f t="shared" si="28"/>
        <v>#REF!</v>
      </c>
      <c r="B969" s="26" t="e">
        <f t="shared" si="29"/>
        <v>#REF!</v>
      </c>
    </row>
    <row r="970" spans="1:2" ht="15.75" x14ac:dyDescent="0.25">
      <c r="A970" s="26" t="e">
        <f t="shared" si="28"/>
        <v>#REF!</v>
      </c>
      <c r="B970" s="26" t="e">
        <f t="shared" si="29"/>
        <v>#REF!</v>
      </c>
    </row>
    <row r="971" spans="1:2" ht="15.75" x14ac:dyDescent="0.25">
      <c r="A971" s="26" t="e">
        <f t="shared" si="28"/>
        <v>#REF!</v>
      </c>
      <c r="B971" s="26" t="e">
        <f t="shared" si="29"/>
        <v>#REF!</v>
      </c>
    </row>
    <row r="972" spans="1:2" ht="15.75" x14ac:dyDescent="0.25">
      <c r="A972" s="26" t="e">
        <f t="shared" si="28"/>
        <v>#REF!</v>
      </c>
      <c r="B972" s="26" t="e">
        <f t="shared" si="29"/>
        <v>#REF!</v>
      </c>
    </row>
    <row r="973" spans="1:2" ht="15.75" x14ac:dyDescent="0.25">
      <c r="A973" s="26" t="e">
        <f t="shared" si="28"/>
        <v>#REF!</v>
      </c>
      <c r="B973" s="26" t="e">
        <f t="shared" si="29"/>
        <v>#REF!</v>
      </c>
    </row>
    <row r="974" spans="1:2" ht="15.75" x14ac:dyDescent="0.25">
      <c r="A974" s="26" t="e">
        <f t="shared" si="28"/>
        <v>#REF!</v>
      </c>
      <c r="B974" s="26" t="e">
        <f t="shared" si="29"/>
        <v>#REF!</v>
      </c>
    </row>
    <row r="975" spans="1:2" ht="15.75" x14ac:dyDescent="0.25">
      <c r="A975" s="26" t="e">
        <f t="shared" si="28"/>
        <v>#REF!</v>
      </c>
      <c r="B975" s="26" t="e">
        <f t="shared" si="29"/>
        <v>#REF!</v>
      </c>
    </row>
    <row r="976" spans="1:2" ht="15.75" x14ac:dyDescent="0.25">
      <c r="A976" s="26" t="e">
        <f t="shared" si="28"/>
        <v>#REF!</v>
      </c>
      <c r="B976" s="26" t="e">
        <f t="shared" si="29"/>
        <v>#REF!</v>
      </c>
    </row>
    <row r="977" spans="1:2" ht="15.75" x14ac:dyDescent="0.25">
      <c r="A977" s="26" t="e">
        <f t="shared" si="28"/>
        <v>#REF!</v>
      </c>
      <c r="B977" s="26" t="e">
        <f t="shared" si="29"/>
        <v>#REF!</v>
      </c>
    </row>
    <row r="978" spans="1:2" ht="15.75" x14ac:dyDescent="0.25">
      <c r="A978" s="26" t="e">
        <f t="shared" si="28"/>
        <v>#REF!</v>
      </c>
      <c r="B978" s="26" t="e">
        <f t="shared" si="29"/>
        <v>#REF!</v>
      </c>
    </row>
    <row r="979" spans="1:2" ht="15.75" x14ac:dyDescent="0.25">
      <c r="A979" s="26" t="e">
        <f t="shared" si="28"/>
        <v>#REF!</v>
      </c>
      <c r="B979" s="26" t="e">
        <f t="shared" si="29"/>
        <v>#REF!</v>
      </c>
    </row>
    <row r="980" spans="1:2" ht="15.75" x14ac:dyDescent="0.25">
      <c r="A980" s="26" t="e">
        <f t="shared" si="28"/>
        <v>#REF!</v>
      </c>
      <c r="B980" s="26" t="e">
        <f t="shared" si="29"/>
        <v>#REF!</v>
      </c>
    </row>
    <row r="981" spans="1:2" ht="15.75" x14ac:dyDescent="0.25">
      <c r="A981" s="26" t="e">
        <f t="shared" si="28"/>
        <v>#REF!</v>
      </c>
      <c r="B981" s="26" t="e">
        <f t="shared" si="29"/>
        <v>#REF!</v>
      </c>
    </row>
    <row r="982" spans="1:2" ht="15.75" x14ac:dyDescent="0.25">
      <c r="A982" s="26" t="e">
        <f t="shared" ref="A982:A1015" si="30">IF(LEFT(C982,8)="PROPOSED",A981+1,A981)</f>
        <v>#REF!</v>
      </c>
      <c r="B982" s="26" t="e">
        <f t="shared" ref="B982:B1015" si="31">+A982&amp;"-"&amp;C982</f>
        <v>#REF!</v>
      </c>
    </row>
    <row r="983" spans="1:2" ht="15.75" x14ac:dyDescent="0.25">
      <c r="A983" s="26" t="e">
        <f t="shared" si="30"/>
        <v>#REF!</v>
      </c>
      <c r="B983" s="26" t="e">
        <f t="shared" si="31"/>
        <v>#REF!</v>
      </c>
    </row>
    <row r="984" spans="1:2" ht="15.75" x14ac:dyDescent="0.25">
      <c r="A984" s="26" t="e">
        <f t="shared" si="30"/>
        <v>#REF!</v>
      </c>
      <c r="B984" s="26" t="e">
        <f t="shared" si="31"/>
        <v>#REF!</v>
      </c>
    </row>
    <row r="985" spans="1:2" ht="15.75" x14ac:dyDescent="0.25">
      <c r="A985" s="26" t="e">
        <f t="shared" si="30"/>
        <v>#REF!</v>
      </c>
      <c r="B985" s="26" t="e">
        <f t="shared" si="31"/>
        <v>#REF!</v>
      </c>
    </row>
    <row r="986" spans="1:2" ht="15.75" x14ac:dyDescent="0.25">
      <c r="A986" s="26" t="e">
        <f t="shared" si="30"/>
        <v>#REF!</v>
      </c>
      <c r="B986" s="26" t="e">
        <f t="shared" si="31"/>
        <v>#REF!</v>
      </c>
    </row>
    <row r="987" spans="1:2" ht="15.75" x14ac:dyDescent="0.25">
      <c r="A987" s="26" t="e">
        <f t="shared" si="30"/>
        <v>#REF!</v>
      </c>
      <c r="B987" s="26" t="e">
        <f t="shared" si="31"/>
        <v>#REF!</v>
      </c>
    </row>
    <row r="988" spans="1:2" ht="15.75" x14ac:dyDescent="0.25">
      <c r="A988" s="26" t="e">
        <f t="shared" si="30"/>
        <v>#REF!</v>
      </c>
      <c r="B988" s="26" t="e">
        <f t="shared" si="31"/>
        <v>#REF!</v>
      </c>
    </row>
    <row r="989" spans="1:2" ht="15.75" x14ac:dyDescent="0.25">
      <c r="A989" s="26" t="e">
        <f t="shared" si="30"/>
        <v>#REF!</v>
      </c>
      <c r="B989" s="26" t="e">
        <f t="shared" si="31"/>
        <v>#REF!</v>
      </c>
    </row>
    <row r="990" spans="1:2" ht="15.75" x14ac:dyDescent="0.25">
      <c r="A990" s="26" t="e">
        <f t="shared" si="30"/>
        <v>#REF!</v>
      </c>
      <c r="B990" s="26" t="e">
        <f t="shared" si="31"/>
        <v>#REF!</v>
      </c>
    </row>
    <row r="991" spans="1:2" ht="15.75" x14ac:dyDescent="0.25">
      <c r="A991" s="26" t="e">
        <f t="shared" si="30"/>
        <v>#REF!</v>
      </c>
      <c r="B991" s="26" t="e">
        <f t="shared" si="31"/>
        <v>#REF!</v>
      </c>
    </row>
    <row r="992" spans="1:2" ht="15.75" x14ac:dyDescent="0.25">
      <c r="A992" s="26" t="e">
        <f t="shared" si="30"/>
        <v>#REF!</v>
      </c>
      <c r="B992" s="26" t="e">
        <f t="shared" si="31"/>
        <v>#REF!</v>
      </c>
    </row>
    <row r="993" spans="1:2" ht="15.75" x14ac:dyDescent="0.25">
      <c r="A993" s="26" t="e">
        <f t="shared" si="30"/>
        <v>#REF!</v>
      </c>
      <c r="B993" s="26" t="e">
        <f t="shared" si="31"/>
        <v>#REF!</v>
      </c>
    </row>
    <row r="994" spans="1:2" ht="15.75" x14ac:dyDescent="0.25">
      <c r="A994" s="26" t="e">
        <f t="shared" si="30"/>
        <v>#REF!</v>
      </c>
      <c r="B994" s="26" t="e">
        <f t="shared" si="31"/>
        <v>#REF!</v>
      </c>
    </row>
    <row r="995" spans="1:2" ht="15.75" x14ac:dyDescent="0.25">
      <c r="A995" s="26" t="e">
        <f t="shared" si="30"/>
        <v>#REF!</v>
      </c>
      <c r="B995" s="26" t="e">
        <f t="shared" si="31"/>
        <v>#REF!</v>
      </c>
    </row>
    <row r="996" spans="1:2" ht="15.75" x14ac:dyDescent="0.25">
      <c r="A996" s="26" t="e">
        <f t="shared" si="30"/>
        <v>#REF!</v>
      </c>
      <c r="B996" s="26" t="e">
        <f t="shared" si="31"/>
        <v>#REF!</v>
      </c>
    </row>
    <row r="997" spans="1:2" ht="15.75" x14ac:dyDescent="0.25">
      <c r="A997" s="26" t="e">
        <f t="shared" si="30"/>
        <v>#REF!</v>
      </c>
      <c r="B997" s="26" t="e">
        <f t="shared" si="31"/>
        <v>#REF!</v>
      </c>
    </row>
    <row r="998" spans="1:2" ht="15.75" x14ac:dyDescent="0.25">
      <c r="A998" s="26" t="e">
        <f t="shared" si="30"/>
        <v>#REF!</v>
      </c>
      <c r="B998" s="26" t="e">
        <f t="shared" si="31"/>
        <v>#REF!</v>
      </c>
    </row>
    <row r="999" spans="1:2" ht="15.75" x14ac:dyDescent="0.25">
      <c r="A999" s="26" t="e">
        <f t="shared" si="30"/>
        <v>#REF!</v>
      </c>
      <c r="B999" s="26" t="e">
        <f t="shared" si="31"/>
        <v>#REF!</v>
      </c>
    </row>
    <row r="1000" spans="1:2" ht="15.75" x14ac:dyDescent="0.25">
      <c r="A1000" s="26" t="e">
        <f t="shared" si="30"/>
        <v>#REF!</v>
      </c>
      <c r="B1000" s="26" t="e">
        <f t="shared" si="31"/>
        <v>#REF!</v>
      </c>
    </row>
    <row r="1001" spans="1:2" ht="15.75" x14ac:dyDescent="0.25">
      <c r="A1001" s="26" t="e">
        <f t="shared" si="30"/>
        <v>#REF!</v>
      </c>
      <c r="B1001" s="26" t="e">
        <f t="shared" si="31"/>
        <v>#REF!</v>
      </c>
    </row>
    <row r="1002" spans="1:2" ht="15.75" x14ac:dyDescent="0.25">
      <c r="A1002" s="26" t="e">
        <f t="shared" si="30"/>
        <v>#REF!</v>
      </c>
      <c r="B1002" s="26" t="e">
        <f t="shared" si="31"/>
        <v>#REF!</v>
      </c>
    </row>
    <row r="1003" spans="1:2" ht="15.75" x14ac:dyDescent="0.25">
      <c r="A1003" s="26" t="e">
        <f t="shared" si="30"/>
        <v>#REF!</v>
      </c>
      <c r="B1003" s="26" t="e">
        <f t="shared" si="31"/>
        <v>#REF!</v>
      </c>
    </row>
    <row r="1004" spans="1:2" ht="15.75" x14ac:dyDescent="0.25">
      <c r="A1004" s="26" t="e">
        <f t="shared" si="30"/>
        <v>#REF!</v>
      </c>
      <c r="B1004" s="26" t="e">
        <f t="shared" si="31"/>
        <v>#REF!</v>
      </c>
    </row>
    <row r="1005" spans="1:2" ht="15.75" x14ac:dyDescent="0.25">
      <c r="A1005" s="26" t="e">
        <f t="shared" si="30"/>
        <v>#REF!</v>
      </c>
      <c r="B1005" s="26" t="e">
        <f t="shared" si="31"/>
        <v>#REF!</v>
      </c>
    </row>
    <row r="1006" spans="1:2" ht="15.75" x14ac:dyDescent="0.25">
      <c r="A1006" s="26" t="e">
        <f t="shared" si="30"/>
        <v>#REF!</v>
      </c>
      <c r="B1006" s="26" t="e">
        <f t="shared" si="31"/>
        <v>#REF!</v>
      </c>
    </row>
    <row r="1007" spans="1:2" ht="15.75" x14ac:dyDescent="0.25">
      <c r="A1007" s="26" t="e">
        <f t="shared" si="30"/>
        <v>#REF!</v>
      </c>
      <c r="B1007" s="26" t="e">
        <f t="shared" si="31"/>
        <v>#REF!</v>
      </c>
    </row>
    <row r="1008" spans="1:2" ht="15.75" x14ac:dyDescent="0.25">
      <c r="A1008" s="26" t="e">
        <f t="shared" si="30"/>
        <v>#REF!</v>
      </c>
      <c r="B1008" s="26" t="e">
        <f t="shared" si="31"/>
        <v>#REF!</v>
      </c>
    </row>
    <row r="1009" spans="1:2" ht="15.75" x14ac:dyDescent="0.25">
      <c r="A1009" s="26" t="e">
        <f t="shared" si="30"/>
        <v>#REF!</v>
      </c>
      <c r="B1009" s="26" t="e">
        <f t="shared" si="31"/>
        <v>#REF!</v>
      </c>
    </row>
    <row r="1010" spans="1:2" ht="15.75" x14ac:dyDescent="0.25">
      <c r="A1010" s="26" t="e">
        <f t="shared" si="30"/>
        <v>#REF!</v>
      </c>
      <c r="B1010" s="26" t="e">
        <f t="shared" si="31"/>
        <v>#REF!</v>
      </c>
    </row>
    <row r="1011" spans="1:2" ht="15.75" x14ac:dyDescent="0.25">
      <c r="A1011" s="26" t="e">
        <f t="shared" si="30"/>
        <v>#REF!</v>
      </c>
      <c r="B1011" s="26" t="e">
        <f t="shared" si="31"/>
        <v>#REF!</v>
      </c>
    </row>
    <row r="1012" spans="1:2" ht="15.75" x14ac:dyDescent="0.25">
      <c r="A1012" s="26" t="e">
        <f t="shared" si="30"/>
        <v>#REF!</v>
      </c>
      <c r="B1012" s="26" t="e">
        <f t="shared" si="31"/>
        <v>#REF!</v>
      </c>
    </row>
    <row r="1013" spans="1:2" ht="15.75" x14ac:dyDescent="0.25">
      <c r="A1013" s="26" t="e">
        <f t="shared" si="30"/>
        <v>#REF!</v>
      </c>
      <c r="B1013" s="26" t="e">
        <f t="shared" si="31"/>
        <v>#REF!</v>
      </c>
    </row>
    <row r="1014" spans="1:2" ht="15.75" x14ac:dyDescent="0.25">
      <c r="A1014" s="26" t="e">
        <f t="shared" si="30"/>
        <v>#REF!</v>
      </c>
      <c r="B1014" s="26" t="e">
        <f t="shared" si="31"/>
        <v>#REF!</v>
      </c>
    </row>
    <row r="1015" spans="1:2" ht="15.75" x14ac:dyDescent="0.25">
      <c r="A1015" s="26" t="e">
        <f t="shared" si="30"/>
        <v>#REF!</v>
      </c>
      <c r="B1015" s="26" t="e">
        <f t="shared" si="31"/>
        <v>#REF!</v>
      </c>
    </row>
  </sheetData>
  <mergeCells count="13">
    <mergeCell ref="C379:D379"/>
    <mergeCell ref="C410:F410"/>
    <mergeCell ref="C413:D413"/>
    <mergeCell ref="C444:F444"/>
    <mergeCell ref="C308:F308"/>
    <mergeCell ref="C342:F342"/>
    <mergeCell ref="C345:D345"/>
    <mergeCell ref="C376:F376"/>
    <mergeCell ref="C515:D515"/>
    <mergeCell ref="C447:D447"/>
    <mergeCell ref="C478:F478"/>
    <mergeCell ref="C481:D481"/>
    <mergeCell ref="C512:F512"/>
  </mergeCells>
  <phoneticPr fontId="6" type="noConversion"/>
  <printOptions horizontalCentered="1"/>
  <pageMargins left="0.2" right="0.2" top="0.6" bottom="1" header="0.5" footer="0.5"/>
  <pageSetup scale="91" orientation="landscape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in="2" max="8" man="1"/>
    <brk id="103" min="2" max="8" man="1"/>
    <brk id="137" max="16383" man="1"/>
    <brk id="171" max="16383" man="1"/>
    <brk id="205" max="16383" man="1"/>
    <brk id="239" min="2" max="8" man="1"/>
    <brk id="273" max="16383" man="1"/>
    <brk id="307" max="16383" man="1"/>
    <brk id="341" min="2" max="8" man="1"/>
    <brk id="375" max="16383" man="1"/>
    <brk id="409" min="2" max="8" man="1"/>
    <brk id="443" max="16383" man="1"/>
    <brk id="477" max="16383" man="1"/>
    <brk id="51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0000"/>
  </sheetPr>
  <dimension ref="C1:N545"/>
  <sheetViews>
    <sheetView topLeftCell="A511" zoomScaleNormal="100" workbookViewId="0">
      <selection activeCell="E511" sqref="E511"/>
    </sheetView>
  </sheetViews>
  <sheetFormatPr defaultColWidth="9.140625" defaultRowHeight="12.75" x14ac:dyDescent="0.2"/>
  <cols>
    <col min="1" max="2" width="9.140625" style="1"/>
    <col min="3" max="3" width="11.140625" style="1" customWidth="1"/>
    <col min="4" max="5" width="20.5703125" style="1" customWidth="1"/>
    <col min="6" max="6" width="30.140625" style="1" customWidth="1"/>
    <col min="7" max="7" width="20.5703125" style="1" customWidth="1"/>
    <col min="8" max="13" width="9.140625" style="1"/>
    <col min="14" max="14" width="11.85546875" style="1" bestFit="1" customWidth="1"/>
    <col min="15" max="16384" width="9.140625" style="1"/>
  </cols>
  <sheetData>
    <row r="1" spans="3:14" x14ac:dyDescent="0.2">
      <c r="N1" s="32"/>
    </row>
    <row r="2" spans="3:14" ht="18" customHeight="1" x14ac:dyDescent="0.2">
      <c r="C2" s="19" t="e">
        <f>'Res old 90'!C2</f>
        <v>#REF!</v>
      </c>
      <c r="D2" s="15"/>
      <c r="E2" s="15"/>
      <c r="F2" s="15"/>
      <c r="N2" s="32"/>
    </row>
    <row r="3" spans="3:14" ht="18" customHeight="1" x14ac:dyDescent="0.2">
      <c r="C3" s="4" t="s">
        <v>8</v>
      </c>
      <c r="E3" s="8"/>
      <c r="F3" s="15"/>
      <c r="G3" s="14"/>
    </row>
    <row r="4" spans="3:14" ht="18" customHeight="1" x14ac:dyDescent="0.2">
      <c r="C4" s="4" t="s">
        <v>0</v>
      </c>
      <c r="D4" s="15"/>
      <c r="E4" s="20">
        <v>0.75</v>
      </c>
      <c r="F4" s="15"/>
      <c r="G4" s="14" t="str">
        <f>+cit</f>
        <v/>
      </c>
    </row>
    <row r="5" spans="3:14" ht="18" customHeight="1" x14ac:dyDescent="0.2">
      <c r="C5" s="19" t="s">
        <v>27</v>
      </c>
      <c r="D5" s="15"/>
      <c r="E5" s="8"/>
      <c r="F5" s="8"/>
      <c r="G5" s="24" t="str">
        <f>+_cit1</f>
        <v/>
      </c>
    </row>
    <row r="6" spans="3:14" x14ac:dyDescent="0.2">
      <c r="C6" s="4"/>
      <c r="D6" s="15"/>
      <c r="E6" s="8"/>
      <c r="F6" s="15"/>
      <c r="G6" s="24"/>
    </row>
    <row r="7" spans="3:14" x14ac:dyDescent="0.2">
      <c r="C7" s="2"/>
      <c r="D7" s="9"/>
      <c r="E7" s="10"/>
      <c r="F7" s="10" t="s">
        <v>52</v>
      </c>
    </row>
    <row r="8" spans="3:14" ht="25.5" x14ac:dyDescent="0.2">
      <c r="C8" s="2"/>
      <c r="D8" s="2"/>
      <c r="E8" s="2"/>
      <c r="F8" s="50" t="s">
        <v>53</v>
      </c>
    </row>
    <row r="9" spans="3:14" x14ac:dyDescent="0.2">
      <c r="C9" s="3"/>
      <c r="D9" s="3"/>
      <c r="E9" s="2"/>
      <c r="F9" s="43" t="s">
        <v>54</v>
      </c>
      <c r="G9" s="3"/>
    </row>
    <row r="10" spans="3:14" ht="25.5" x14ac:dyDescent="0.2">
      <c r="C10" s="51" t="s">
        <v>56</v>
      </c>
      <c r="D10" s="28" t="s">
        <v>3</v>
      </c>
      <c r="E10" s="28" t="s">
        <v>7</v>
      </c>
      <c r="F10" s="51" t="s">
        <v>55</v>
      </c>
      <c r="G10" s="51" t="s">
        <v>57</v>
      </c>
    </row>
    <row r="11" spans="3:14" ht="19.5" customHeight="1" x14ac:dyDescent="0.2">
      <c r="C11" s="5">
        <v>1</v>
      </c>
      <c r="D11" s="6">
        <f>'Res old 90'!D11/'Res old 90'!$E$38*'Res old 75'!$E$38</f>
        <v>9.154702927244672E-2</v>
      </c>
      <c r="E11" s="6">
        <f>'Res old 90'!E11/'Res old 90'!$E$38*'Res old 75'!$E$38</f>
        <v>8.7177479088539192E-2</v>
      </c>
      <c r="F11" s="6">
        <f>'Res old 90'!F11/'Res old 90'!$E$38*'Res old 75'!$E$38</f>
        <v>4.7337059516355418E-2</v>
      </c>
      <c r="G11" s="6">
        <f>'Res old 90'!G11/'Res old 90'!$E$38*'Res old 75'!$E$38</f>
        <v>9.4291631222791245E-2</v>
      </c>
    </row>
    <row r="12" spans="3:14" ht="12.75" customHeight="1" x14ac:dyDescent="0.2">
      <c r="C12" s="5">
        <v>2</v>
      </c>
      <c r="D12" s="6">
        <f>'Res old 90'!D12/'Res old 90'!$E$38*'Res old 75'!$E$38</f>
        <v>0.15267513625137866</v>
      </c>
      <c r="E12" s="6">
        <f>'Res old 90'!E12/'Res old 90'!$E$38*'Res old 75'!$E$38</f>
        <v>0.14538793452580498</v>
      </c>
      <c r="F12" s="6">
        <f>'Res old 90'!F12/'Res old 90'!$E$38*'Res old 75'!$E$38</f>
        <v>7.8945128736955972E-2</v>
      </c>
      <c r="G12" s="6">
        <f>'Res old 90'!G12/'Res old 90'!$E$38*'Res old 75'!$E$38</f>
        <v>0.15725237354738741</v>
      </c>
    </row>
    <row r="13" spans="3:14" ht="12.75" customHeight="1" x14ac:dyDescent="0.2">
      <c r="C13" s="17">
        <v>3</v>
      </c>
      <c r="D13" s="6">
        <f>'Res old 90'!D13/'Res old 90'!$E$38*'Res old 75'!$E$38</f>
        <v>0.21526371635114538</v>
      </c>
      <c r="E13" s="6">
        <f>'Res old 90'!E13/'Res old 90'!$E$38*'Res old 75'!$E$38</f>
        <v>0.20498915453471012</v>
      </c>
      <c r="F13" s="6">
        <f>'Res old 90'!F13/'Res old 90'!$E$38*'Res old 75'!$E$38</f>
        <v>0.11130837814846418</v>
      </c>
      <c r="G13" s="6">
        <f>'Res old 90'!G13/'Res old 90'!$E$38*'Res old 75'!$E$38</f>
        <v>0.22171737432815614</v>
      </c>
    </row>
    <row r="14" spans="3:14" ht="12.75" customHeight="1" x14ac:dyDescent="0.2">
      <c r="C14" s="5">
        <v>4</v>
      </c>
      <c r="D14" s="6">
        <f>'Res old 90'!D14/'Res old 90'!$E$38*'Res old 75'!$E$38</f>
        <v>0.28250116486085347</v>
      </c>
      <c r="E14" s="6">
        <f>'Res old 90'!E14/'Res old 90'!$E$38*'Res old 75'!$E$38</f>
        <v>0.26901735193232895</v>
      </c>
      <c r="F14" s="6">
        <f>'Res old 90'!F14/'Res old 90'!$E$38*'Res old 75'!$E$38</f>
        <v>0.14607546045716213</v>
      </c>
      <c r="G14" s="6">
        <f>'Res old 90'!G14/'Res old 90'!$E$38*'Res old 75'!$E$38</f>
        <v>0.29097061771163052</v>
      </c>
    </row>
    <row r="15" spans="3:14" ht="12.75" customHeight="1" x14ac:dyDescent="0.2">
      <c r="C15" s="5">
        <v>5</v>
      </c>
      <c r="D15" s="6">
        <f>'Res old 90'!D15/'Res old 90'!$E$38*'Res old 75'!$E$38</f>
        <v>0.35455010461252445</v>
      </c>
      <c r="E15" s="6">
        <f>'Res old 90'!E15/'Res old 90'!$E$38*'Res old 75'!$E$38</f>
        <v>0.33762738754429983</v>
      </c>
      <c r="F15" s="6">
        <f>'Res old 90'!F15/'Res old 90'!$E$38*'Res old 75'!$E$38</f>
        <v>0.18333046453779864</v>
      </c>
      <c r="G15" s="6">
        <f>'Res old 90'!G15/'Res old 90'!$E$38*'Res old 75'!$E$38</f>
        <v>0.36517960200143929</v>
      </c>
    </row>
    <row r="16" spans="3:14" ht="19.5" customHeight="1" x14ac:dyDescent="0.2">
      <c r="C16" s="17">
        <v>6</v>
      </c>
      <c r="D16" s="6">
        <f>'Res old 90'!D16/'Res old 90'!$E$38*'Res old 75'!$E$38</f>
        <v>0.43159260424220058</v>
      </c>
      <c r="E16" s="6">
        <f>'Res old 90'!E16/'Res old 90'!$E$38*'Res old 75'!$E$38</f>
        <v>0.41099263984983087</v>
      </c>
      <c r="F16" s="6">
        <f>'Res old 90'!F16/'Res old 90'!$E$38*'Res old 75'!$E$38</f>
        <v>0.22316753428481678</v>
      </c>
      <c r="G16" s="6">
        <f>'Res old 90'!G16/'Res old 90'!$E$38*'Res old 75'!$E$38</f>
        <v>0.44453185429511222</v>
      </c>
    </row>
    <row r="17" spans="3:7" ht="12.75" customHeight="1" x14ac:dyDescent="0.2">
      <c r="C17" s="5">
        <v>7</v>
      </c>
      <c r="D17" s="6">
        <f>'Res old 90'!D17/'Res old 90'!$E$38*'Res old 75'!$E$38</f>
        <v>0.51383224196295696</v>
      </c>
      <c r="E17" s="6">
        <f>'Res old 90'!E17/'Res old 90'!$E$38*'Res old 75'!$E$38</f>
        <v>0.489306970250589</v>
      </c>
      <c r="F17" s="6">
        <f>'Res old 90'!F17/'Res old 90'!$E$38*'Res old 75'!$E$38</f>
        <v>0.26569193574633576</v>
      </c>
      <c r="G17" s="6">
        <f>'Res old 90'!G17/'Res old 90'!$E$38*'Res old 75'!$E$38</f>
        <v>0.52923705612950334</v>
      </c>
    </row>
    <row r="18" spans="3:7" ht="12.75" customHeight="1" x14ac:dyDescent="0.2">
      <c r="C18" s="5">
        <v>8</v>
      </c>
      <c r="D18" s="6">
        <f>'Res old 90'!D18/'Res old 90'!$E$38*'Res old 75'!$E$38</f>
        <v>0.6014963326122521</v>
      </c>
      <c r="E18" s="6">
        <f>'Res old 90'!E18/'Res old 90'!$E$38*'Res old 75'!$E$38</f>
        <v>0.57278684382082712</v>
      </c>
      <c r="F18" s="6">
        <f>'Res old 90'!F18/'Res old 90'!$E$38*'Res old 75'!$E$38</f>
        <v>0.31102120868388849</v>
      </c>
      <c r="G18" s="6">
        <f>'Res old 90'!G18/'Res old 90'!$E$38*'Res old 75'!$E$38</f>
        <v>0.61952933729555681</v>
      </c>
    </row>
    <row r="19" spans="3:7" ht="12.75" customHeight="1" x14ac:dyDescent="0.2">
      <c r="C19" s="5">
        <v>9</v>
      </c>
      <c r="D19" s="6">
        <f>'Res old 90'!D19/'Res old 90'!$E$38*'Res old 75'!$E$38</f>
        <v>0.69483831749721903</v>
      </c>
      <c r="E19" s="6">
        <f>'Res old 90'!E19/'Res old 90'!$E$38*'Res old 75'!$E$38</f>
        <v>0.66167360508508455</v>
      </c>
      <c r="F19" s="6">
        <f>'Res old 90'!F19/'Res old 90'!$E$38*'Res old 75'!$E$38</f>
        <v>0.35928640231157832</v>
      </c>
      <c r="G19" s="6">
        <f>'Res old 90'!G19/'Res old 90'!$E$38*'Res old 75'!$E$38</f>
        <v>0.71566973733173411</v>
      </c>
    </row>
    <row r="20" spans="3:7" ht="12.75" customHeight="1" x14ac:dyDescent="0.2">
      <c r="C20" s="5">
        <v>10</v>
      </c>
      <c r="D20" s="6">
        <f>'Res old 90'!D20/'Res old 90'!$E$38*'Res old 75'!$E$38</f>
        <v>0.79414031224651116</v>
      </c>
      <c r="E20" s="6">
        <f>'Res old 90'!E20/'Res old 90'!$E$38*'Res old 75'!$E$38</f>
        <v>0.75623590426077314</v>
      </c>
      <c r="F20" s="6">
        <f>'Res old 90'!F20/'Res old 90'!$E$38*'Res old 75'!$E$38</f>
        <v>0.41063339273713029</v>
      </c>
      <c r="G20" s="6">
        <f>'Res old 90'!G20/'Res old 90'!$E$38*'Res old 75'!$E$38</f>
        <v>0.81794882976107108</v>
      </c>
    </row>
    <row r="21" spans="3:7" ht="19.5" customHeight="1" x14ac:dyDescent="0.2">
      <c r="C21" s="5">
        <v>11</v>
      </c>
      <c r="D21" s="6">
        <f>'Res old 90'!D21/'Res old 90'!$E$38*'Res old 75'!$E$38</f>
        <v>0.89971580219649883</v>
      </c>
      <c r="E21" s="6">
        <f>'Res old 90'!E21/'Res old 90'!$E$38*'Res old 75'!$E$38</f>
        <v>0.85677226399328321</v>
      </c>
      <c r="F21" s="6">
        <f>'Res old 90'!F21/'Res old 90'!$E$38*'Res old 75'!$E$38</f>
        <v>0.4652242766898782</v>
      </c>
      <c r="G21" s="6">
        <f>'Res old 90'!G21/'Res old 90'!$E$38*'Res old 75'!$E$38</f>
        <v>0.92668949828570124</v>
      </c>
    </row>
    <row r="22" spans="3:7" ht="12.75" customHeight="1" x14ac:dyDescent="0.2">
      <c r="C22" s="5">
        <v>12</v>
      </c>
      <c r="D22" s="6">
        <f>'Res old 90'!D22/'Res old 90'!$E$38*'Res old 75'!$E$38</f>
        <v>1.0119124674667919</v>
      </c>
      <c r="E22" s="6">
        <f>'Res old 90'!E22/'Res old 90'!$E$38*'Res old 75'!$E$38</f>
        <v>0.96361376959032663</v>
      </c>
      <c r="F22" s="6">
        <f>'Res old 90'!F22/'Res old 90'!$E$38*'Res old 75'!$E$38</f>
        <v>0.5232388323083963</v>
      </c>
      <c r="G22" s="6">
        <f>'Res old 90'!G22/'Res old 90'!$E$38*'Res old 75'!$E$38</f>
        <v>1.0422498465588208</v>
      </c>
    </row>
    <row r="23" spans="3:7" ht="12.75" customHeight="1" x14ac:dyDescent="0.2">
      <c r="C23" s="5">
        <v>13</v>
      </c>
      <c r="D23" s="6">
        <f>'Res old 90'!D23/'Res old 90'!$E$38*'Res old 75'!$E$38</f>
        <v>1.1311151104197186</v>
      </c>
      <c r="E23" s="6">
        <f>'Res old 90'!E23/'Res old 90'!$E$38*'Res old 75'!$E$38</f>
        <v>1.07712685675344</v>
      </c>
      <c r="F23" s="6">
        <f>'Res old 90'!F23/'Res old 90'!$E$38*'Res old 75'!$E$38</f>
        <v>0.58487603286874101</v>
      </c>
      <c r="G23" s="6">
        <f>'Res old 90'!G23/'Res old 90'!$E$38*'Res old 75'!$E$38</f>
        <v>1.1650262134101077</v>
      </c>
    </row>
    <row r="24" spans="3:7" ht="12.75" customHeight="1" x14ac:dyDescent="0.2">
      <c r="C24" s="5">
        <v>14</v>
      </c>
      <c r="D24" s="6">
        <f>'Res old 90'!D24/'Res old 90'!$E$38*'Res old 75'!$E$38</f>
        <v>1.2577486461718939</v>
      </c>
      <c r="E24" s="6">
        <f>'Res old 90'!E24/'Res old 90'!$E$38*'Res old 75'!$E$38</f>
        <v>1.197716159352096</v>
      </c>
      <c r="F24" s="6">
        <f>'Res old 90'!F24/'Res old 90'!$E$38*'Res old 75'!$E$38</f>
        <v>0.65035559311561231</v>
      </c>
      <c r="G24" s="6">
        <f>'Res old 90'!G24/'Res old 90'!$E$38*'Res old 75'!$E$38</f>
        <v>1.2954562530135454</v>
      </c>
    </row>
    <row r="25" spans="3:7" ht="12.75" customHeight="1" x14ac:dyDescent="0.2">
      <c r="C25" s="5">
        <v>15</v>
      </c>
      <c r="D25" s="6">
        <f>'Res old 90'!D25/'Res old 90'!$E$38*'Res old 75'!$E$38</f>
        <v>1.3922811016550192</v>
      </c>
      <c r="E25" s="6">
        <f>'Res old 90'!E25/'Res old 90'!$E$38*'Res old 75'!$E$38</f>
        <v>1.3258273653389827</v>
      </c>
      <c r="F25" s="6">
        <f>'Res old 90'!F25/'Res old 90'!$E$38*'Res old 75'!$E$38</f>
        <v>0.71991952001414294</v>
      </c>
      <c r="G25" s="6">
        <f>'Res old 90'!G25/'Res old 90'!$E$38*'Res old 75'!$E$38</f>
        <v>1.4340220238607853</v>
      </c>
    </row>
    <row r="26" spans="3:7" ht="19.5" customHeight="1" x14ac:dyDescent="0.2">
      <c r="C26" s="5">
        <v>16</v>
      </c>
      <c r="D26" s="6">
        <f>'Res old 90'!D26/'Res old 90'!$E$38*'Res old 75'!$E$38</f>
        <v>1.5352265497100206</v>
      </c>
      <c r="E26" s="6">
        <f>'Res old 90'!E26/'Res old 90'!$E$38*'Res old 75'!$E$38</f>
        <v>1.4619500107994989</v>
      </c>
      <c r="F26" s="6">
        <f>'Res old 90'!F26/'Res old 90'!$E$38*'Res old 75'!$E$38</f>
        <v>0.79383362990878559</v>
      </c>
      <c r="G26" s="6">
        <f>'Res old 90'!G26/'Res old 90'!$E$38*'Res old 75'!$E$38</f>
        <v>1.5812530108201353</v>
      </c>
    </row>
    <row r="27" spans="3:7" ht="12.75" customHeight="1" x14ac:dyDescent="0.2">
      <c r="C27" s="5">
        <v>17</v>
      </c>
      <c r="D27" s="6">
        <f>'Res old 90'!D27/'Res old 90'!$E$38*'Res old 75'!$E$38</f>
        <v>1.6871478810034315</v>
      </c>
      <c r="E27" s="6">
        <f>'Res old 90'!E27/'Res old 90'!$E$38*'Res old 75'!$E$38</f>
        <v>1.6066201195642462</v>
      </c>
      <c r="F27" s="6">
        <f>'Res old 90'!F27/'Res old 90'!$E$38*'Res old 75'!$E$38</f>
        <v>0.87238898182346114</v>
      </c>
      <c r="G27" s="6">
        <f>'Res old 90'!G27/'Res old 90'!$E$38*'Res old 75'!$E$38</f>
        <v>1.737728980155661</v>
      </c>
    </row>
    <row r="28" spans="3:7" ht="12.75" customHeight="1" x14ac:dyDescent="0.2">
      <c r="C28" s="5">
        <v>18</v>
      </c>
      <c r="D28" s="6">
        <f>'Res old 90'!D28/'Res old 90'!$E$38*'Res old 75'!$E$38</f>
        <v>1.8486592871669902</v>
      </c>
      <c r="E28" s="6">
        <f>'Res old 90'!E28/'Res old 90'!$E$38*'Res old 75'!$E$38</f>
        <v>1.7604225678280914</v>
      </c>
      <c r="F28" s="6">
        <f>'Res old 90'!F28/'Res old 90'!$E$38*'Res old 75'!$E$38</f>
        <v>0.95590316144125609</v>
      </c>
      <c r="G28" s="6">
        <f>'Res old 90'!G28/'Res old 90'!$E$38*'Res old 75'!$E$38</f>
        <v>1.9040825371119028</v>
      </c>
    </row>
    <row r="29" spans="3:7" ht="12.75" customHeight="1" x14ac:dyDescent="0.2">
      <c r="C29" s="5">
        <v>19</v>
      </c>
      <c r="D29" s="6">
        <f>'Res old 90'!D29/'Res old 90'!$E$38*'Res old 75'!$E$38</f>
        <v>2.020428292267018</v>
      </c>
      <c r="E29" s="6">
        <f>'Res old 90'!E29/'Res old 90'!$E$38*'Res old 75'!$E$38</f>
        <v>1.9239930186572778</v>
      </c>
      <c r="F29" s="6">
        <f>'Res old 90'!F29/'Res old 90'!$E$38*'Res old 75'!$E$38</f>
        <v>1.0447213315348691</v>
      </c>
      <c r="G29" s="6">
        <f>'Res old 90'!G29/'Res old 90'!$E$38*'Res old 75'!$E$38</f>
        <v>2.0810012182871995</v>
      </c>
    </row>
    <row r="30" spans="3:7" ht="12.75" customHeight="1" x14ac:dyDescent="0.2">
      <c r="C30" s="5">
        <v>20</v>
      </c>
      <c r="D30" s="6">
        <f>'Res old 90'!D30/'Res old 90'!$E$38*'Res old 75'!$E$38</f>
        <v>2.2031771250528691</v>
      </c>
      <c r="E30" s="6">
        <f>'Res old 90'!E30/'Res old 90'!$E$38*'Res old 75'!$E$38</f>
        <v>2.0980192287403003</v>
      </c>
      <c r="F30" s="6">
        <f>'Res old 90'!F30/'Res old 90'!$E$38*'Res old 75'!$E$38</f>
        <v>1.1392169415276663</v>
      </c>
      <c r="G30" s="6">
        <f>'Res old 90'!G30/'Res old 90'!$E$38*'Res old 75'!$E$38</f>
        <v>2.269228905022473</v>
      </c>
    </row>
    <row r="31" spans="3:7" ht="19.5" customHeight="1" x14ac:dyDescent="0.2">
      <c r="C31" s="5">
        <v>21</v>
      </c>
      <c r="D31" s="6">
        <f>'Res old 90'!D31/'Res old 90'!$E$38*'Res old 75'!$E$38</f>
        <v>2.3976831696683583</v>
      </c>
      <c r="E31" s="6">
        <f>'Res old 90'!E31/'Res old 90'!$E$38*'Res old 75'!$E$38</f>
        <v>2.2832414775868259</v>
      </c>
      <c r="F31" s="6">
        <f>'Res old 90'!F31/'Res old 90'!$E$38*'Res old 75'!$E$38</f>
        <v>1.2397919605471577</v>
      </c>
      <c r="G31" s="6">
        <f>'Res old 90'!G31/'Res old 90'!$E$38*'Res old 75'!$E$38</f>
        <v>2.4695662876250934</v>
      </c>
    </row>
    <row r="32" spans="3:7" ht="12.75" customHeight="1" x14ac:dyDescent="0.2">
      <c r="C32" s="5">
        <v>22</v>
      </c>
      <c r="D32" s="6">
        <f>'Res old 90'!D32/'Res old 90'!$E$38*'Res old 75'!$E$38</f>
        <v>2.6047781655470961</v>
      </c>
      <c r="E32" s="6">
        <f>'Res old 90'!E32/'Res old 90'!$E$38*'Res old 75'!$E$38</f>
        <v>2.4804518056121134</v>
      </c>
      <c r="F32" s="6">
        <f>'Res old 90'!F32/'Res old 90'!$E$38*'Res old 75'!$E$38</f>
        <v>1.346876463707565</v>
      </c>
      <c r="G32" s="6">
        <f>'Res old 90'!G32/'Res old 90'!$E$38*'Res old 75'!$E$38</f>
        <v>2.6828700412768862</v>
      </c>
    </row>
    <row r="33" spans="3:7" ht="12.75" customHeight="1" x14ac:dyDescent="0.2">
      <c r="C33" s="5">
        <v>23</v>
      </c>
      <c r="D33" s="6">
        <f>'Res old 90'!D33/'Res old 90'!$E$38*'Res old 75'!$E$38</f>
        <v>2.8253457455531192</v>
      </c>
      <c r="E33" s="6">
        <f>'Res old 90'!E33/'Res old 90'!$E$38*'Res old 75'!$E$38</f>
        <v>2.6904916697824746</v>
      </c>
      <c r="F33" s="6">
        <f>'Res old 90'!F33/'Res old 90'!$E$38*'Res old 75'!$E$38</f>
        <v>1.4609273591336833</v>
      </c>
      <c r="G33" s="6">
        <f>'Res old 90'!G33/'Res old 90'!$E$38*'Res old 75'!$E$38</f>
        <v>2.9100502903676233</v>
      </c>
    </row>
    <row r="34" spans="3:7" ht="12.75" customHeight="1" x14ac:dyDescent="0.2">
      <c r="C34" s="5">
        <v>24</v>
      </c>
      <c r="D34" s="6">
        <f>'Res old 90'!D34/'Res old 90'!$E$38*'Res old 75'!$E$38</f>
        <v>3.0603168020860285</v>
      </c>
      <c r="E34" s="6">
        <f>'Res old 90'!E34/'Res old 90'!$E$38*'Res old 75'!$E$38</f>
        <v>2.9142475308967453</v>
      </c>
      <c r="F34" s="6">
        <f>'Res old 90'!F34/'Res old 90'!$E$38*'Res old 75'!$E$38</f>
        <v>1.5824259918704957</v>
      </c>
      <c r="G34" s="6">
        <f>'Res old 90'!G34/'Res old 90'!$E$38*'Res old 75'!$E$38</f>
        <v>3.1520658356748807</v>
      </c>
    </row>
    <row r="35" spans="3:7" ht="12.75" customHeight="1" x14ac:dyDescent="0.2">
      <c r="C35" s="5">
        <v>25</v>
      </c>
      <c r="D35" s="6">
        <f>'Res old 90'!D35/'Res old 90'!$E$38*'Res old 75'!$E$38</f>
        <v>3.3106620502801523</v>
      </c>
      <c r="E35" s="6">
        <f>'Res old 90'!E35/'Res old 90'!$E$38*'Res old 75'!$E$38</f>
        <v>3.1526437717448026</v>
      </c>
      <c r="F35" s="6">
        <f>'Res old 90'!F35/'Res old 90'!$E$38*'Res old 75'!$E$38</f>
        <v>1.7118742984685642</v>
      </c>
      <c r="G35" s="6">
        <f>'Res old 90'!G35/'Res old 90'!$E$38*'Res old 75'!$E$38</f>
        <v>3.4099164946061271</v>
      </c>
    </row>
    <row r="36" spans="3:7" ht="18" customHeight="1" x14ac:dyDescent="0.2">
      <c r="C36" s="19" t="e">
        <f>C2</f>
        <v>#REF!</v>
      </c>
      <c r="D36" s="15"/>
      <c r="E36" s="15"/>
      <c r="F36" s="15"/>
    </row>
    <row r="37" spans="3:7" ht="18" customHeight="1" x14ac:dyDescent="0.2">
      <c r="C37" s="4" t="s">
        <v>8</v>
      </c>
      <c r="E37" s="8"/>
      <c r="F37" s="15"/>
      <c r="G37" s="14"/>
    </row>
    <row r="38" spans="3:7" ht="18" customHeight="1" x14ac:dyDescent="0.2">
      <c r="C38" s="4" t="s">
        <v>0</v>
      </c>
      <c r="D38" s="15"/>
      <c r="E38" s="20">
        <v>0.75</v>
      </c>
      <c r="F38" s="15"/>
      <c r="G38" s="14" t="str">
        <f>+cit</f>
        <v/>
      </c>
    </row>
    <row r="39" spans="3:7" ht="18" customHeight="1" x14ac:dyDescent="0.2">
      <c r="C39" s="19" t="s">
        <v>28</v>
      </c>
      <c r="D39" s="15"/>
      <c r="E39" s="8"/>
      <c r="F39" s="8"/>
      <c r="G39" s="24" t="str">
        <f>+_cit1</f>
        <v/>
      </c>
    </row>
    <row r="40" spans="3:7" x14ac:dyDescent="0.2">
      <c r="C40" s="4"/>
      <c r="D40" s="15"/>
      <c r="E40" s="8"/>
      <c r="F40" s="15"/>
      <c r="G40" s="24"/>
    </row>
    <row r="41" spans="3:7" x14ac:dyDescent="0.2">
      <c r="C41" s="2"/>
      <c r="D41" s="9"/>
      <c r="E41" s="10"/>
      <c r="F41" s="10" t="s">
        <v>52</v>
      </c>
    </row>
    <row r="42" spans="3:7" ht="25.5" x14ac:dyDescent="0.2">
      <c r="C42" s="2"/>
      <c r="D42" s="2"/>
      <c r="E42" s="2"/>
      <c r="F42" s="50" t="s">
        <v>53</v>
      </c>
    </row>
    <row r="43" spans="3:7" x14ac:dyDescent="0.2">
      <c r="C43" s="3"/>
      <c r="D43" s="3"/>
      <c r="E43" s="2"/>
      <c r="F43" s="43" t="s">
        <v>54</v>
      </c>
      <c r="G43" s="3"/>
    </row>
    <row r="44" spans="3:7" ht="25.5" x14ac:dyDescent="0.2">
      <c r="C44" s="51" t="s">
        <v>56</v>
      </c>
      <c r="D44" s="28" t="s">
        <v>3</v>
      </c>
      <c r="E44" s="28" t="s">
        <v>7</v>
      </c>
      <c r="F44" s="51" t="s">
        <v>55</v>
      </c>
      <c r="G44" s="51" t="s">
        <v>57</v>
      </c>
    </row>
    <row r="45" spans="3:7" ht="19.5" customHeight="1" x14ac:dyDescent="0.2">
      <c r="C45" s="5">
        <v>1</v>
      </c>
      <c r="D45" s="6" t="e">
        <f>'Res old 90'!D45/'Res old 90'!$E$38*'Res old 75'!$E$38</f>
        <v>#REF!</v>
      </c>
      <c r="E45" s="6" t="e">
        <f>'Res old 90'!E45/'Res old 90'!$E$38*'Res old 75'!$E$38</f>
        <v>#REF!</v>
      </c>
      <c r="F45" s="6" t="e">
        <f>'Res old 90'!F45/'Res old 90'!$E$38*'Res old 75'!$E$38</f>
        <v>#REF!</v>
      </c>
      <c r="G45" s="6" t="e">
        <f>'Res old 90'!G45/'Res old 90'!$E$38*'Res old 75'!$E$38</f>
        <v>#REF!</v>
      </c>
    </row>
    <row r="46" spans="3:7" ht="12.75" customHeight="1" x14ac:dyDescent="0.2">
      <c r="C46" s="5">
        <v>2</v>
      </c>
      <c r="D46" s="6" t="e">
        <f>'Res old 90'!D46/'Res old 90'!$E$38*'Res old 75'!$E$38</f>
        <v>#REF!</v>
      </c>
      <c r="E46" s="6" t="e">
        <f>'Res old 90'!E46/'Res old 90'!$E$38*'Res old 75'!$E$38</f>
        <v>#REF!</v>
      </c>
      <c r="F46" s="6" t="e">
        <f>'Res old 90'!F46/'Res old 90'!$E$38*'Res old 75'!$E$38</f>
        <v>#REF!</v>
      </c>
      <c r="G46" s="6" t="e">
        <f>'Res old 90'!G46/'Res old 90'!$E$38*'Res old 75'!$E$38</f>
        <v>#REF!</v>
      </c>
    </row>
    <row r="47" spans="3:7" ht="12.75" customHeight="1" x14ac:dyDescent="0.2">
      <c r="C47" s="17">
        <v>3</v>
      </c>
      <c r="D47" s="6" t="e">
        <f>'Res old 90'!D47/'Res old 90'!$E$38*'Res old 75'!$E$38</f>
        <v>#REF!</v>
      </c>
      <c r="E47" s="6" t="e">
        <f>'Res old 90'!E47/'Res old 90'!$E$38*'Res old 75'!$E$38</f>
        <v>#REF!</v>
      </c>
      <c r="F47" s="6" t="e">
        <f>'Res old 90'!F47/'Res old 90'!$E$38*'Res old 75'!$E$38</f>
        <v>#REF!</v>
      </c>
      <c r="G47" s="6" t="e">
        <f>'Res old 90'!G47/'Res old 90'!$E$38*'Res old 75'!$E$38</f>
        <v>#REF!</v>
      </c>
    </row>
    <row r="48" spans="3:7" ht="12.75" customHeight="1" x14ac:dyDescent="0.2">
      <c r="C48" s="5">
        <v>4</v>
      </c>
      <c r="D48" s="6" t="e">
        <f>'Res old 90'!D48/'Res old 90'!$E$38*'Res old 75'!$E$38</f>
        <v>#REF!</v>
      </c>
      <c r="E48" s="6" t="e">
        <f>'Res old 90'!E48/'Res old 90'!$E$38*'Res old 75'!$E$38</f>
        <v>#REF!</v>
      </c>
      <c r="F48" s="6" t="e">
        <f>'Res old 90'!F48/'Res old 90'!$E$38*'Res old 75'!$E$38</f>
        <v>#REF!</v>
      </c>
      <c r="G48" s="6" t="e">
        <f>'Res old 90'!G48/'Res old 90'!$E$38*'Res old 75'!$E$38</f>
        <v>#REF!</v>
      </c>
    </row>
    <row r="49" spans="3:7" ht="12.75" customHeight="1" x14ac:dyDescent="0.2">
      <c r="C49" s="5">
        <v>5</v>
      </c>
      <c r="D49" s="6" t="e">
        <f>'Res old 90'!D49/'Res old 90'!$E$38*'Res old 75'!$E$38</f>
        <v>#REF!</v>
      </c>
      <c r="E49" s="6" t="e">
        <f>'Res old 90'!E49/'Res old 90'!$E$38*'Res old 75'!$E$38</f>
        <v>#REF!</v>
      </c>
      <c r="F49" s="6" t="e">
        <f>'Res old 90'!F49/'Res old 90'!$E$38*'Res old 75'!$E$38</f>
        <v>#REF!</v>
      </c>
      <c r="G49" s="6" t="e">
        <f>'Res old 90'!G49/'Res old 90'!$E$38*'Res old 75'!$E$38</f>
        <v>#REF!</v>
      </c>
    </row>
    <row r="50" spans="3:7" ht="19.5" customHeight="1" x14ac:dyDescent="0.2">
      <c r="C50" s="17">
        <v>6</v>
      </c>
      <c r="D50" s="6" t="e">
        <f>'Res old 90'!D50/'Res old 90'!$E$38*'Res old 75'!$E$38</f>
        <v>#REF!</v>
      </c>
      <c r="E50" s="6" t="e">
        <f>'Res old 90'!E50/'Res old 90'!$E$38*'Res old 75'!$E$38</f>
        <v>#REF!</v>
      </c>
      <c r="F50" s="6" t="e">
        <f>'Res old 90'!F50/'Res old 90'!$E$38*'Res old 75'!$E$38</f>
        <v>#REF!</v>
      </c>
      <c r="G50" s="6" t="e">
        <f>'Res old 90'!G50/'Res old 90'!$E$38*'Res old 75'!$E$38</f>
        <v>#REF!</v>
      </c>
    </row>
    <row r="51" spans="3:7" ht="12.75" customHeight="1" x14ac:dyDescent="0.2">
      <c r="C51" s="5">
        <v>7</v>
      </c>
      <c r="D51" s="6" t="e">
        <f>'Res old 90'!D51/'Res old 90'!$E$38*'Res old 75'!$E$38</f>
        <v>#REF!</v>
      </c>
      <c r="E51" s="6" t="e">
        <f>'Res old 90'!E51/'Res old 90'!$E$38*'Res old 75'!$E$38</f>
        <v>#REF!</v>
      </c>
      <c r="F51" s="6" t="e">
        <f>'Res old 90'!F51/'Res old 90'!$E$38*'Res old 75'!$E$38</f>
        <v>#REF!</v>
      </c>
      <c r="G51" s="6" t="e">
        <f>'Res old 90'!G51/'Res old 90'!$E$38*'Res old 75'!$E$38</f>
        <v>#REF!</v>
      </c>
    </row>
    <row r="52" spans="3:7" ht="12.75" customHeight="1" x14ac:dyDescent="0.2">
      <c r="C52" s="5">
        <v>8</v>
      </c>
      <c r="D52" s="6" t="e">
        <f>'Res old 90'!D52/'Res old 90'!$E$38*'Res old 75'!$E$38</f>
        <v>#REF!</v>
      </c>
      <c r="E52" s="6" t="e">
        <f>'Res old 90'!E52/'Res old 90'!$E$38*'Res old 75'!$E$38</f>
        <v>#REF!</v>
      </c>
      <c r="F52" s="6" t="e">
        <f>'Res old 90'!F52/'Res old 90'!$E$38*'Res old 75'!$E$38</f>
        <v>#REF!</v>
      </c>
      <c r="G52" s="6" t="e">
        <f>'Res old 90'!G52/'Res old 90'!$E$38*'Res old 75'!$E$38</f>
        <v>#REF!</v>
      </c>
    </row>
    <row r="53" spans="3:7" ht="12.75" customHeight="1" x14ac:dyDescent="0.2">
      <c r="C53" s="5">
        <v>9</v>
      </c>
      <c r="D53" s="6" t="e">
        <f>'Res old 90'!D53/'Res old 90'!$E$38*'Res old 75'!$E$38</f>
        <v>#REF!</v>
      </c>
      <c r="E53" s="6" t="e">
        <f>'Res old 90'!E53/'Res old 90'!$E$38*'Res old 75'!$E$38</f>
        <v>#REF!</v>
      </c>
      <c r="F53" s="6" t="e">
        <f>'Res old 90'!F53/'Res old 90'!$E$38*'Res old 75'!$E$38</f>
        <v>#REF!</v>
      </c>
      <c r="G53" s="6" t="e">
        <f>'Res old 90'!G53/'Res old 90'!$E$38*'Res old 75'!$E$38</f>
        <v>#REF!</v>
      </c>
    </row>
    <row r="54" spans="3:7" ht="12.75" customHeight="1" x14ac:dyDescent="0.2">
      <c r="C54" s="5">
        <v>10</v>
      </c>
      <c r="D54" s="6" t="e">
        <f>'Res old 90'!D54/'Res old 90'!$E$38*'Res old 75'!$E$38</f>
        <v>#REF!</v>
      </c>
      <c r="E54" s="6" t="e">
        <f>'Res old 90'!E54/'Res old 90'!$E$38*'Res old 75'!$E$38</f>
        <v>#REF!</v>
      </c>
      <c r="F54" s="6" t="e">
        <f>'Res old 90'!F54/'Res old 90'!$E$38*'Res old 75'!$E$38</f>
        <v>#REF!</v>
      </c>
      <c r="G54" s="6" t="e">
        <f>'Res old 90'!G54/'Res old 90'!$E$38*'Res old 75'!$E$38</f>
        <v>#REF!</v>
      </c>
    </row>
    <row r="55" spans="3:7" ht="19.5" customHeight="1" x14ac:dyDescent="0.2">
      <c r="C55" s="5">
        <v>11</v>
      </c>
      <c r="D55" s="6" t="e">
        <f>'Res old 90'!D55/'Res old 90'!$E$38*'Res old 75'!$E$38</f>
        <v>#REF!</v>
      </c>
      <c r="E55" s="6" t="e">
        <f>'Res old 90'!E55/'Res old 90'!$E$38*'Res old 75'!$E$38</f>
        <v>#REF!</v>
      </c>
      <c r="F55" s="6" t="e">
        <f>'Res old 90'!F55/'Res old 90'!$E$38*'Res old 75'!$E$38</f>
        <v>#REF!</v>
      </c>
      <c r="G55" s="6" t="e">
        <f>'Res old 90'!G55/'Res old 90'!$E$38*'Res old 75'!$E$38</f>
        <v>#REF!</v>
      </c>
    </row>
    <row r="56" spans="3:7" ht="12.75" customHeight="1" x14ac:dyDescent="0.2">
      <c r="C56" s="5">
        <v>12</v>
      </c>
      <c r="D56" s="6" t="e">
        <f>'Res old 90'!D56/'Res old 90'!$E$38*'Res old 75'!$E$38</f>
        <v>#REF!</v>
      </c>
      <c r="E56" s="6" t="e">
        <f>'Res old 90'!E56/'Res old 90'!$E$38*'Res old 75'!$E$38</f>
        <v>#REF!</v>
      </c>
      <c r="F56" s="6" t="e">
        <f>'Res old 90'!F56/'Res old 90'!$E$38*'Res old 75'!$E$38</f>
        <v>#REF!</v>
      </c>
      <c r="G56" s="6" t="e">
        <f>'Res old 90'!G56/'Res old 90'!$E$38*'Res old 75'!$E$38</f>
        <v>#REF!</v>
      </c>
    </row>
    <row r="57" spans="3:7" ht="12.75" customHeight="1" x14ac:dyDescent="0.2">
      <c r="C57" s="5">
        <v>13</v>
      </c>
      <c r="D57" s="6" t="e">
        <f>'Res old 90'!D57/'Res old 90'!$E$38*'Res old 75'!$E$38</f>
        <v>#REF!</v>
      </c>
      <c r="E57" s="6" t="e">
        <f>'Res old 90'!E57/'Res old 90'!$E$38*'Res old 75'!$E$38</f>
        <v>#REF!</v>
      </c>
      <c r="F57" s="6" t="e">
        <f>'Res old 90'!F57/'Res old 90'!$E$38*'Res old 75'!$E$38</f>
        <v>#REF!</v>
      </c>
      <c r="G57" s="6" t="e">
        <f>'Res old 90'!G57/'Res old 90'!$E$38*'Res old 75'!$E$38</f>
        <v>#REF!</v>
      </c>
    </row>
    <row r="58" spans="3:7" ht="12.75" customHeight="1" x14ac:dyDescent="0.2">
      <c r="C58" s="5">
        <v>14</v>
      </c>
      <c r="D58" s="6" t="e">
        <f>'Res old 90'!D58/'Res old 90'!$E$38*'Res old 75'!$E$38</f>
        <v>#REF!</v>
      </c>
      <c r="E58" s="6" t="e">
        <f>'Res old 90'!E58/'Res old 90'!$E$38*'Res old 75'!$E$38</f>
        <v>#REF!</v>
      </c>
      <c r="F58" s="6" t="e">
        <f>'Res old 90'!F58/'Res old 90'!$E$38*'Res old 75'!$E$38</f>
        <v>#REF!</v>
      </c>
      <c r="G58" s="6" t="e">
        <f>'Res old 90'!G58/'Res old 90'!$E$38*'Res old 75'!$E$38</f>
        <v>#REF!</v>
      </c>
    </row>
    <row r="59" spans="3:7" ht="12.75" customHeight="1" x14ac:dyDescent="0.2">
      <c r="C59" s="5">
        <v>15</v>
      </c>
      <c r="D59" s="6" t="e">
        <f>'Res old 90'!D59/'Res old 90'!$E$38*'Res old 75'!$E$38</f>
        <v>#REF!</v>
      </c>
      <c r="E59" s="6" t="e">
        <f>'Res old 90'!E59/'Res old 90'!$E$38*'Res old 75'!$E$38</f>
        <v>#REF!</v>
      </c>
      <c r="F59" s="6" t="e">
        <f>'Res old 90'!F59/'Res old 90'!$E$38*'Res old 75'!$E$38</f>
        <v>#REF!</v>
      </c>
      <c r="G59" s="6" t="e">
        <f>'Res old 90'!G59/'Res old 90'!$E$38*'Res old 75'!$E$38</f>
        <v>#REF!</v>
      </c>
    </row>
    <row r="60" spans="3:7" ht="19.5" customHeight="1" x14ac:dyDescent="0.2">
      <c r="C60" s="5">
        <v>16</v>
      </c>
      <c r="D60" s="6" t="e">
        <f>'Res old 90'!D60/'Res old 90'!$E$38*'Res old 75'!$E$38</f>
        <v>#REF!</v>
      </c>
      <c r="E60" s="6" t="e">
        <f>'Res old 90'!E60/'Res old 90'!$E$38*'Res old 75'!$E$38</f>
        <v>#REF!</v>
      </c>
      <c r="F60" s="6" t="e">
        <f>'Res old 90'!F60/'Res old 90'!$E$38*'Res old 75'!$E$38</f>
        <v>#REF!</v>
      </c>
      <c r="G60" s="6" t="e">
        <f>'Res old 90'!G60/'Res old 90'!$E$38*'Res old 75'!$E$38</f>
        <v>#REF!</v>
      </c>
    </row>
    <row r="61" spans="3:7" ht="12.75" customHeight="1" x14ac:dyDescent="0.2">
      <c r="C61" s="5">
        <v>17</v>
      </c>
      <c r="D61" s="6" t="e">
        <f>'Res old 90'!D61/'Res old 90'!$E$38*'Res old 75'!$E$38</f>
        <v>#REF!</v>
      </c>
      <c r="E61" s="6" t="e">
        <f>'Res old 90'!E61/'Res old 90'!$E$38*'Res old 75'!$E$38</f>
        <v>#REF!</v>
      </c>
      <c r="F61" s="6" t="e">
        <f>'Res old 90'!F61/'Res old 90'!$E$38*'Res old 75'!$E$38</f>
        <v>#REF!</v>
      </c>
      <c r="G61" s="6" t="e">
        <f>'Res old 90'!G61/'Res old 90'!$E$38*'Res old 75'!$E$38</f>
        <v>#REF!</v>
      </c>
    </row>
    <row r="62" spans="3:7" ht="12.75" customHeight="1" x14ac:dyDescent="0.2">
      <c r="C62" s="5">
        <v>18</v>
      </c>
      <c r="D62" s="6" t="e">
        <f>'Res old 90'!D62/'Res old 90'!$E$38*'Res old 75'!$E$38</f>
        <v>#REF!</v>
      </c>
      <c r="E62" s="6" t="e">
        <f>'Res old 90'!E62/'Res old 90'!$E$38*'Res old 75'!$E$38</f>
        <v>#REF!</v>
      </c>
      <c r="F62" s="6" t="e">
        <f>'Res old 90'!F62/'Res old 90'!$E$38*'Res old 75'!$E$38</f>
        <v>#REF!</v>
      </c>
      <c r="G62" s="6" t="e">
        <f>'Res old 90'!G62/'Res old 90'!$E$38*'Res old 75'!$E$38</f>
        <v>#REF!</v>
      </c>
    </row>
    <row r="63" spans="3:7" ht="12.75" customHeight="1" x14ac:dyDescent="0.2">
      <c r="C63" s="5">
        <v>19</v>
      </c>
      <c r="D63" s="6" t="e">
        <f>'Res old 90'!D63/'Res old 90'!$E$38*'Res old 75'!$E$38</f>
        <v>#REF!</v>
      </c>
      <c r="E63" s="6" t="e">
        <f>'Res old 90'!E63/'Res old 90'!$E$38*'Res old 75'!$E$38</f>
        <v>#REF!</v>
      </c>
      <c r="F63" s="6" t="e">
        <f>'Res old 90'!F63/'Res old 90'!$E$38*'Res old 75'!$E$38</f>
        <v>#REF!</v>
      </c>
      <c r="G63" s="6" t="e">
        <f>'Res old 90'!G63/'Res old 90'!$E$38*'Res old 75'!$E$38</f>
        <v>#REF!</v>
      </c>
    </row>
    <row r="64" spans="3:7" ht="12.75" customHeight="1" x14ac:dyDescent="0.2">
      <c r="C64" s="5">
        <v>20</v>
      </c>
      <c r="D64" s="6" t="e">
        <f>'Res old 90'!D64/'Res old 90'!$E$38*'Res old 75'!$E$38</f>
        <v>#REF!</v>
      </c>
      <c r="E64" s="6" t="e">
        <f>'Res old 90'!E64/'Res old 90'!$E$38*'Res old 75'!$E$38</f>
        <v>#REF!</v>
      </c>
      <c r="F64" s="6" t="e">
        <f>'Res old 90'!F64/'Res old 90'!$E$38*'Res old 75'!$E$38</f>
        <v>#REF!</v>
      </c>
      <c r="G64" s="6" t="e">
        <f>'Res old 90'!G64/'Res old 90'!$E$38*'Res old 75'!$E$38</f>
        <v>#REF!</v>
      </c>
    </row>
    <row r="65" spans="3:7" ht="19.5" customHeight="1" x14ac:dyDescent="0.2">
      <c r="C65" s="5">
        <v>21</v>
      </c>
      <c r="D65" s="6" t="e">
        <f>'Res old 90'!D65/'Res old 90'!$E$38*'Res old 75'!$E$38</f>
        <v>#REF!</v>
      </c>
      <c r="E65" s="6" t="e">
        <f>'Res old 90'!E65/'Res old 90'!$E$38*'Res old 75'!$E$38</f>
        <v>#REF!</v>
      </c>
      <c r="F65" s="6" t="e">
        <f>'Res old 90'!F65/'Res old 90'!$E$38*'Res old 75'!$E$38</f>
        <v>#REF!</v>
      </c>
      <c r="G65" s="6" t="e">
        <f>'Res old 90'!G65/'Res old 90'!$E$38*'Res old 75'!$E$38</f>
        <v>#REF!</v>
      </c>
    </row>
    <row r="66" spans="3:7" ht="12.75" customHeight="1" x14ac:dyDescent="0.2">
      <c r="C66" s="5">
        <v>22</v>
      </c>
      <c r="D66" s="6" t="e">
        <f>'Res old 90'!D66/'Res old 90'!$E$38*'Res old 75'!$E$38</f>
        <v>#REF!</v>
      </c>
      <c r="E66" s="6" t="e">
        <f>'Res old 90'!E66/'Res old 90'!$E$38*'Res old 75'!$E$38</f>
        <v>#REF!</v>
      </c>
      <c r="F66" s="6" t="e">
        <f>'Res old 90'!F66/'Res old 90'!$E$38*'Res old 75'!$E$38</f>
        <v>#REF!</v>
      </c>
      <c r="G66" s="6" t="e">
        <f>'Res old 90'!G66/'Res old 90'!$E$38*'Res old 75'!$E$38</f>
        <v>#REF!</v>
      </c>
    </row>
    <row r="67" spans="3:7" ht="12.75" customHeight="1" x14ac:dyDescent="0.2">
      <c r="C67" s="5">
        <v>23</v>
      </c>
      <c r="D67" s="6" t="e">
        <f>'Res old 90'!D67/'Res old 90'!$E$38*'Res old 75'!$E$38</f>
        <v>#REF!</v>
      </c>
      <c r="E67" s="6" t="e">
        <f>'Res old 90'!E67/'Res old 90'!$E$38*'Res old 75'!$E$38</f>
        <v>#REF!</v>
      </c>
      <c r="F67" s="6" t="e">
        <f>'Res old 90'!F67/'Res old 90'!$E$38*'Res old 75'!$E$38</f>
        <v>#REF!</v>
      </c>
      <c r="G67" s="6" t="e">
        <f>'Res old 90'!G67/'Res old 90'!$E$38*'Res old 75'!$E$38</f>
        <v>#REF!</v>
      </c>
    </row>
    <row r="68" spans="3:7" ht="12.75" customHeight="1" x14ac:dyDescent="0.2">
      <c r="C68" s="5">
        <v>24</v>
      </c>
      <c r="D68" s="6" t="e">
        <f>'Res old 90'!D68/'Res old 90'!$E$38*'Res old 75'!$E$38</f>
        <v>#REF!</v>
      </c>
      <c r="E68" s="6" t="e">
        <f>'Res old 90'!E68/'Res old 90'!$E$38*'Res old 75'!$E$38</f>
        <v>#REF!</v>
      </c>
      <c r="F68" s="6" t="e">
        <f>'Res old 90'!F68/'Res old 90'!$E$38*'Res old 75'!$E$38</f>
        <v>#REF!</v>
      </c>
      <c r="G68" s="6" t="e">
        <f>'Res old 90'!G68/'Res old 90'!$E$38*'Res old 75'!$E$38</f>
        <v>#REF!</v>
      </c>
    </row>
    <row r="69" spans="3:7" ht="12.75" customHeight="1" x14ac:dyDescent="0.2">
      <c r="C69" s="5">
        <v>25</v>
      </c>
      <c r="D69" s="6" t="e">
        <f>'Res old 90'!D69/'Res old 90'!$E$38*'Res old 75'!$E$38</f>
        <v>#REF!</v>
      </c>
      <c r="E69" s="6" t="e">
        <f>'Res old 90'!E69/'Res old 90'!$E$38*'Res old 75'!$E$38</f>
        <v>#REF!</v>
      </c>
      <c r="F69" s="6" t="e">
        <f>'Res old 90'!F69/'Res old 90'!$E$38*'Res old 75'!$E$38</f>
        <v>#REF!</v>
      </c>
      <c r="G69" s="6" t="e">
        <f>'Res old 90'!G69/'Res old 90'!$E$38*'Res old 75'!$E$38</f>
        <v>#REF!</v>
      </c>
    </row>
    <row r="70" spans="3:7" ht="18" customHeight="1" x14ac:dyDescent="0.2">
      <c r="C70" s="19" t="e">
        <f>C36</f>
        <v>#REF!</v>
      </c>
      <c r="D70" s="15"/>
      <c r="E70" s="15"/>
      <c r="F70" s="15"/>
    </row>
    <row r="71" spans="3:7" ht="18" customHeight="1" x14ac:dyDescent="0.2">
      <c r="C71" s="4" t="s">
        <v>8</v>
      </c>
      <c r="E71" s="8"/>
      <c r="F71" s="15"/>
      <c r="G71" s="14"/>
    </row>
    <row r="72" spans="3:7" ht="18" customHeight="1" x14ac:dyDescent="0.2">
      <c r="C72" s="4" t="s">
        <v>0</v>
      </c>
      <c r="D72" s="15"/>
      <c r="E72" s="20">
        <v>0.75</v>
      </c>
      <c r="F72" s="15"/>
      <c r="G72" s="14" t="str">
        <f>+cit</f>
        <v/>
      </c>
    </row>
    <row r="73" spans="3:7" ht="18" customHeight="1" x14ac:dyDescent="0.2">
      <c r="C73" s="19" t="s">
        <v>29</v>
      </c>
      <c r="D73" s="15"/>
      <c r="E73" s="8"/>
      <c r="F73" s="8"/>
      <c r="G73" s="24" t="str">
        <f>+_cit1</f>
        <v/>
      </c>
    </row>
    <row r="74" spans="3:7" x14ac:dyDescent="0.2">
      <c r="C74" s="4"/>
      <c r="D74" s="15"/>
      <c r="E74" s="8"/>
      <c r="F74" s="15"/>
      <c r="G74" s="24"/>
    </row>
    <row r="75" spans="3:7" x14ac:dyDescent="0.2">
      <c r="C75" s="2"/>
      <c r="D75" s="9"/>
      <c r="E75" s="10"/>
      <c r="F75" s="10" t="s">
        <v>52</v>
      </c>
    </row>
    <row r="76" spans="3:7" ht="25.5" x14ac:dyDescent="0.2">
      <c r="C76" s="2"/>
      <c r="D76" s="2"/>
      <c r="E76" s="2"/>
      <c r="F76" s="50" t="s">
        <v>53</v>
      </c>
    </row>
    <row r="77" spans="3:7" x14ac:dyDescent="0.2">
      <c r="C77" s="3"/>
      <c r="D77" s="3"/>
      <c r="E77" s="2"/>
      <c r="F77" s="43" t="s">
        <v>54</v>
      </c>
      <c r="G77" s="3"/>
    </row>
    <row r="78" spans="3:7" ht="25.5" x14ac:dyDescent="0.2">
      <c r="C78" s="51" t="s">
        <v>56</v>
      </c>
      <c r="D78" s="28" t="s">
        <v>3</v>
      </c>
      <c r="E78" s="28" t="s">
        <v>7</v>
      </c>
      <c r="F78" s="51" t="s">
        <v>55</v>
      </c>
      <c r="G78" s="51" t="s">
        <v>57</v>
      </c>
    </row>
    <row r="79" spans="3:7" ht="19.5" customHeight="1" x14ac:dyDescent="0.2">
      <c r="C79" s="5">
        <v>1</v>
      </c>
      <c r="D79" s="6" t="e">
        <f>'Res old 90'!D79/'Res old 90'!$E$38*'Res old 75'!$E$38</f>
        <v>#REF!</v>
      </c>
      <c r="E79" s="6" t="e">
        <f>'Res old 90'!E79/'Res old 90'!$E$38*'Res old 75'!$E$38</f>
        <v>#REF!</v>
      </c>
      <c r="F79" s="6" t="e">
        <f>'Res old 90'!F79/'Res old 90'!$E$38*'Res old 75'!$E$38</f>
        <v>#REF!</v>
      </c>
      <c r="G79" s="6" t="e">
        <f>'Res old 90'!G79/'Res old 90'!$E$38*'Res old 75'!$E$38</f>
        <v>#REF!</v>
      </c>
    </row>
    <row r="80" spans="3:7" ht="12.75" customHeight="1" x14ac:dyDescent="0.2">
      <c r="C80" s="5">
        <v>2</v>
      </c>
      <c r="D80" s="6" t="e">
        <f>'Res old 90'!D80/'Res old 90'!$E$38*'Res old 75'!$E$38</f>
        <v>#REF!</v>
      </c>
      <c r="E80" s="6" t="e">
        <f>'Res old 90'!E80/'Res old 90'!$E$38*'Res old 75'!$E$38</f>
        <v>#REF!</v>
      </c>
      <c r="F80" s="6" t="e">
        <f>'Res old 90'!F80/'Res old 90'!$E$38*'Res old 75'!$E$38</f>
        <v>#REF!</v>
      </c>
      <c r="G80" s="6" t="e">
        <f>'Res old 90'!G80/'Res old 90'!$E$38*'Res old 75'!$E$38</f>
        <v>#REF!</v>
      </c>
    </row>
    <row r="81" spans="3:7" ht="12.75" customHeight="1" x14ac:dyDescent="0.2">
      <c r="C81" s="17">
        <v>3</v>
      </c>
      <c r="D81" s="6" t="e">
        <f>'Res old 90'!D81/'Res old 90'!$E$38*'Res old 75'!$E$38</f>
        <v>#REF!</v>
      </c>
      <c r="E81" s="6" t="e">
        <f>'Res old 90'!E81/'Res old 90'!$E$38*'Res old 75'!$E$38</f>
        <v>#REF!</v>
      </c>
      <c r="F81" s="6" t="e">
        <f>'Res old 90'!F81/'Res old 90'!$E$38*'Res old 75'!$E$38</f>
        <v>#REF!</v>
      </c>
      <c r="G81" s="6" t="e">
        <f>'Res old 90'!G81/'Res old 90'!$E$38*'Res old 75'!$E$38</f>
        <v>#REF!</v>
      </c>
    </row>
    <row r="82" spans="3:7" ht="12.75" customHeight="1" x14ac:dyDescent="0.2">
      <c r="C82" s="5">
        <v>4</v>
      </c>
      <c r="D82" s="6" t="e">
        <f>'Res old 90'!D82/'Res old 90'!$E$38*'Res old 75'!$E$38</f>
        <v>#REF!</v>
      </c>
      <c r="E82" s="6" t="e">
        <f>'Res old 90'!E82/'Res old 90'!$E$38*'Res old 75'!$E$38</f>
        <v>#REF!</v>
      </c>
      <c r="F82" s="6" t="e">
        <f>'Res old 90'!F82/'Res old 90'!$E$38*'Res old 75'!$E$38</f>
        <v>#REF!</v>
      </c>
      <c r="G82" s="6" t="e">
        <f>'Res old 90'!G82/'Res old 90'!$E$38*'Res old 75'!$E$38</f>
        <v>#REF!</v>
      </c>
    </row>
    <row r="83" spans="3:7" ht="12.75" customHeight="1" x14ac:dyDescent="0.2">
      <c r="C83" s="5">
        <v>5</v>
      </c>
      <c r="D83" s="6" t="e">
        <f>'Res old 90'!D83/'Res old 90'!$E$38*'Res old 75'!$E$38</f>
        <v>#REF!</v>
      </c>
      <c r="E83" s="6" t="e">
        <f>'Res old 90'!E83/'Res old 90'!$E$38*'Res old 75'!$E$38</f>
        <v>#REF!</v>
      </c>
      <c r="F83" s="6" t="e">
        <f>'Res old 90'!F83/'Res old 90'!$E$38*'Res old 75'!$E$38</f>
        <v>#REF!</v>
      </c>
      <c r="G83" s="6" t="e">
        <f>'Res old 90'!G83/'Res old 90'!$E$38*'Res old 75'!$E$38</f>
        <v>#REF!</v>
      </c>
    </row>
    <row r="84" spans="3:7" ht="19.5" customHeight="1" x14ac:dyDescent="0.2">
      <c r="C84" s="17">
        <v>6</v>
      </c>
      <c r="D84" s="6" t="e">
        <f>'Res old 90'!D84/'Res old 90'!$E$38*'Res old 75'!$E$38</f>
        <v>#REF!</v>
      </c>
      <c r="E84" s="6" t="e">
        <f>'Res old 90'!E84/'Res old 90'!$E$38*'Res old 75'!$E$38</f>
        <v>#REF!</v>
      </c>
      <c r="F84" s="6" t="e">
        <f>'Res old 90'!F84/'Res old 90'!$E$38*'Res old 75'!$E$38</f>
        <v>#REF!</v>
      </c>
      <c r="G84" s="6" t="e">
        <f>'Res old 90'!G84/'Res old 90'!$E$38*'Res old 75'!$E$38</f>
        <v>#REF!</v>
      </c>
    </row>
    <row r="85" spans="3:7" ht="12.75" customHeight="1" x14ac:dyDescent="0.2">
      <c r="C85" s="5">
        <v>7</v>
      </c>
      <c r="D85" s="6" t="e">
        <f>'Res old 90'!D85/'Res old 90'!$E$38*'Res old 75'!$E$38</f>
        <v>#REF!</v>
      </c>
      <c r="E85" s="6" t="e">
        <f>'Res old 90'!E85/'Res old 90'!$E$38*'Res old 75'!$E$38</f>
        <v>#REF!</v>
      </c>
      <c r="F85" s="6" t="e">
        <f>'Res old 90'!F85/'Res old 90'!$E$38*'Res old 75'!$E$38</f>
        <v>#REF!</v>
      </c>
      <c r="G85" s="6" t="e">
        <f>'Res old 90'!G85/'Res old 90'!$E$38*'Res old 75'!$E$38</f>
        <v>#REF!</v>
      </c>
    </row>
    <row r="86" spans="3:7" ht="12.75" customHeight="1" x14ac:dyDescent="0.2">
      <c r="C86" s="5">
        <v>8</v>
      </c>
      <c r="D86" s="6" t="e">
        <f>'Res old 90'!D86/'Res old 90'!$E$38*'Res old 75'!$E$38</f>
        <v>#REF!</v>
      </c>
      <c r="E86" s="6" t="e">
        <f>'Res old 90'!E86/'Res old 90'!$E$38*'Res old 75'!$E$38</f>
        <v>#REF!</v>
      </c>
      <c r="F86" s="6" t="e">
        <f>'Res old 90'!F86/'Res old 90'!$E$38*'Res old 75'!$E$38</f>
        <v>#REF!</v>
      </c>
      <c r="G86" s="6" t="e">
        <f>'Res old 90'!G86/'Res old 90'!$E$38*'Res old 75'!$E$38</f>
        <v>#REF!</v>
      </c>
    </row>
    <row r="87" spans="3:7" ht="12.75" customHeight="1" x14ac:dyDescent="0.2">
      <c r="C87" s="5">
        <v>9</v>
      </c>
      <c r="D87" s="6" t="e">
        <f>'Res old 90'!D87/'Res old 90'!$E$38*'Res old 75'!$E$38</f>
        <v>#REF!</v>
      </c>
      <c r="E87" s="6" t="e">
        <f>'Res old 90'!E87/'Res old 90'!$E$38*'Res old 75'!$E$38</f>
        <v>#REF!</v>
      </c>
      <c r="F87" s="6" t="e">
        <f>'Res old 90'!F87/'Res old 90'!$E$38*'Res old 75'!$E$38</f>
        <v>#REF!</v>
      </c>
      <c r="G87" s="6" t="e">
        <f>'Res old 90'!G87/'Res old 90'!$E$38*'Res old 75'!$E$38</f>
        <v>#REF!</v>
      </c>
    </row>
    <row r="88" spans="3:7" ht="12.75" customHeight="1" x14ac:dyDescent="0.2">
      <c r="C88" s="5">
        <v>10</v>
      </c>
      <c r="D88" s="6" t="e">
        <f>'Res old 90'!D88/'Res old 90'!$E$38*'Res old 75'!$E$38</f>
        <v>#REF!</v>
      </c>
      <c r="E88" s="6" t="e">
        <f>'Res old 90'!E88/'Res old 90'!$E$38*'Res old 75'!$E$38</f>
        <v>#REF!</v>
      </c>
      <c r="F88" s="6" t="e">
        <f>'Res old 90'!F88/'Res old 90'!$E$38*'Res old 75'!$E$38</f>
        <v>#REF!</v>
      </c>
      <c r="G88" s="6" t="e">
        <f>'Res old 90'!G88/'Res old 90'!$E$38*'Res old 75'!$E$38</f>
        <v>#REF!</v>
      </c>
    </row>
    <row r="89" spans="3:7" ht="19.5" customHeight="1" x14ac:dyDescent="0.2">
      <c r="C89" s="5">
        <v>11</v>
      </c>
      <c r="D89" s="6" t="e">
        <f>'Res old 90'!D89/'Res old 90'!$E$38*'Res old 75'!$E$38</f>
        <v>#REF!</v>
      </c>
      <c r="E89" s="6" t="e">
        <f>'Res old 90'!E89/'Res old 90'!$E$38*'Res old 75'!$E$38</f>
        <v>#REF!</v>
      </c>
      <c r="F89" s="6" t="e">
        <f>'Res old 90'!F89/'Res old 90'!$E$38*'Res old 75'!$E$38</f>
        <v>#REF!</v>
      </c>
      <c r="G89" s="6" t="e">
        <f>'Res old 90'!G89/'Res old 90'!$E$38*'Res old 75'!$E$38</f>
        <v>#REF!</v>
      </c>
    </row>
    <row r="90" spans="3:7" ht="12.75" customHeight="1" x14ac:dyDescent="0.2">
      <c r="C90" s="5">
        <v>12</v>
      </c>
      <c r="D90" s="6" t="e">
        <f>'Res old 90'!D90/'Res old 90'!$E$38*'Res old 75'!$E$38</f>
        <v>#REF!</v>
      </c>
      <c r="E90" s="6" t="e">
        <f>'Res old 90'!E90/'Res old 90'!$E$38*'Res old 75'!$E$38</f>
        <v>#REF!</v>
      </c>
      <c r="F90" s="6" t="e">
        <f>'Res old 90'!F90/'Res old 90'!$E$38*'Res old 75'!$E$38</f>
        <v>#REF!</v>
      </c>
      <c r="G90" s="6" t="e">
        <f>'Res old 90'!G90/'Res old 90'!$E$38*'Res old 75'!$E$38</f>
        <v>#REF!</v>
      </c>
    </row>
    <row r="91" spans="3:7" ht="12.75" customHeight="1" x14ac:dyDescent="0.2">
      <c r="C91" s="5">
        <v>13</v>
      </c>
      <c r="D91" s="6" t="e">
        <f>'Res old 90'!D91/'Res old 90'!$E$38*'Res old 75'!$E$38</f>
        <v>#REF!</v>
      </c>
      <c r="E91" s="6" t="e">
        <f>'Res old 90'!E91/'Res old 90'!$E$38*'Res old 75'!$E$38</f>
        <v>#REF!</v>
      </c>
      <c r="F91" s="6" t="e">
        <f>'Res old 90'!F91/'Res old 90'!$E$38*'Res old 75'!$E$38</f>
        <v>#REF!</v>
      </c>
      <c r="G91" s="6" t="e">
        <f>'Res old 90'!G91/'Res old 90'!$E$38*'Res old 75'!$E$38</f>
        <v>#REF!</v>
      </c>
    </row>
    <row r="92" spans="3:7" ht="12.75" customHeight="1" x14ac:dyDescent="0.2">
      <c r="C92" s="5">
        <v>14</v>
      </c>
      <c r="D92" s="6" t="e">
        <f>'Res old 90'!D92/'Res old 90'!$E$38*'Res old 75'!$E$38</f>
        <v>#REF!</v>
      </c>
      <c r="E92" s="6" t="e">
        <f>'Res old 90'!E92/'Res old 90'!$E$38*'Res old 75'!$E$38</f>
        <v>#REF!</v>
      </c>
      <c r="F92" s="6" t="e">
        <f>'Res old 90'!F92/'Res old 90'!$E$38*'Res old 75'!$E$38</f>
        <v>#REF!</v>
      </c>
      <c r="G92" s="6" t="e">
        <f>'Res old 90'!G92/'Res old 90'!$E$38*'Res old 75'!$E$38</f>
        <v>#REF!</v>
      </c>
    </row>
    <row r="93" spans="3:7" ht="12.75" customHeight="1" x14ac:dyDescent="0.2">
      <c r="C93" s="5">
        <v>15</v>
      </c>
      <c r="D93" s="6" t="e">
        <f>'Res old 90'!D93/'Res old 90'!$E$38*'Res old 75'!$E$38</f>
        <v>#REF!</v>
      </c>
      <c r="E93" s="6" t="e">
        <f>'Res old 90'!E93/'Res old 90'!$E$38*'Res old 75'!$E$38</f>
        <v>#REF!</v>
      </c>
      <c r="F93" s="6" t="e">
        <f>'Res old 90'!F93/'Res old 90'!$E$38*'Res old 75'!$E$38</f>
        <v>#REF!</v>
      </c>
      <c r="G93" s="6" t="e">
        <f>'Res old 90'!G93/'Res old 90'!$E$38*'Res old 75'!$E$38</f>
        <v>#REF!</v>
      </c>
    </row>
    <row r="94" spans="3:7" ht="19.5" customHeight="1" x14ac:dyDescent="0.2">
      <c r="C94" s="5">
        <v>16</v>
      </c>
      <c r="D94" s="6" t="e">
        <f>'Res old 90'!D94/'Res old 90'!$E$38*'Res old 75'!$E$38</f>
        <v>#REF!</v>
      </c>
      <c r="E94" s="6" t="e">
        <f>'Res old 90'!E94/'Res old 90'!$E$38*'Res old 75'!$E$38</f>
        <v>#REF!</v>
      </c>
      <c r="F94" s="6" t="e">
        <f>'Res old 90'!F94/'Res old 90'!$E$38*'Res old 75'!$E$38</f>
        <v>#REF!</v>
      </c>
      <c r="G94" s="6" t="e">
        <f>'Res old 90'!G94/'Res old 90'!$E$38*'Res old 75'!$E$38</f>
        <v>#REF!</v>
      </c>
    </row>
    <row r="95" spans="3:7" ht="12.75" customHeight="1" x14ac:dyDescent="0.2">
      <c r="C95" s="5">
        <v>17</v>
      </c>
      <c r="D95" s="6" t="e">
        <f>'Res old 90'!D95/'Res old 90'!$E$38*'Res old 75'!$E$38</f>
        <v>#REF!</v>
      </c>
      <c r="E95" s="6" t="e">
        <f>'Res old 90'!E95/'Res old 90'!$E$38*'Res old 75'!$E$38</f>
        <v>#REF!</v>
      </c>
      <c r="F95" s="6" t="e">
        <f>'Res old 90'!F95/'Res old 90'!$E$38*'Res old 75'!$E$38</f>
        <v>#REF!</v>
      </c>
      <c r="G95" s="6" t="e">
        <f>'Res old 90'!G95/'Res old 90'!$E$38*'Res old 75'!$E$38</f>
        <v>#REF!</v>
      </c>
    </row>
    <row r="96" spans="3:7" ht="12.75" customHeight="1" x14ac:dyDescent="0.2">
      <c r="C96" s="5">
        <v>18</v>
      </c>
      <c r="D96" s="6" t="e">
        <f>'Res old 90'!D96/'Res old 90'!$E$38*'Res old 75'!$E$38</f>
        <v>#REF!</v>
      </c>
      <c r="E96" s="6" t="e">
        <f>'Res old 90'!E96/'Res old 90'!$E$38*'Res old 75'!$E$38</f>
        <v>#REF!</v>
      </c>
      <c r="F96" s="6" t="e">
        <f>'Res old 90'!F96/'Res old 90'!$E$38*'Res old 75'!$E$38</f>
        <v>#REF!</v>
      </c>
      <c r="G96" s="6" t="e">
        <f>'Res old 90'!G96/'Res old 90'!$E$38*'Res old 75'!$E$38</f>
        <v>#REF!</v>
      </c>
    </row>
    <row r="97" spans="3:7" ht="12.75" customHeight="1" x14ac:dyDescent="0.2">
      <c r="C97" s="5">
        <v>19</v>
      </c>
      <c r="D97" s="6" t="e">
        <f>'Res old 90'!D97/'Res old 90'!$E$38*'Res old 75'!$E$38</f>
        <v>#REF!</v>
      </c>
      <c r="E97" s="6" t="e">
        <f>'Res old 90'!E97/'Res old 90'!$E$38*'Res old 75'!$E$38</f>
        <v>#REF!</v>
      </c>
      <c r="F97" s="6" t="e">
        <f>'Res old 90'!F97/'Res old 90'!$E$38*'Res old 75'!$E$38</f>
        <v>#REF!</v>
      </c>
      <c r="G97" s="6" t="e">
        <f>'Res old 90'!G97/'Res old 90'!$E$38*'Res old 75'!$E$38</f>
        <v>#REF!</v>
      </c>
    </row>
    <row r="98" spans="3:7" ht="12.75" customHeight="1" x14ac:dyDescent="0.2">
      <c r="C98" s="5">
        <v>20</v>
      </c>
      <c r="D98" s="6" t="e">
        <f>'Res old 90'!D98/'Res old 90'!$E$38*'Res old 75'!$E$38</f>
        <v>#REF!</v>
      </c>
      <c r="E98" s="6" t="e">
        <f>'Res old 90'!E98/'Res old 90'!$E$38*'Res old 75'!$E$38</f>
        <v>#REF!</v>
      </c>
      <c r="F98" s="6" t="e">
        <f>'Res old 90'!F98/'Res old 90'!$E$38*'Res old 75'!$E$38</f>
        <v>#REF!</v>
      </c>
      <c r="G98" s="6" t="e">
        <f>'Res old 90'!G98/'Res old 90'!$E$38*'Res old 75'!$E$38</f>
        <v>#REF!</v>
      </c>
    </row>
    <row r="99" spans="3:7" ht="19.5" customHeight="1" x14ac:dyDescent="0.2">
      <c r="C99" s="5">
        <v>21</v>
      </c>
      <c r="D99" s="6" t="e">
        <f>'Res old 90'!D99/'Res old 90'!$E$38*'Res old 75'!$E$38</f>
        <v>#REF!</v>
      </c>
      <c r="E99" s="6" t="e">
        <f>'Res old 90'!E99/'Res old 90'!$E$38*'Res old 75'!$E$38</f>
        <v>#REF!</v>
      </c>
      <c r="F99" s="6" t="e">
        <f>'Res old 90'!F99/'Res old 90'!$E$38*'Res old 75'!$E$38</f>
        <v>#REF!</v>
      </c>
      <c r="G99" s="6" t="e">
        <f>'Res old 90'!G99/'Res old 90'!$E$38*'Res old 75'!$E$38</f>
        <v>#REF!</v>
      </c>
    </row>
    <row r="100" spans="3:7" ht="12.75" customHeight="1" x14ac:dyDescent="0.2">
      <c r="C100" s="5">
        <v>22</v>
      </c>
      <c r="D100" s="6" t="e">
        <f>'Res old 90'!D100/'Res old 90'!$E$38*'Res old 75'!$E$38</f>
        <v>#REF!</v>
      </c>
      <c r="E100" s="6" t="e">
        <f>'Res old 90'!E100/'Res old 90'!$E$38*'Res old 75'!$E$38</f>
        <v>#REF!</v>
      </c>
      <c r="F100" s="6" t="e">
        <f>'Res old 90'!F100/'Res old 90'!$E$38*'Res old 75'!$E$38</f>
        <v>#REF!</v>
      </c>
      <c r="G100" s="6" t="e">
        <f>'Res old 90'!G100/'Res old 90'!$E$38*'Res old 75'!$E$38</f>
        <v>#REF!</v>
      </c>
    </row>
    <row r="101" spans="3:7" ht="12.75" customHeight="1" x14ac:dyDescent="0.2">
      <c r="C101" s="5">
        <v>23</v>
      </c>
      <c r="D101" s="6" t="e">
        <f>'Res old 90'!D101/'Res old 90'!$E$38*'Res old 75'!$E$38</f>
        <v>#REF!</v>
      </c>
      <c r="E101" s="6" t="e">
        <f>'Res old 90'!E101/'Res old 90'!$E$38*'Res old 75'!$E$38</f>
        <v>#REF!</v>
      </c>
      <c r="F101" s="6" t="e">
        <f>'Res old 90'!F101/'Res old 90'!$E$38*'Res old 75'!$E$38</f>
        <v>#REF!</v>
      </c>
      <c r="G101" s="6" t="e">
        <f>'Res old 90'!G101/'Res old 90'!$E$38*'Res old 75'!$E$38</f>
        <v>#REF!</v>
      </c>
    </row>
    <row r="102" spans="3:7" ht="12.75" customHeight="1" x14ac:dyDescent="0.2">
      <c r="C102" s="5">
        <v>24</v>
      </c>
      <c r="D102" s="6" t="e">
        <f>'Res old 90'!D102/'Res old 90'!$E$38*'Res old 75'!$E$38</f>
        <v>#REF!</v>
      </c>
      <c r="E102" s="6" t="e">
        <f>'Res old 90'!E102/'Res old 90'!$E$38*'Res old 75'!$E$38</f>
        <v>#REF!</v>
      </c>
      <c r="F102" s="6" t="e">
        <f>'Res old 90'!F102/'Res old 90'!$E$38*'Res old 75'!$E$38</f>
        <v>#REF!</v>
      </c>
      <c r="G102" s="6" t="e">
        <f>'Res old 90'!G102/'Res old 90'!$E$38*'Res old 75'!$E$38</f>
        <v>#REF!</v>
      </c>
    </row>
    <row r="103" spans="3:7" ht="12.75" customHeight="1" x14ac:dyDescent="0.2">
      <c r="C103" s="5">
        <v>25</v>
      </c>
      <c r="D103" s="6" t="e">
        <f>'Res old 90'!D103/'Res old 90'!$E$38*'Res old 75'!$E$38</f>
        <v>#REF!</v>
      </c>
      <c r="E103" s="6" t="e">
        <f>'Res old 90'!E103/'Res old 90'!$E$38*'Res old 75'!$E$38</f>
        <v>#REF!</v>
      </c>
      <c r="F103" s="6" t="e">
        <f>'Res old 90'!F103/'Res old 90'!$E$38*'Res old 75'!$E$38</f>
        <v>#REF!</v>
      </c>
      <c r="G103" s="6" t="e">
        <f>'Res old 90'!G103/'Res old 90'!$E$38*'Res old 75'!$E$38</f>
        <v>#REF!</v>
      </c>
    </row>
    <row r="104" spans="3:7" ht="18" customHeight="1" x14ac:dyDescent="0.2">
      <c r="C104" s="19" t="e">
        <f>C70</f>
        <v>#REF!</v>
      </c>
      <c r="D104" s="15"/>
      <c r="E104" s="15"/>
      <c r="F104" s="15"/>
    </row>
    <row r="105" spans="3:7" ht="18" customHeight="1" x14ac:dyDescent="0.2">
      <c r="C105" s="4" t="s">
        <v>8</v>
      </c>
      <c r="E105" s="8"/>
      <c r="F105" s="15"/>
      <c r="G105" s="14"/>
    </row>
    <row r="106" spans="3:7" ht="18" customHeight="1" x14ac:dyDescent="0.2">
      <c r="C106" s="4" t="s">
        <v>0</v>
      </c>
      <c r="D106" s="15"/>
      <c r="E106" s="20">
        <v>0.75</v>
      </c>
      <c r="F106" s="15"/>
      <c r="G106" s="14" t="str">
        <f>+cit</f>
        <v/>
      </c>
    </row>
    <row r="107" spans="3:7" ht="18" customHeight="1" x14ac:dyDescent="0.2">
      <c r="C107" s="19" t="s">
        <v>30</v>
      </c>
      <c r="D107" s="15"/>
      <c r="E107" s="8"/>
      <c r="F107" s="8"/>
      <c r="G107" s="24" t="str">
        <f>+_cit1</f>
        <v/>
      </c>
    </row>
    <row r="108" spans="3:7" x14ac:dyDescent="0.2">
      <c r="C108" s="4"/>
      <c r="D108" s="15"/>
      <c r="E108" s="8"/>
      <c r="F108" s="15"/>
      <c r="G108" s="24"/>
    </row>
    <row r="109" spans="3:7" x14ac:dyDescent="0.2">
      <c r="C109" s="2"/>
      <c r="D109" s="9"/>
      <c r="E109" s="10"/>
      <c r="F109" s="10" t="s">
        <v>52</v>
      </c>
    </row>
    <row r="110" spans="3:7" ht="25.5" x14ac:dyDescent="0.2">
      <c r="C110" s="2"/>
      <c r="D110" s="2"/>
      <c r="E110" s="2"/>
      <c r="F110" s="50" t="s">
        <v>53</v>
      </c>
    </row>
    <row r="111" spans="3:7" x14ac:dyDescent="0.2">
      <c r="C111" s="3"/>
      <c r="D111" s="3"/>
      <c r="E111" s="2"/>
      <c r="F111" s="43" t="s">
        <v>54</v>
      </c>
      <c r="G111" s="3"/>
    </row>
    <row r="112" spans="3:7" ht="25.5" x14ac:dyDescent="0.2">
      <c r="C112" s="51" t="s">
        <v>56</v>
      </c>
      <c r="D112" s="28" t="s">
        <v>3</v>
      </c>
      <c r="E112" s="28" t="s">
        <v>7</v>
      </c>
      <c r="F112" s="51" t="s">
        <v>55</v>
      </c>
      <c r="G112" s="51" t="s">
        <v>57</v>
      </c>
    </row>
    <row r="113" spans="3:7" ht="19.5" customHeight="1" x14ac:dyDescent="0.2">
      <c r="C113" s="5">
        <v>1</v>
      </c>
      <c r="D113" s="6" t="e">
        <f>'Res old 90'!D113/'Res old 90'!$E$38*'Res old 75'!$E$38</f>
        <v>#REF!</v>
      </c>
      <c r="E113" s="6" t="e">
        <f>'Res old 90'!E113/'Res old 90'!$E$38*'Res old 75'!$E$38</f>
        <v>#REF!</v>
      </c>
      <c r="F113" s="6" t="e">
        <f>'Res old 90'!F113/'Res old 90'!$E$38*'Res old 75'!$E$38</f>
        <v>#REF!</v>
      </c>
      <c r="G113" s="6" t="e">
        <f>'Res old 90'!G113/'Res old 90'!$E$38*'Res old 75'!$E$38</f>
        <v>#REF!</v>
      </c>
    </row>
    <row r="114" spans="3:7" ht="12.75" customHeight="1" x14ac:dyDescent="0.2">
      <c r="C114" s="5">
        <v>2</v>
      </c>
      <c r="D114" s="6" t="e">
        <f>'Res old 90'!D114/'Res old 90'!$E$38*'Res old 75'!$E$38</f>
        <v>#REF!</v>
      </c>
      <c r="E114" s="6" t="e">
        <f>'Res old 90'!E114/'Res old 90'!$E$38*'Res old 75'!$E$38</f>
        <v>#REF!</v>
      </c>
      <c r="F114" s="6" t="e">
        <f>'Res old 90'!F114/'Res old 90'!$E$38*'Res old 75'!$E$38</f>
        <v>#REF!</v>
      </c>
      <c r="G114" s="6" t="e">
        <f>'Res old 90'!G114/'Res old 90'!$E$38*'Res old 75'!$E$38</f>
        <v>#REF!</v>
      </c>
    </row>
    <row r="115" spans="3:7" ht="12.75" customHeight="1" x14ac:dyDescent="0.2">
      <c r="C115" s="17">
        <v>3</v>
      </c>
      <c r="D115" s="6" t="e">
        <f>'Res old 90'!D115/'Res old 90'!$E$38*'Res old 75'!$E$38</f>
        <v>#REF!</v>
      </c>
      <c r="E115" s="6" t="e">
        <f>'Res old 90'!E115/'Res old 90'!$E$38*'Res old 75'!$E$38</f>
        <v>#REF!</v>
      </c>
      <c r="F115" s="6" t="e">
        <f>'Res old 90'!F115/'Res old 90'!$E$38*'Res old 75'!$E$38</f>
        <v>#REF!</v>
      </c>
      <c r="G115" s="6" t="e">
        <f>'Res old 90'!G115/'Res old 90'!$E$38*'Res old 75'!$E$38</f>
        <v>#REF!</v>
      </c>
    </row>
    <row r="116" spans="3:7" ht="12.75" customHeight="1" x14ac:dyDescent="0.2">
      <c r="C116" s="5">
        <v>4</v>
      </c>
      <c r="D116" s="6" t="e">
        <f>'Res old 90'!D116/'Res old 90'!$E$38*'Res old 75'!$E$38</f>
        <v>#REF!</v>
      </c>
      <c r="E116" s="6" t="e">
        <f>'Res old 90'!E116/'Res old 90'!$E$38*'Res old 75'!$E$38</f>
        <v>#REF!</v>
      </c>
      <c r="F116" s="6" t="e">
        <f>'Res old 90'!F116/'Res old 90'!$E$38*'Res old 75'!$E$38</f>
        <v>#REF!</v>
      </c>
      <c r="G116" s="6" t="e">
        <f>'Res old 90'!G116/'Res old 90'!$E$38*'Res old 75'!$E$38</f>
        <v>#REF!</v>
      </c>
    </row>
    <row r="117" spans="3:7" ht="12.75" customHeight="1" x14ac:dyDescent="0.2">
      <c r="C117" s="5">
        <v>5</v>
      </c>
      <c r="D117" s="6" t="e">
        <f>'Res old 90'!D117/'Res old 90'!$E$38*'Res old 75'!$E$38</f>
        <v>#REF!</v>
      </c>
      <c r="E117" s="6" t="e">
        <f>'Res old 90'!E117/'Res old 90'!$E$38*'Res old 75'!$E$38</f>
        <v>#REF!</v>
      </c>
      <c r="F117" s="6" t="e">
        <f>'Res old 90'!F117/'Res old 90'!$E$38*'Res old 75'!$E$38</f>
        <v>#REF!</v>
      </c>
      <c r="G117" s="6" t="e">
        <f>'Res old 90'!G117/'Res old 90'!$E$38*'Res old 75'!$E$38</f>
        <v>#REF!</v>
      </c>
    </row>
    <row r="118" spans="3:7" ht="19.5" customHeight="1" x14ac:dyDescent="0.2">
      <c r="C118" s="17">
        <v>6</v>
      </c>
      <c r="D118" s="6" t="e">
        <f>'Res old 90'!D118/'Res old 90'!$E$38*'Res old 75'!$E$38</f>
        <v>#REF!</v>
      </c>
      <c r="E118" s="6" t="e">
        <f>'Res old 90'!E118/'Res old 90'!$E$38*'Res old 75'!$E$38</f>
        <v>#REF!</v>
      </c>
      <c r="F118" s="6" t="e">
        <f>'Res old 90'!F118/'Res old 90'!$E$38*'Res old 75'!$E$38</f>
        <v>#REF!</v>
      </c>
      <c r="G118" s="6" t="e">
        <f>'Res old 90'!G118/'Res old 90'!$E$38*'Res old 75'!$E$38</f>
        <v>#REF!</v>
      </c>
    </row>
    <row r="119" spans="3:7" ht="12.75" customHeight="1" x14ac:dyDescent="0.2">
      <c r="C119" s="5">
        <v>7</v>
      </c>
      <c r="D119" s="6" t="e">
        <f>'Res old 90'!D119/'Res old 90'!$E$38*'Res old 75'!$E$38</f>
        <v>#REF!</v>
      </c>
      <c r="E119" s="6" t="e">
        <f>'Res old 90'!E119/'Res old 90'!$E$38*'Res old 75'!$E$38</f>
        <v>#REF!</v>
      </c>
      <c r="F119" s="6" t="e">
        <f>'Res old 90'!F119/'Res old 90'!$E$38*'Res old 75'!$E$38</f>
        <v>#REF!</v>
      </c>
      <c r="G119" s="6" t="e">
        <f>'Res old 90'!G119/'Res old 90'!$E$38*'Res old 75'!$E$38</f>
        <v>#REF!</v>
      </c>
    </row>
    <row r="120" spans="3:7" ht="12.75" customHeight="1" x14ac:dyDescent="0.2">
      <c r="C120" s="5">
        <v>8</v>
      </c>
      <c r="D120" s="6" t="e">
        <f>'Res old 90'!D120/'Res old 90'!$E$38*'Res old 75'!$E$38</f>
        <v>#REF!</v>
      </c>
      <c r="E120" s="6" t="e">
        <f>'Res old 90'!E120/'Res old 90'!$E$38*'Res old 75'!$E$38</f>
        <v>#REF!</v>
      </c>
      <c r="F120" s="6" t="e">
        <f>'Res old 90'!F120/'Res old 90'!$E$38*'Res old 75'!$E$38</f>
        <v>#REF!</v>
      </c>
      <c r="G120" s="6" t="e">
        <f>'Res old 90'!G120/'Res old 90'!$E$38*'Res old 75'!$E$38</f>
        <v>#REF!</v>
      </c>
    </row>
    <row r="121" spans="3:7" ht="12.75" customHeight="1" x14ac:dyDescent="0.2">
      <c r="C121" s="5">
        <v>9</v>
      </c>
      <c r="D121" s="6" t="e">
        <f>'Res old 90'!D121/'Res old 90'!$E$38*'Res old 75'!$E$38</f>
        <v>#REF!</v>
      </c>
      <c r="E121" s="6" t="e">
        <f>'Res old 90'!E121/'Res old 90'!$E$38*'Res old 75'!$E$38</f>
        <v>#REF!</v>
      </c>
      <c r="F121" s="6" t="e">
        <f>'Res old 90'!F121/'Res old 90'!$E$38*'Res old 75'!$E$38</f>
        <v>#REF!</v>
      </c>
      <c r="G121" s="6" t="e">
        <f>'Res old 90'!G121/'Res old 90'!$E$38*'Res old 75'!$E$38</f>
        <v>#REF!</v>
      </c>
    </row>
    <row r="122" spans="3:7" ht="12.75" customHeight="1" x14ac:dyDescent="0.2">
      <c r="C122" s="5">
        <v>10</v>
      </c>
      <c r="D122" s="6" t="e">
        <f>'Res old 90'!D122/'Res old 90'!$E$38*'Res old 75'!$E$38</f>
        <v>#REF!</v>
      </c>
      <c r="E122" s="6" t="e">
        <f>'Res old 90'!E122/'Res old 90'!$E$38*'Res old 75'!$E$38</f>
        <v>#REF!</v>
      </c>
      <c r="F122" s="6" t="e">
        <f>'Res old 90'!F122/'Res old 90'!$E$38*'Res old 75'!$E$38</f>
        <v>#REF!</v>
      </c>
      <c r="G122" s="6" t="e">
        <f>'Res old 90'!G122/'Res old 90'!$E$38*'Res old 75'!$E$38</f>
        <v>#REF!</v>
      </c>
    </row>
    <row r="123" spans="3:7" ht="19.5" customHeight="1" x14ac:dyDescent="0.2">
      <c r="C123" s="5">
        <v>11</v>
      </c>
      <c r="D123" s="6" t="e">
        <f>'Res old 90'!D123/'Res old 90'!$E$38*'Res old 75'!$E$38</f>
        <v>#REF!</v>
      </c>
      <c r="E123" s="6" t="e">
        <f>'Res old 90'!E123/'Res old 90'!$E$38*'Res old 75'!$E$38</f>
        <v>#REF!</v>
      </c>
      <c r="F123" s="6" t="e">
        <f>'Res old 90'!F123/'Res old 90'!$E$38*'Res old 75'!$E$38</f>
        <v>#REF!</v>
      </c>
      <c r="G123" s="6" t="e">
        <f>'Res old 90'!G123/'Res old 90'!$E$38*'Res old 75'!$E$38</f>
        <v>#REF!</v>
      </c>
    </row>
    <row r="124" spans="3:7" ht="12.75" customHeight="1" x14ac:dyDescent="0.2">
      <c r="C124" s="5">
        <v>12</v>
      </c>
      <c r="D124" s="6" t="e">
        <f>'Res old 90'!D124/'Res old 90'!$E$38*'Res old 75'!$E$38</f>
        <v>#REF!</v>
      </c>
      <c r="E124" s="6" t="e">
        <f>'Res old 90'!E124/'Res old 90'!$E$38*'Res old 75'!$E$38</f>
        <v>#REF!</v>
      </c>
      <c r="F124" s="6" t="e">
        <f>'Res old 90'!F124/'Res old 90'!$E$38*'Res old 75'!$E$38</f>
        <v>#REF!</v>
      </c>
      <c r="G124" s="6" t="e">
        <f>'Res old 90'!G124/'Res old 90'!$E$38*'Res old 75'!$E$38</f>
        <v>#REF!</v>
      </c>
    </row>
    <row r="125" spans="3:7" ht="12.75" customHeight="1" x14ac:dyDescent="0.2">
      <c r="C125" s="5">
        <v>13</v>
      </c>
      <c r="D125" s="6" t="e">
        <f>'Res old 90'!D125/'Res old 90'!$E$38*'Res old 75'!$E$38</f>
        <v>#REF!</v>
      </c>
      <c r="E125" s="6" t="e">
        <f>'Res old 90'!E125/'Res old 90'!$E$38*'Res old 75'!$E$38</f>
        <v>#REF!</v>
      </c>
      <c r="F125" s="6" t="e">
        <f>'Res old 90'!F125/'Res old 90'!$E$38*'Res old 75'!$E$38</f>
        <v>#REF!</v>
      </c>
      <c r="G125" s="6" t="e">
        <f>'Res old 90'!G125/'Res old 90'!$E$38*'Res old 75'!$E$38</f>
        <v>#REF!</v>
      </c>
    </row>
    <row r="126" spans="3:7" ht="12.75" customHeight="1" x14ac:dyDescent="0.2">
      <c r="C126" s="5">
        <v>14</v>
      </c>
      <c r="D126" s="6" t="e">
        <f>'Res old 90'!D126/'Res old 90'!$E$38*'Res old 75'!$E$38</f>
        <v>#REF!</v>
      </c>
      <c r="E126" s="6" t="e">
        <f>'Res old 90'!E126/'Res old 90'!$E$38*'Res old 75'!$E$38</f>
        <v>#REF!</v>
      </c>
      <c r="F126" s="6" t="e">
        <f>'Res old 90'!F126/'Res old 90'!$E$38*'Res old 75'!$E$38</f>
        <v>#REF!</v>
      </c>
      <c r="G126" s="6" t="e">
        <f>'Res old 90'!G126/'Res old 90'!$E$38*'Res old 75'!$E$38</f>
        <v>#REF!</v>
      </c>
    </row>
    <row r="127" spans="3:7" ht="12.75" customHeight="1" x14ac:dyDescent="0.2">
      <c r="C127" s="5">
        <v>15</v>
      </c>
      <c r="D127" s="6" t="e">
        <f>'Res old 90'!D127/'Res old 90'!$E$38*'Res old 75'!$E$38</f>
        <v>#REF!</v>
      </c>
      <c r="E127" s="6" t="e">
        <f>'Res old 90'!E127/'Res old 90'!$E$38*'Res old 75'!$E$38</f>
        <v>#REF!</v>
      </c>
      <c r="F127" s="6" t="e">
        <f>'Res old 90'!F127/'Res old 90'!$E$38*'Res old 75'!$E$38</f>
        <v>#REF!</v>
      </c>
      <c r="G127" s="6" t="e">
        <f>'Res old 90'!G127/'Res old 90'!$E$38*'Res old 75'!$E$38</f>
        <v>#REF!</v>
      </c>
    </row>
    <row r="128" spans="3:7" ht="19.5" customHeight="1" x14ac:dyDescent="0.2">
      <c r="C128" s="5">
        <v>16</v>
      </c>
      <c r="D128" s="6" t="e">
        <f>'Res old 90'!D128/'Res old 90'!$E$38*'Res old 75'!$E$38</f>
        <v>#REF!</v>
      </c>
      <c r="E128" s="6" t="e">
        <f>'Res old 90'!E128/'Res old 90'!$E$38*'Res old 75'!$E$38</f>
        <v>#REF!</v>
      </c>
      <c r="F128" s="6" t="e">
        <f>'Res old 90'!F128/'Res old 90'!$E$38*'Res old 75'!$E$38</f>
        <v>#REF!</v>
      </c>
      <c r="G128" s="6" t="e">
        <f>'Res old 90'!G128/'Res old 90'!$E$38*'Res old 75'!$E$38</f>
        <v>#REF!</v>
      </c>
    </row>
    <row r="129" spans="3:7" ht="12.75" customHeight="1" x14ac:dyDescent="0.2">
      <c r="C129" s="5">
        <v>17</v>
      </c>
      <c r="D129" s="6" t="e">
        <f>'Res old 90'!D129/'Res old 90'!$E$38*'Res old 75'!$E$38</f>
        <v>#REF!</v>
      </c>
      <c r="E129" s="6" t="e">
        <f>'Res old 90'!E129/'Res old 90'!$E$38*'Res old 75'!$E$38</f>
        <v>#REF!</v>
      </c>
      <c r="F129" s="6" t="e">
        <f>'Res old 90'!F129/'Res old 90'!$E$38*'Res old 75'!$E$38</f>
        <v>#REF!</v>
      </c>
      <c r="G129" s="6" t="e">
        <f>'Res old 90'!G129/'Res old 90'!$E$38*'Res old 75'!$E$38</f>
        <v>#REF!</v>
      </c>
    </row>
    <row r="130" spans="3:7" ht="12.75" customHeight="1" x14ac:dyDescent="0.2">
      <c r="C130" s="5">
        <v>18</v>
      </c>
      <c r="D130" s="6" t="e">
        <f>'Res old 90'!D130/'Res old 90'!$E$38*'Res old 75'!$E$38</f>
        <v>#REF!</v>
      </c>
      <c r="E130" s="6" t="e">
        <f>'Res old 90'!E130/'Res old 90'!$E$38*'Res old 75'!$E$38</f>
        <v>#REF!</v>
      </c>
      <c r="F130" s="6" t="e">
        <f>'Res old 90'!F130/'Res old 90'!$E$38*'Res old 75'!$E$38</f>
        <v>#REF!</v>
      </c>
      <c r="G130" s="6" t="e">
        <f>'Res old 90'!G130/'Res old 90'!$E$38*'Res old 75'!$E$38</f>
        <v>#REF!</v>
      </c>
    </row>
    <row r="131" spans="3:7" ht="12.75" customHeight="1" x14ac:dyDescent="0.2">
      <c r="C131" s="5">
        <v>19</v>
      </c>
      <c r="D131" s="6" t="e">
        <f>'Res old 90'!D131/'Res old 90'!$E$38*'Res old 75'!$E$38</f>
        <v>#REF!</v>
      </c>
      <c r="E131" s="6" t="e">
        <f>'Res old 90'!E131/'Res old 90'!$E$38*'Res old 75'!$E$38</f>
        <v>#REF!</v>
      </c>
      <c r="F131" s="6" t="e">
        <f>'Res old 90'!F131/'Res old 90'!$E$38*'Res old 75'!$E$38</f>
        <v>#REF!</v>
      </c>
      <c r="G131" s="6" t="e">
        <f>'Res old 90'!G131/'Res old 90'!$E$38*'Res old 75'!$E$38</f>
        <v>#REF!</v>
      </c>
    </row>
    <row r="132" spans="3:7" ht="12.75" customHeight="1" x14ac:dyDescent="0.2">
      <c r="C132" s="5">
        <v>20</v>
      </c>
      <c r="D132" s="6" t="e">
        <f>'Res old 90'!D132/'Res old 90'!$E$38*'Res old 75'!$E$38</f>
        <v>#REF!</v>
      </c>
      <c r="E132" s="6" t="e">
        <f>'Res old 90'!E132/'Res old 90'!$E$38*'Res old 75'!$E$38</f>
        <v>#REF!</v>
      </c>
      <c r="F132" s="6" t="e">
        <f>'Res old 90'!F132/'Res old 90'!$E$38*'Res old 75'!$E$38</f>
        <v>#REF!</v>
      </c>
      <c r="G132" s="6" t="e">
        <f>'Res old 90'!G132/'Res old 90'!$E$38*'Res old 75'!$E$38</f>
        <v>#REF!</v>
      </c>
    </row>
    <row r="133" spans="3:7" ht="19.5" customHeight="1" x14ac:dyDescent="0.2">
      <c r="C133" s="5">
        <v>21</v>
      </c>
      <c r="D133" s="6" t="e">
        <f>'Res old 90'!D133/'Res old 90'!$E$38*'Res old 75'!$E$38</f>
        <v>#REF!</v>
      </c>
      <c r="E133" s="6" t="e">
        <f>'Res old 90'!E133/'Res old 90'!$E$38*'Res old 75'!$E$38</f>
        <v>#REF!</v>
      </c>
      <c r="F133" s="6" t="e">
        <f>'Res old 90'!F133/'Res old 90'!$E$38*'Res old 75'!$E$38</f>
        <v>#REF!</v>
      </c>
      <c r="G133" s="6" t="e">
        <f>'Res old 90'!G133/'Res old 90'!$E$38*'Res old 75'!$E$38</f>
        <v>#REF!</v>
      </c>
    </row>
    <row r="134" spans="3:7" ht="12.75" customHeight="1" x14ac:dyDescent="0.2">
      <c r="C134" s="5">
        <v>22</v>
      </c>
      <c r="D134" s="6" t="e">
        <f>'Res old 90'!D134/'Res old 90'!$E$38*'Res old 75'!$E$38</f>
        <v>#REF!</v>
      </c>
      <c r="E134" s="6" t="e">
        <f>'Res old 90'!E134/'Res old 90'!$E$38*'Res old 75'!$E$38</f>
        <v>#REF!</v>
      </c>
      <c r="F134" s="6" t="e">
        <f>'Res old 90'!F134/'Res old 90'!$E$38*'Res old 75'!$E$38</f>
        <v>#REF!</v>
      </c>
      <c r="G134" s="6" t="e">
        <f>'Res old 90'!G134/'Res old 90'!$E$38*'Res old 75'!$E$38</f>
        <v>#REF!</v>
      </c>
    </row>
    <row r="135" spans="3:7" ht="12.75" customHeight="1" x14ac:dyDescent="0.2">
      <c r="C135" s="5">
        <v>23</v>
      </c>
      <c r="D135" s="6" t="e">
        <f>'Res old 90'!D135/'Res old 90'!$E$38*'Res old 75'!$E$38</f>
        <v>#REF!</v>
      </c>
      <c r="E135" s="6" t="e">
        <f>'Res old 90'!E135/'Res old 90'!$E$38*'Res old 75'!$E$38</f>
        <v>#REF!</v>
      </c>
      <c r="F135" s="6" t="e">
        <f>'Res old 90'!F135/'Res old 90'!$E$38*'Res old 75'!$E$38</f>
        <v>#REF!</v>
      </c>
      <c r="G135" s="6" t="e">
        <f>'Res old 90'!G135/'Res old 90'!$E$38*'Res old 75'!$E$38</f>
        <v>#REF!</v>
      </c>
    </row>
    <row r="136" spans="3:7" ht="12.75" customHeight="1" x14ac:dyDescent="0.2">
      <c r="C136" s="5">
        <v>24</v>
      </c>
      <c r="D136" s="6" t="e">
        <f>'Res old 90'!D136/'Res old 90'!$E$38*'Res old 75'!$E$38</f>
        <v>#REF!</v>
      </c>
      <c r="E136" s="6" t="e">
        <f>'Res old 90'!E136/'Res old 90'!$E$38*'Res old 75'!$E$38</f>
        <v>#REF!</v>
      </c>
      <c r="F136" s="6" t="e">
        <f>'Res old 90'!F136/'Res old 90'!$E$38*'Res old 75'!$E$38</f>
        <v>#REF!</v>
      </c>
      <c r="G136" s="6" t="e">
        <f>'Res old 90'!G136/'Res old 90'!$E$38*'Res old 75'!$E$38</f>
        <v>#REF!</v>
      </c>
    </row>
    <row r="137" spans="3:7" ht="12.75" customHeight="1" x14ac:dyDescent="0.2">
      <c r="C137" s="5">
        <v>25</v>
      </c>
      <c r="D137" s="6" t="e">
        <f>'Res old 90'!D137/'Res old 90'!$E$38*'Res old 75'!$E$38</f>
        <v>#REF!</v>
      </c>
      <c r="E137" s="6" t="e">
        <f>'Res old 90'!E137/'Res old 90'!$E$38*'Res old 75'!$E$38</f>
        <v>#REF!</v>
      </c>
      <c r="F137" s="6" t="e">
        <f>'Res old 90'!F137/'Res old 90'!$E$38*'Res old 75'!$E$38</f>
        <v>#REF!</v>
      </c>
      <c r="G137" s="6" t="e">
        <f>'Res old 90'!G137/'Res old 90'!$E$38*'Res old 75'!$E$38</f>
        <v>#REF!</v>
      </c>
    </row>
    <row r="138" spans="3:7" ht="18" customHeight="1" x14ac:dyDescent="0.2">
      <c r="C138" s="19" t="e">
        <f>C104</f>
        <v>#REF!</v>
      </c>
      <c r="D138" s="15"/>
      <c r="E138" s="15"/>
      <c r="F138" s="15"/>
    </row>
    <row r="139" spans="3:7" ht="18" customHeight="1" x14ac:dyDescent="0.2">
      <c r="C139" s="4" t="s">
        <v>8</v>
      </c>
      <c r="E139" s="8"/>
      <c r="F139" s="15"/>
      <c r="G139" s="14"/>
    </row>
    <row r="140" spans="3:7" ht="18" customHeight="1" x14ac:dyDescent="0.2">
      <c r="C140" s="4" t="s">
        <v>0</v>
      </c>
      <c r="D140" s="15"/>
      <c r="E140" s="20">
        <v>0.75</v>
      </c>
      <c r="F140" s="15"/>
      <c r="G140" s="14" t="str">
        <f>+cit</f>
        <v/>
      </c>
    </row>
    <row r="141" spans="3:7" ht="18" customHeight="1" x14ac:dyDescent="0.2">
      <c r="C141" s="4" t="s">
        <v>17</v>
      </c>
      <c r="D141" s="15"/>
      <c r="E141" s="8"/>
      <c r="F141" s="8"/>
      <c r="G141" s="24" t="str">
        <f>+_cit1</f>
        <v/>
      </c>
    </row>
    <row r="142" spans="3:7" x14ac:dyDescent="0.2">
      <c r="C142" s="4"/>
      <c r="D142" s="15"/>
      <c r="E142" s="8"/>
      <c r="F142" s="15"/>
      <c r="G142" s="24"/>
    </row>
    <row r="143" spans="3:7" x14ac:dyDescent="0.2">
      <c r="C143" s="2"/>
      <c r="D143" s="9"/>
      <c r="E143" s="10"/>
      <c r="F143" s="10" t="s">
        <v>52</v>
      </c>
    </row>
    <row r="144" spans="3:7" ht="25.5" x14ac:dyDescent="0.2">
      <c r="C144" s="2"/>
      <c r="D144" s="2"/>
      <c r="E144" s="2"/>
      <c r="F144" s="50" t="s">
        <v>53</v>
      </c>
    </row>
    <row r="145" spans="3:7" x14ac:dyDescent="0.2">
      <c r="C145" s="3"/>
      <c r="D145" s="3"/>
      <c r="E145" s="2"/>
      <c r="F145" s="43" t="s">
        <v>54</v>
      </c>
      <c r="G145" s="3"/>
    </row>
    <row r="146" spans="3:7" ht="25.5" x14ac:dyDescent="0.2">
      <c r="C146" s="51" t="s">
        <v>56</v>
      </c>
      <c r="D146" s="28" t="s">
        <v>3</v>
      </c>
      <c r="E146" s="28" t="s">
        <v>7</v>
      </c>
      <c r="F146" s="51" t="s">
        <v>55</v>
      </c>
      <c r="G146" s="51" t="s">
        <v>57</v>
      </c>
    </row>
    <row r="147" spans="3:7" ht="19.5" customHeight="1" x14ac:dyDescent="0.2">
      <c r="C147" s="5">
        <v>1</v>
      </c>
      <c r="D147" s="6" t="e">
        <f>'Res old 90'!D147/'Res old 90'!$E$38*'Res old 75'!$E$38</f>
        <v>#REF!</v>
      </c>
      <c r="E147" s="6" t="e">
        <f>'Res old 90'!E147/'Res old 90'!$E$38*'Res old 75'!$E$38</f>
        <v>#REF!</v>
      </c>
      <c r="F147" s="6" t="e">
        <f>'Res old 90'!F147/'Res old 90'!$E$38*'Res old 75'!$E$38</f>
        <v>#REF!</v>
      </c>
      <c r="G147" s="6" t="e">
        <f>'Res old 90'!G147/'Res old 90'!$E$38*'Res old 75'!$E$38</f>
        <v>#REF!</v>
      </c>
    </row>
    <row r="148" spans="3:7" ht="12.75" customHeight="1" x14ac:dyDescent="0.2">
      <c r="C148" s="5">
        <v>2</v>
      </c>
      <c r="D148" s="6" t="e">
        <f>'Res old 90'!D148/'Res old 90'!$E$38*'Res old 75'!$E$38</f>
        <v>#REF!</v>
      </c>
      <c r="E148" s="6" t="e">
        <f>'Res old 90'!E148/'Res old 90'!$E$38*'Res old 75'!$E$38</f>
        <v>#REF!</v>
      </c>
      <c r="F148" s="6" t="e">
        <f>'Res old 90'!F148/'Res old 90'!$E$38*'Res old 75'!$E$38</f>
        <v>#REF!</v>
      </c>
      <c r="G148" s="6" t="e">
        <f>'Res old 90'!G148/'Res old 90'!$E$38*'Res old 75'!$E$38</f>
        <v>#REF!</v>
      </c>
    </row>
    <row r="149" spans="3:7" ht="12.75" customHeight="1" x14ac:dyDescent="0.2">
      <c r="C149" s="17">
        <v>3</v>
      </c>
      <c r="D149" s="6" t="e">
        <f>'Res old 90'!D149/'Res old 90'!$E$38*'Res old 75'!$E$38</f>
        <v>#REF!</v>
      </c>
      <c r="E149" s="6" t="e">
        <f>'Res old 90'!E149/'Res old 90'!$E$38*'Res old 75'!$E$38</f>
        <v>#REF!</v>
      </c>
      <c r="F149" s="6" t="e">
        <f>'Res old 90'!F149/'Res old 90'!$E$38*'Res old 75'!$E$38</f>
        <v>#REF!</v>
      </c>
      <c r="G149" s="6" t="e">
        <f>'Res old 90'!G149/'Res old 90'!$E$38*'Res old 75'!$E$38</f>
        <v>#REF!</v>
      </c>
    </row>
    <row r="150" spans="3:7" ht="12.75" customHeight="1" x14ac:dyDescent="0.2">
      <c r="C150" s="5">
        <v>4</v>
      </c>
      <c r="D150" s="6" t="e">
        <f>'Res old 90'!D150/'Res old 90'!$E$38*'Res old 75'!$E$38</f>
        <v>#REF!</v>
      </c>
      <c r="E150" s="6" t="e">
        <f>'Res old 90'!E150/'Res old 90'!$E$38*'Res old 75'!$E$38</f>
        <v>#REF!</v>
      </c>
      <c r="F150" s="6" t="e">
        <f>'Res old 90'!F150/'Res old 90'!$E$38*'Res old 75'!$E$38</f>
        <v>#REF!</v>
      </c>
      <c r="G150" s="6" t="e">
        <f>'Res old 90'!G150/'Res old 90'!$E$38*'Res old 75'!$E$38</f>
        <v>#REF!</v>
      </c>
    </row>
    <row r="151" spans="3:7" ht="12.75" customHeight="1" x14ac:dyDescent="0.2">
      <c r="C151" s="5">
        <v>5</v>
      </c>
      <c r="D151" s="6" t="e">
        <f>'Res old 90'!D151/'Res old 90'!$E$38*'Res old 75'!$E$38</f>
        <v>#REF!</v>
      </c>
      <c r="E151" s="6" t="e">
        <f>'Res old 90'!E151/'Res old 90'!$E$38*'Res old 75'!$E$38</f>
        <v>#REF!</v>
      </c>
      <c r="F151" s="6" t="e">
        <f>'Res old 90'!F151/'Res old 90'!$E$38*'Res old 75'!$E$38</f>
        <v>#REF!</v>
      </c>
      <c r="G151" s="6" t="e">
        <f>'Res old 90'!G151/'Res old 90'!$E$38*'Res old 75'!$E$38</f>
        <v>#REF!</v>
      </c>
    </row>
    <row r="152" spans="3:7" ht="19.5" customHeight="1" x14ac:dyDescent="0.2">
      <c r="C152" s="17">
        <v>6</v>
      </c>
      <c r="D152" s="6" t="e">
        <f>'Res old 90'!D152/'Res old 90'!$E$38*'Res old 75'!$E$38</f>
        <v>#REF!</v>
      </c>
      <c r="E152" s="6" t="e">
        <f>'Res old 90'!E152/'Res old 90'!$E$38*'Res old 75'!$E$38</f>
        <v>#REF!</v>
      </c>
      <c r="F152" s="6" t="e">
        <f>'Res old 90'!F152/'Res old 90'!$E$38*'Res old 75'!$E$38</f>
        <v>#REF!</v>
      </c>
      <c r="G152" s="6" t="e">
        <f>'Res old 90'!G152/'Res old 90'!$E$38*'Res old 75'!$E$38</f>
        <v>#REF!</v>
      </c>
    </row>
    <row r="153" spans="3:7" ht="12.75" customHeight="1" x14ac:dyDescent="0.2">
      <c r="C153" s="5">
        <v>7</v>
      </c>
      <c r="D153" s="6" t="e">
        <f>'Res old 90'!D153/'Res old 90'!$E$38*'Res old 75'!$E$38</f>
        <v>#REF!</v>
      </c>
      <c r="E153" s="6" t="e">
        <f>'Res old 90'!E153/'Res old 90'!$E$38*'Res old 75'!$E$38</f>
        <v>#REF!</v>
      </c>
      <c r="F153" s="6" t="e">
        <f>'Res old 90'!F153/'Res old 90'!$E$38*'Res old 75'!$E$38</f>
        <v>#REF!</v>
      </c>
      <c r="G153" s="6" t="e">
        <f>'Res old 90'!G153/'Res old 90'!$E$38*'Res old 75'!$E$38</f>
        <v>#REF!</v>
      </c>
    </row>
    <row r="154" spans="3:7" ht="12.75" customHeight="1" x14ac:dyDescent="0.2">
      <c r="C154" s="5">
        <v>8</v>
      </c>
      <c r="D154" s="6" t="e">
        <f>'Res old 90'!D154/'Res old 90'!$E$38*'Res old 75'!$E$38</f>
        <v>#REF!</v>
      </c>
      <c r="E154" s="6" t="e">
        <f>'Res old 90'!E154/'Res old 90'!$E$38*'Res old 75'!$E$38</f>
        <v>#REF!</v>
      </c>
      <c r="F154" s="6" t="e">
        <f>'Res old 90'!F154/'Res old 90'!$E$38*'Res old 75'!$E$38</f>
        <v>#REF!</v>
      </c>
      <c r="G154" s="6" t="e">
        <f>'Res old 90'!G154/'Res old 90'!$E$38*'Res old 75'!$E$38</f>
        <v>#REF!</v>
      </c>
    </row>
    <row r="155" spans="3:7" ht="12.75" customHeight="1" x14ac:dyDescent="0.2">
      <c r="C155" s="5">
        <v>9</v>
      </c>
      <c r="D155" s="6" t="e">
        <f>'Res old 90'!D155/'Res old 90'!$E$38*'Res old 75'!$E$38</f>
        <v>#REF!</v>
      </c>
      <c r="E155" s="6" t="e">
        <f>'Res old 90'!E155/'Res old 90'!$E$38*'Res old 75'!$E$38</f>
        <v>#REF!</v>
      </c>
      <c r="F155" s="6" t="e">
        <f>'Res old 90'!F155/'Res old 90'!$E$38*'Res old 75'!$E$38</f>
        <v>#REF!</v>
      </c>
      <c r="G155" s="6" t="e">
        <f>'Res old 90'!G155/'Res old 90'!$E$38*'Res old 75'!$E$38</f>
        <v>#REF!</v>
      </c>
    </row>
    <row r="156" spans="3:7" ht="12.75" customHeight="1" x14ac:dyDescent="0.2">
      <c r="C156" s="5">
        <v>10</v>
      </c>
      <c r="D156" s="6" t="e">
        <f>'Res old 90'!D156/'Res old 90'!$E$38*'Res old 75'!$E$38</f>
        <v>#REF!</v>
      </c>
      <c r="E156" s="6" t="e">
        <f>'Res old 90'!E156/'Res old 90'!$E$38*'Res old 75'!$E$38</f>
        <v>#REF!</v>
      </c>
      <c r="F156" s="6" t="e">
        <f>'Res old 90'!F156/'Res old 90'!$E$38*'Res old 75'!$E$38</f>
        <v>#REF!</v>
      </c>
      <c r="G156" s="6" t="e">
        <f>'Res old 90'!G156/'Res old 90'!$E$38*'Res old 75'!$E$38</f>
        <v>#REF!</v>
      </c>
    </row>
    <row r="157" spans="3:7" ht="19.5" customHeight="1" x14ac:dyDescent="0.2">
      <c r="C157" s="5">
        <v>11</v>
      </c>
      <c r="D157" s="6" t="e">
        <f>'Res old 90'!D157/'Res old 90'!$E$38*'Res old 75'!$E$38</f>
        <v>#REF!</v>
      </c>
      <c r="E157" s="6" t="e">
        <f>'Res old 90'!E157/'Res old 90'!$E$38*'Res old 75'!$E$38</f>
        <v>#REF!</v>
      </c>
      <c r="F157" s="6" t="e">
        <f>'Res old 90'!F157/'Res old 90'!$E$38*'Res old 75'!$E$38</f>
        <v>#REF!</v>
      </c>
      <c r="G157" s="6" t="e">
        <f>'Res old 90'!G157/'Res old 90'!$E$38*'Res old 75'!$E$38</f>
        <v>#REF!</v>
      </c>
    </row>
    <row r="158" spans="3:7" ht="12.75" customHeight="1" x14ac:dyDescent="0.2">
      <c r="C158" s="5">
        <v>12</v>
      </c>
      <c r="D158" s="6" t="e">
        <f>'Res old 90'!D158/'Res old 90'!$E$38*'Res old 75'!$E$38</f>
        <v>#REF!</v>
      </c>
      <c r="E158" s="6" t="e">
        <f>'Res old 90'!E158/'Res old 90'!$E$38*'Res old 75'!$E$38</f>
        <v>#REF!</v>
      </c>
      <c r="F158" s="6" t="e">
        <f>'Res old 90'!F158/'Res old 90'!$E$38*'Res old 75'!$E$38</f>
        <v>#REF!</v>
      </c>
      <c r="G158" s="6" t="e">
        <f>'Res old 90'!G158/'Res old 90'!$E$38*'Res old 75'!$E$38</f>
        <v>#REF!</v>
      </c>
    </row>
    <row r="159" spans="3:7" ht="12.75" customHeight="1" x14ac:dyDescent="0.2">
      <c r="C159" s="5">
        <v>13</v>
      </c>
      <c r="D159" s="6" t="e">
        <f>'Res old 90'!D159/'Res old 90'!$E$38*'Res old 75'!$E$38</f>
        <v>#REF!</v>
      </c>
      <c r="E159" s="6" t="e">
        <f>'Res old 90'!E159/'Res old 90'!$E$38*'Res old 75'!$E$38</f>
        <v>#REF!</v>
      </c>
      <c r="F159" s="6" t="e">
        <f>'Res old 90'!F159/'Res old 90'!$E$38*'Res old 75'!$E$38</f>
        <v>#REF!</v>
      </c>
      <c r="G159" s="6" t="e">
        <f>'Res old 90'!G159/'Res old 90'!$E$38*'Res old 75'!$E$38</f>
        <v>#REF!</v>
      </c>
    </row>
    <row r="160" spans="3:7" ht="12.75" customHeight="1" x14ac:dyDescent="0.2">
      <c r="C160" s="5">
        <v>14</v>
      </c>
      <c r="D160" s="6" t="e">
        <f>'Res old 90'!D160/'Res old 90'!$E$38*'Res old 75'!$E$38</f>
        <v>#REF!</v>
      </c>
      <c r="E160" s="6" t="e">
        <f>'Res old 90'!E160/'Res old 90'!$E$38*'Res old 75'!$E$38</f>
        <v>#REF!</v>
      </c>
      <c r="F160" s="6" t="e">
        <f>'Res old 90'!F160/'Res old 90'!$E$38*'Res old 75'!$E$38</f>
        <v>#REF!</v>
      </c>
      <c r="G160" s="6" t="e">
        <f>'Res old 90'!G160/'Res old 90'!$E$38*'Res old 75'!$E$38</f>
        <v>#REF!</v>
      </c>
    </row>
    <row r="161" spans="3:7" ht="12.75" customHeight="1" x14ac:dyDescent="0.2">
      <c r="C161" s="5">
        <v>15</v>
      </c>
      <c r="D161" s="6" t="e">
        <f>'Res old 90'!D161/'Res old 90'!$E$38*'Res old 75'!$E$38</f>
        <v>#REF!</v>
      </c>
      <c r="E161" s="6" t="e">
        <f>'Res old 90'!E161/'Res old 90'!$E$38*'Res old 75'!$E$38</f>
        <v>#REF!</v>
      </c>
      <c r="F161" s="6" t="e">
        <f>'Res old 90'!F161/'Res old 90'!$E$38*'Res old 75'!$E$38</f>
        <v>#REF!</v>
      </c>
      <c r="G161" s="6" t="e">
        <f>'Res old 90'!G161/'Res old 90'!$E$38*'Res old 75'!$E$38</f>
        <v>#REF!</v>
      </c>
    </row>
    <row r="162" spans="3:7" ht="19.5" customHeight="1" x14ac:dyDescent="0.2">
      <c r="C162" s="5">
        <v>16</v>
      </c>
      <c r="D162" s="6" t="e">
        <f>'Res old 90'!D162/'Res old 90'!$E$38*'Res old 75'!$E$38</f>
        <v>#REF!</v>
      </c>
      <c r="E162" s="6" t="e">
        <f>'Res old 90'!E162/'Res old 90'!$E$38*'Res old 75'!$E$38</f>
        <v>#REF!</v>
      </c>
      <c r="F162" s="6" t="e">
        <f>'Res old 90'!F162/'Res old 90'!$E$38*'Res old 75'!$E$38</f>
        <v>#REF!</v>
      </c>
      <c r="G162" s="6" t="e">
        <f>'Res old 90'!G162/'Res old 90'!$E$38*'Res old 75'!$E$38</f>
        <v>#REF!</v>
      </c>
    </row>
    <row r="163" spans="3:7" ht="12.75" customHeight="1" x14ac:dyDescent="0.2">
      <c r="C163" s="5">
        <v>17</v>
      </c>
      <c r="D163" s="6" t="e">
        <f>'Res old 90'!D163/'Res old 90'!$E$38*'Res old 75'!$E$38</f>
        <v>#REF!</v>
      </c>
      <c r="E163" s="6" t="e">
        <f>'Res old 90'!E163/'Res old 90'!$E$38*'Res old 75'!$E$38</f>
        <v>#REF!</v>
      </c>
      <c r="F163" s="6" t="e">
        <f>'Res old 90'!F163/'Res old 90'!$E$38*'Res old 75'!$E$38</f>
        <v>#REF!</v>
      </c>
      <c r="G163" s="6" t="e">
        <f>'Res old 90'!G163/'Res old 90'!$E$38*'Res old 75'!$E$38</f>
        <v>#REF!</v>
      </c>
    </row>
    <row r="164" spans="3:7" ht="12.75" customHeight="1" x14ac:dyDescent="0.2">
      <c r="C164" s="5">
        <v>18</v>
      </c>
      <c r="D164" s="6" t="e">
        <f>'Res old 90'!D164/'Res old 90'!$E$38*'Res old 75'!$E$38</f>
        <v>#REF!</v>
      </c>
      <c r="E164" s="6" t="e">
        <f>'Res old 90'!E164/'Res old 90'!$E$38*'Res old 75'!$E$38</f>
        <v>#REF!</v>
      </c>
      <c r="F164" s="6" t="e">
        <f>'Res old 90'!F164/'Res old 90'!$E$38*'Res old 75'!$E$38</f>
        <v>#REF!</v>
      </c>
      <c r="G164" s="6" t="e">
        <f>'Res old 90'!G164/'Res old 90'!$E$38*'Res old 75'!$E$38</f>
        <v>#REF!</v>
      </c>
    </row>
    <row r="165" spans="3:7" ht="12.75" customHeight="1" x14ac:dyDescent="0.2">
      <c r="C165" s="5">
        <v>19</v>
      </c>
      <c r="D165" s="6" t="e">
        <f>'Res old 90'!D165/'Res old 90'!$E$38*'Res old 75'!$E$38</f>
        <v>#REF!</v>
      </c>
      <c r="E165" s="6" t="e">
        <f>'Res old 90'!E165/'Res old 90'!$E$38*'Res old 75'!$E$38</f>
        <v>#REF!</v>
      </c>
      <c r="F165" s="6" t="e">
        <f>'Res old 90'!F165/'Res old 90'!$E$38*'Res old 75'!$E$38</f>
        <v>#REF!</v>
      </c>
      <c r="G165" s="6" t="e">
        <f>'Res old 90'!G165/'Res old 90'!$E$38*'Res old 75'!$E$38</f>
        <v>#REF!</v>
      </c>
    </row>
    <row r="166" spans="3:7" ht="12.75" customHeight="1" x14ac:dyDescent="0.2">
      <c r="C166" s="5">
        <v>20</v>
      </c>
      <c r="D166" s="6" t="e">
        <f>'Res old 90'!D166/'Res old 90'!$E$38*'Res old 75'!$E$38</f>
        <v>#REF!</v>
      </c>
      <c r="E166" s="6" t="e">
        <f>'Res old 90'!E166/'Res old 90'!$E$38*'Res old 75'!$E$38</f>
        <v>#REF!</v>
      </c>
      <c r="F166" s="6" t="e">
        <f>'Res old 90'!F166/'Res old 90'!$E$38*'Res old 75'!$E$38</f>
        <v>#REF!</v>
      </c>
      <c r="G166" s="6" t="e">
        <f>'Res old 90'!G166/'Res old 90'!$E$38*'Res old 75'!$E$38</f>
        <v>#REF!</v>
      </c>
    </row>
    <row r="167" spans="3:7" ht="19.5" customHeight="1" x14ac:dyDescent="0.2">
      <c r="C167" s="5">
        <v>21</v>
      </c>
      <c r="D167" s="6" t="e">
        <f>'Res old 90'!D167/'Res old 90'!$E$38*'Res old 75'!$E$38</f>
        <v>#REF!</v>
      </c>
      <c r="E167" s="6" t="e">
        <f>'Res old 90'!E167/'Res old 90'!$E$38*'Res old 75'!$E$38</f>
        <v>#REF!</v>
      </c>
      <c r="F167" s="6" t="e">
        <f>'Res old 90'!F167/'Res old 90'!$E$38*'Res old 75'!$E$38</f>
        <v>#REF!</v>
      </c>
      <c r="G167" s="6" t="e">
        <f>'Res old 90'!G167/'Res old 90'!$E$38*'Res old 75'!$E$38</f>
        <v>#REF!</v>
      </c>
    </row>
    <row r="168" spans="3:7" ht="12.75" customHeight="1" x14ac:dyDescent="0.2">
      <c r="C168" s="5">
        <v>22</v>
      </c>
      <c r="D168" s="6" t="e">
        <f>'Res old 90'!D168/'Res old 90'!$E$38*'Res old 75'!$E$38</f>
        <v>#REF!</v>
      </c>
      <c r="E168" s="6" t="e">
        <f>'Res old 90'!E168/'Res old 90'!$E$38*'Res old 75'!$E$38</f>
        <v>#REF!</v>
      </c>
      <c r="F168" s="6" t="e">
        <f>'Res old 90'!F168/'Res old 90'!$E$38*'Res old 75'!$E$38</f>
        <v>#REF!</v>
      </c>
      <c r="G168" s="6" t="e">
        <f>'Res old 90'!G168/'Res old 90'!$E$38*'Res old 75'!$E$38</f>
        <v>#REF!</v>
      </c>
    </row>
    <row r="169" spans="3:7" ht="12.75" customHeight="1" x14ac:dyDescent="0.2">
      <c r="C169" s="5">
        <v>23</v>
      </c>
      <c r="D169" s="6" t="e">
        <f>'Res old 90'!D169/'Res old 90'!$E$38*'Res old 75'!$E$38</f>
        <v>#REF!</v>
      </c>
      <c r="E169" s="6" t="e">
        <f>'Res old 90'!E169/'Res old 90'!$E$38*'Res old 75'!$E$38</f>
        <v>#REF!</v>
      </c>
      <c r="F169" s="6" t="e">
        <f>'Res old 90'!F169/'Res old 90'!$E$38*'Res old 75'!$E$38</f>
        <v>#REF!</v>
      </c>
      <c r="G169" s="6" t="e">
        <f>'Res old 90'!G169/'Res old 90'!$E$38*'Res old 75'!$E$38</f>
        <v>#REF!</v>
      </c>
    </row>
    <row r="170" spans="3:7" ht="12.75" customHeight="1" x14ac:dyDescent="0.2">
      <c r="C170" s="5">
        <v>24</v>
      </c>
      <c r="D170" s="6" t="e">
        <f>'Res old 90'!D170/'Res old 90'!$E$38*'Res old 75'!$E$38</f>
        <v>#REF!</v>
      </c>
      <c r="E170" s="6" t="e">
        <f>'Res old 90'!E170/'Res old 90'!$E$38*'Res old 75'!$E$38</f>
        <v>#REF!</v>
      </c>
      <c r="F170" s="6" t="e">
        <f>'Res old 90'!F170/'Res old 90'!$E$38*'Res old 75'!$E$38</f>
        <v>#REF!</v>
      </c>
      <c r="G170" s="6" t="e">
        <f>'Res old 90'!G170/'Res old 90'!$E$38*'Res old 75'!$E$38</f>
        <v>#REF!</v>
      </c>
    </row>
    <row r="171" spans="3:7" ht="12.75" customHeight="1" x14ac:dyDescent="0.2">
      <c r="C171" s="5">
        <v>25</v>
      </c>
      <c r="D171" s="6" t="e">
        <f>'Res old 90'!D171/'Res old 90'!$E$38*'Res old 75'!$E$38</f>
        <v>#REF!</v>
      </c>
      <c r="E171" s="6" t="e">
        <f>'Res old 90'!E171/'Res old 90'!$E$38*'Res old 75'!$E$38</f>
        <v>#REF!</v>
      </c>
      <c r="F171" s="6" t="e">
        <f>'Res old 90'!F171/'Res old 90'!$E$38*'Res old 75'!$E$38</f>
        <v>#REF!</v>
      </c>
      <c r="G171" s="6" t="e">
        <f>'Res old 90'!G171/'Res old 90'!$E$38*'Res old 75'!$E$38</f>
        <v>#REF!</v>
      </c>
    </row>
    <row r="172" spans="3:7" ht="18" customHeight="1" x14ac:dyDescent="0.2">
      <c r="C172" s="19" t="e">
        <f>C138</f>
        <v>#REF!</v>
      </c>
      <c r="D172" s="15"/>
      <c r="E172" s="15"/>
      <c r="F172" s="15"/>
    </row>
    <row r="173" spans="3:7" ht="18" customHeight="1" x14ac:dyDescent="0.2">
      <c r="C173" s="4" t="s">
        <v>8</v>
      </c>
      <c r="E173" s="8"/>
      <c r="F173" s="15"/>
      <c r="G173" s="14"/>
    </row>
    <row r="174" spans="3:7" ht="18" customHeight="1" x14ac:dyDescent="0.2">
      <c r="C174" s="4" t="s">
        <v>0</v>
      </c>
      <c r="D174" s="15"/>
      <c r="E174" s="20">
        <v>0.75</v>
      </c>
      <c r="F174" s="15"/>
      <c r="G174" s="14" t="str">
        <f>+cit</f>
        <v/>
      </c>
    </row>
    <row r="175" spans="3:7" ht="18" customHeight="1" x14ac:dyDescent="0.2">
      <c r="C175" s="4" t="s">
        <v>18</v>
      </c>
      <c r="D175" s="15"/>
      <c r="E175" s="8"/>
      <c r="F175" s="8"/>
      <c r="G175" s="24" t="str">
        <f>+_cit1</f>
        <v/>
      </c>
    </row>
    <row r="176" spans="3:7" x14ac:dyDescent="0.2">
      <c r="C176" s="4"/>
      <c r="D176" s="15"/>
      <c r="E176" s="8"/>
      <c r="F176" s="15"/>
      <c r="G176" s="24"/>
    </row>
    <row r="177" spans="3:7" x14ac:dyDescent="0.2">
      <c r="C177" s="2"/>
      <c r="D177" s="9"/>
      <c r="E177" s="10"/>
      <c r="F177" s="10" t="s">
        <v>52</v>
      </c>
    </row>
    <row r="178" spans="3:7" ht="25.5" x14ac:dyDescent="0.2">
      <c r="C178" s="2"/>
      <c r="D178" s="2"/>
      <c r="E178" s="2"/>
      <c r="F178" s="50" t="s">
        <v>53</v>
      </c>
    </row>
    <row r="179" spans="3:7" x14ac:dyDescent="0.2">
      <c r="C179" s="3"/>
      <c r="D179" s="3"/>
      <c r="E179" s="2"/>
      <c r="F179" s="43" t="s">
        <v>54</v>
      </c>
      <c r="G179" s="3"/>
    </row>
    <row r="180" spans="3:7" ht="25.5" x14ac:dyDescent="0.2">
      <c r="C180" s="51" t="s">
        <v>56</v>
      </c>
      <c r="D180" s="28" t="s">
        <v>3</v>
      </c>
      <c r="E180" s="28" t="s">
        <v>7</v>
      </c>
      <c r="F180" s="51" t="s">
        <v>55</v>
      </c>
      <c r="G180" s="51" t="s">
        <v>57</v>
      </c>
    </row>
    <row r="181" spans="3:7" ht="19.5" customHeight="1" x14ac:dyDescent="0.2">
      <c r="C181" s="5">
        <v>1</v>
      </c>
      <c r="D181" s="6" t="e">
        <f>'Res old 90'!D181/'Res old 90'!$E$38*'Res old 75'!$E$38</f>
        <v>#REF!</v>
      </c>
      <c r="E181" s="6" t="e">
        <f>'Res old 90'!E181/'Res old 90'!$E$38*'Res old 75'!$E$38</f>
        <v>#REF!</v>
      </c>
      <c r="F181" s="6" t="e">
        <f>'Res old 90'!F181/'Res old 90'!$E$38*'Res old 75'!$E$38</f>
        <v>#REF!</v>
      </c>
      <c r="G181" s="6" t="e">
        <f>'Res old 90'!G181/'Res old 90'!$E$38*'Res old 75'!$E$38</f>
        <v>#REF!</v>
      </c>
    </row>
    <row r="182" spans="3:7" ht="12.75" customHeight="1" x14ac:dyDescent="0.2">
      <c r="C182" s="5">
        <v>2</v>
      </c>
      <c r="D182" s="6" t="e">
        <f>'Res old 90'!D182/'Res old 90'!$E$38*'Res old 75'!$E$38</f>
        <v>#REF!</v>
      </c>
      <c r="E182" s="6" t="e">
        <f>'Res old 90'!E182/'Res old 90'!$E$38*'Res old 75'!$E$38</f>
        <v>#REF!</v>
      </c>
      <c r="F182" s="6" t="e">
        <f>'Res old 90'!F182/'Res old 90'!$E$38*'Res old 75'!$E$38</f>
        <v>#REF!</v>
      </c>
      <c r="G182" s="6" t="e">
        <f>'Res old 90'!G182/'Res old 90'!$E$38*'Res old 75'!$E$38</f>
        <v>#REF!</v>
      </c>
    </row>
    <row r="183" spans="3:7" ht="12.75" customHeight="1" x14ac:dyDescent="0.2">
      <c r="C183" s="17">
        <v>3</v>
      </c>
      <c r="D183" s="6" t="e">
        <f>'Res old 90'!D183/'Res old 90'!$E$38*'Res old 75'!$E$38</f>
        <v>#REF!</v>
      </c>
      <c r="E183" s="6" t="e">
        <f>'Res old 90'!E183/'Res old 90'!$E$38*'Res old 75'!$E$38</f>
        <v>#REF!</v>
      </c>
      <c r="F183" s="6" t="e">
        <f>'Res old 90'!F183/'Res old 90'!$E$38*'Res old 75'!$E$38</f>
        <v>#REF!</v>
      </c>
      <c r="G183" s="6" t="e">
        <f>'Res old 90'!G183/'Res old 90'!$E$38*'Res old 75'!$E$38</f>
        <v>#REF!</v>
      </c>
    </row>
    <row r="184" spans="3:7" ht="12.75" customHeight="1" x14ac:dyDescent="0.2">
      <c r="C184" s="5">
        <v>4</v>
      </c>
      <c r="D184" s="6" t="e">
        <f>'Res old 90'!D184/'Res old 90'!$E$38*'Res old 75'!$E$38</f>
        <v>#REF!</v>
      </c>
      <c r="E184" s="6" t="e">
        <f>'Res old 90'!E184/'Res old 90'!$E$38*'Res old 75'!$E$38</f>
        <v>#REF!</v>
      </c>
      <c r="F184" s="6" t="e">
        <f>'Res old 90'!F184/'Res old 90'!$E$38*'Res old 75'!$E$38</f>
        <v>#REF!</v>
      </c>
      <c r="G184" s="6" t="e">
        <f>'Res old 90'!G184/'Res old 90'!$E$38*'Res old 75'!$E$38</f>
        <v>#REF!</v>
      </c>
    </row>
    <row r="185" spans="3:7" ht="12.75" customHeight="1" x14ac:dyDescent="0.2">
      <c r="C185" s="5">
        <v>5</v>
      </c>
      <c r="D185" s="6" t="e">
        <f>'Res old 90'!D185/'Res old 90'!$E$38*'Res old 75'!$E$38</f>
        <v>#REF!</v>
      </c>
      <c r="E185" s="6" t="e">
        <f>'Res old 90'!E185/'Res old 90'!$E$38*'Res old 75'!$E$38</f>
        <v>#REF!</v>
      </c>
      <c r="F185" s="6" t="e">
        <f>'Res old 90'!F185/'Res old 90'!$E$38*'Res old 75'!$E$38</f>
        <v>#REF!</v>
      </c>
      <c r="G185" s="6" t="e">
        <f>'Res old 90'!G185/'Res old 90'!$E$38*'Res old 75'!$E$38</f>
        <v>#REF!</v>
      </c>
    </row>
    <row r="186" spans="3:7" ht="19.5" customHeight="1" x14ac:dyDescent="0.2">
      <c r="C186" s="17">
        <v>6</v>
      </c>
      <c r="D186" s="6" t="e">
        <f>'Res old 90'!D186/'Res old 90'!$E$38*'Res old 75'!$E$38</f>
        <v>#REF!</v>
      </c>
      <c r="E186" s="6" t="e">
        <f>'Res old 90'!E186/'Res old 90'!$E$38*'Res old 75'!$E$38</f>
        <v>#REF!</v>
      </c>
      <c r="F186" s="6" t="e">
        <f>'Res old 90'!F186/'Res old 90'!$E$38*'Res old 75'!$E$38</f>
        <v>#REF!</v>
      </c>
      <c r="G186" s="6" t="e">
        <f>'Res old 90'!G186/'Res old 90'!$E$38*'Res old 75'!$E$38</f>
        <v>#REF!</v>
      </c>
    </row>
    <row r="187" spans="3:7" ht="12.75" customHeight="1" x14ac:dyDescent="0.2">
      <c r="C187" s="5">
        <v>7</v>
      </c>
      <c r="D187" s="6" t="e">
        <f>'Res old 90'!D187/'Res old 90'!$E$38*'Res old 75'!$E$38</f>
        <v>#REF!</v>
      </c>
      <c r="E187" s="6" t="e">
        <f>'Res old 90'!E187/'Res old 90'!$E$38*'Res old 75'!$E$38</f>
        <v>#REF!</v>
      </c>
      <c r="F187" s="6" t="e">
        <f>'Res old 90'!F187/'Res old 90'!$E$38*'Res old 75'!$E$38</f>
        <v>#REF!</v>
      </c>
      <c r="G187" s="6" t="e">
        <f>'Res old 90'!G187/'Res old 90'!$E$38*'Res old 75'!$E$38</f>
        <v>#REF!</v>
      </c>
    </row>
    <row r="188" spans="3:7" ht="12.75" customHeight="1" x14ac:dyDescent="0.2">
      <c r="C188" s="5">
        <v>8</v>
      </c>
      <c r="D188" s="6" t="e">
        <f>'Res old 90'!D188/'Res old 90'!$E$38*'Res old 75'!$E$38</f>
        <v>#REF!</v>
      </c>
      <c r="E188" s="6" t="e">
        <f>'Res old 90'!E188/'Res old 90'!$E$38*'Res old 75'!$E$38</f>
        <v>#REF!</v>
      </c>
      <c r="F188" s="6" t="e">
        <f>'Res old 90'!F188/'Res old 90'!$E$38*'Res old 75'!$E$38</f>
        <v>#REF!</v>
      </c>
      <c r="G188" s="6" t="e">
        <f>'Res old 90'!G188/'Res old 90'!$E$38*'Res old 75'!$E$38</f>
        <v>#REF!</v>
      </c>
    </row>
    <row r="189" spans="3:7" ht="12.75" customHeight="1" x14ac:dyDescent="0.2">
      <c r="C189" s="5">
        <v>9</v>
      </c>
      <c r="D189" s="6" t="e">
        <f>'Res old 90'!D189/'Res old 90'!$E$38*'Res old 75'!$E$38</f>
        <v>#REF!</v>
      </c>
      <c r="E189" s="6" t="e">
        <f>'Res old 90'!E189/'Res old 90'!$E$38*'Res old 75'!$E$38</f>
        <v>#REF!</v>
      </c>
      <c r="F189" s="6" t="e">
        <f>'Res old 90'!F189/'Res old 90'!$E$38*'Res old 75'!$E$38</f>
        <v>#REF!</v>
      </c>
      <c r="G189" s="6" t="e">
        <f>'Res old 90'!G189/'Res old 90'!$E$38*'Res old 75'!$E$38</f>
        <v>#REF!</v>
      </c>
    </row>
    <row r="190" spans="3:7" ht="12.75" customHeight="1" x14ac:dyDescent="0.2">
      <c r="C190" s="5">
        <v>10</v>
      </c>
      <c r="D190" s="6" t="e">
        <f>'Res old 90'!D190/'Res old 90'!$E$38*'Res old 75'!$E$38</f>
        <v>#REF!</v>
      </c>
      <c r="E190" s="6" t="e">
        <f>'Res old 90'!E190/'Res old 90'!$E$38*'Res old 75'!$E$38</f>
        <v>#REF!</v>
      </c>
      <c r="F190" s="6" t="e">
        <f>'Res old 90'!F190/'Res old 90'!$E$38*'Res old 75'!$E$38</f>
        <v>#REF!</v>
      </c>
      <c r="G190" s="6" t="e">
        <f>'Res old 90'!G190/'Res old 90'!$E$38*'Res old 75'!$E$38</f>
        <v>#REF!</v>
      </c>
    </row>
    <row r="191" spans="3:7" ht="19.5" customHeight="1" x14ac:dyDescent="0.2">
      <c r="C191" s="5">
        <v>11</v>
      </c>
      <c r="D191" s="6" t="e">
        <f>'Res old 90'!D191/'Res old 90'!$E$38*'Res old 75'!$E$38</f>
        <v>#REF!</v>
      </c>
      <c r="E191" s="6" t="e">
        <f>'Res old 90'!E191/'Res old 90'!$E$38*'Res old 75'!$E$38</f>
        <v>#REF!</v>
      </c>
      <c r="F191" s="6" t="e">
        <f>'Res old 90'!F191/'Res old 90'!$E$38*'Res old 75'!$E$38</f>
        <v>#REF!</v>
      </c>
      <c r="G191" s="6" t="e">
        <f>'Res old 90'!G191/'Res old 90'!$E$38*'Res old 75'!$E$38</f>
        <v>#REF!</v>
      </c>
    </row>
    <row r="192" spans="3:7" ht="12.75" customHeight="1" x14ac:dyDescent="0.2">
      <c r="C192" s="5">
        <v>12</v>
      </c>
      <c r="D192" s="6" t="e">
        <f>'Res old 90'!D192/'Res old 90'!$E$38*'Res old 75'!$E$38</f>
        <v>#REF!</v>
      </c>
      <c r="E192" s="6" t="e">
        <f>'Res old 90'!E192/'Res old 90'!$E$38*'Res old 75'!$E$38</f>
        <v>#REF!</v>
      </c>
      <c r="F192" s="6" t="e">
        <f>'Res old 90'!F192/'Res old 90'!$E$38*'Res old 75'!$E$38</f>
        <v>#REF!</v>
      </c>
      <c r="G192" s="6" t="e">
        <f>'Res old 90'!G192/'Res old 90'!$E$38*'Res old 75'!$E$38</f>
        <v>#REF!</v>
      </c>
    </row>
    <row r="193" spans="3:7" ht="12.75" customHeight="1" x14ac:dyDescent="0.2">
      <c r="C193" s="5">
        <v>13</v>
      </c>
      <c r="D193" s="6" t="e">
        <f>'Res old 90'!D193/'Res old 90'!$E$38*'Res old 75'!$E$38</f>
        <v>#REF!</v>
      </c>
      <c r="E193" s="6" t="e">
        <f>'Res old 90'!E193/'Res old 90'!$E$38*'Res old 75'!$E$38</f>
        <v>#REF!</v>
      </c>
      <c r="F193" s="6" t="e">
        <f>'Res old 90'!F193/'Res old 90'!$E$38*'Res old 75'!$E$38</f>
        <v>#REF!</v>
      </c>
      <c r="G193" s="6" t="e">
        <f>'Res old 90'!G193/'Res old 90'!$E$38*'Res old 75'!$E$38</f>
        <v>#REF!</v>
      </c>
    </row>
    <row r="194" spans="3:7" ht="12.75" customHeight="1" x14ac:dyDescent="0.2">
      <c r="C194" s="5">
        <v>14</v>
      </c>
      <c r="D194" s="6" t="e">
        <f>'Res old 90'!D194/'Res old 90'!$E$38*'Res old 75'!$E$38</f>
        <v>#REF!</v>
      </c>
      <c r="E194" s="6" t="e">
        <f>'Res old 90'!E194/'Res old 90'!$E$38*'Res old 75'!$E$38</f>
        <v>#REF!</v>
      </c>
      <c r="F194" s="6" t="e">
        <f>'Res old 90'!F194/'Res old 90'!$E$38*'Res old 75'!$E$38</f>
        <v>#REF!</v>
      </c>
      <c r="G194" s="6" t="e">
        <f>'Res old 90'!G194/'Res old 90'!$E$38*'Res old 75'!$E$38</f>
        <v>#REF!</v>
      </c>
    </row>
    <row r="195" spans="3:7" ht="12.75" customHeight="1" x14ac:dyDescent="0.2">
      <c r="C195" s="5">
        <v>15</v>
      </c>
      <c r="D195" s="6" t="e">
        <f>'Res old 90'!D195/'Res old 90'!$E$38*'Res old 75'!$E$38</f>
        <v>#REF!</v>
      </c>
      <c r="E195" s="6" t="e">
        <f>'Res old 90'!E195/'Res old 90'!$E$38*'Res old 75'!$E$38</f>
        <v>#REF!</v>
      </c>
      <c r="F195" s="6" t="e">
        <f>'Res old 90'!F195/'Res old 90'!$E$38*'Res old 75'!$E$38</f>
        <v>#REF!</v>
      </c>
      <c r="G195" s="6" t="e">
        <f>'Res old 90'!G195/'Res old 90'!$E$38*'Res old 75'!$E$38</f>
        <v>#REF!</v>
      </c>
    </row>
    <row r="196" spans="3:7" ht="19.5" customHeight="1" x14ac:dyDescent="0.2">
      <c r="C196" s="5">
        <v>16</v>
      </c>
      <c r="D196" s="6" t="e">
        <f>'Res old 90'!D196/'Res old 90'!$E$38*'Res old 75'!$E$38</f>
        <v>#REF!</v>
      </c>
      <c r="E196" s="6" t="e">
        <f>'Res old 90'!E196/'Res old 90'!$E$38*'Res old 75'!$E$38</f>
        <v>#REF!</v>
      </c>
      <c r="F196" s="6" t="e">
        <f>'Res old 90'!F196/'Res old 90'!$E$38*'Res old 75'!$E$38</f>
        <v>#REF!</v>
      </c>
      <c r="G196" s="6" t="e">
        <f>'Res old 90'!G196/'Res old 90'!$E$38*'Res old 75'!$E$38</f>
        <v>#REF!</v>
      </c>
    </row>
    <row r="197" spans="3:7" ht="12.75" customHeight="1" x14ac:dyDescent="0.2">
      <c r="C197" s="5">
        <v>17</v>
      </c>
      <c r="D197" s="6" t="e">
        <f>'Res old 90'!D197/'Res old 90'!$E$38*'Res old 75'!$E$38</f>
        <v>#REF!</v>
      </c>
      <c r="E197" s="6" t="e">
        <f>'Res old 90'!E197/'Res old 90'!$E$38*'Res old 75'!$E$38</f>
        <v>#REF!</v>
      </c>
      <c r="F197" s="6" t="e">
        <f>'Res old 90'!F197/'Res old 90'!$E$38*'Res old 75'!$E$38</f>
        <v>#REF!</v>
      </c>
      <c r="G197" s="6" t="e">
        <f>'Res old 90'!G197/'Res old 90'!$E$38*'Res old 75'!$E$38</f>
        <v>#REF!</v>
      </c>
    </row>
    <row r="198" spans="3:7" ht="12.75" customHeight="1" x14ac:dyDescent="0.2">
      <c r="C198" s="5">
        <v>18</v>
      </c>
      <c r="D198" s="6" t="e">
        <f>'Res old 90'!D198/'Res old 90'!$E$38*'Res old 75'!$E$38</f>
        <v>#REF!</v>
      </c>
      <c r="E198" s="6" t="e">
        <f>'Res old 90'!E198/'Res old 90'!$E$38*'Res old 75'!$E$38</f>
        <v>#REF!</v>
      </c>
      <c r="F198" s="6" t="e">
        <f>'Res old 90'!F198/'Res old 90'!$E$38*'Res old 75'!$E$38</f>
        <v>#REF!</v>
      </c>
      <c r="G198" s="6" t="e">
        <f>'Res old 90'!G198/'Res old 90'!$E$38*'Res old 75'!$E$38</f>
        <v>#REF!</v>
      </c>
    </row>
    <row r="199" spans="3:7" ht="12.75" customHeight="1" x14ac:dyDescent="0.2">
      <c r="C199" s="5">
        <v>19</v>
      </c>
      <c r="D199" s="6" t="e">
        <f>'Res old 90'!D199/'Res old 90'!$E$38*'Res old 75'!$E$38</f>
        <v>#REF!</v>
      </c>
      <c r="E199" s="6" t="e">
        <f>'Res old 90'!E199/'Res old 90'!$E$38*'Res old 75'!$E$38</f>
        <v>#REF!</v>
      </c>
      <c r="F199" s="6" t="e">
        <f>'Res old 90'!F199/'Res old 90'!$E$38*'Res old 75'!$E$38</f>
        <v>#REF!</v>
      </c>
      <c r="G199" s="6" t="e">
        <f>'Res old 90'!G199/'Res old 90'!$E$38*'Res old 75'!$E$38</f>
        <v>#REF!</v>
      </c>
    </row>
    <row r="200" spans="3:7" ht="12.75" customHeight="1" x14ac:dyDescent="0.2">
      <c r="C200" s="5">
        <v>20</v>
      </c>
      <c r="D200" s="6" t="e">
        <f>'Res old 90'!D200/'Res old 90'!$E$38*'Res old 75'!$E$38</f>
        <v>#REF!</v>
      </c>
      <c r="E200" s="6" t="e">
        <f>'Res old 90'!E200/'Res old 90'!$E$38*'Res old 75'!$E$38</f>
        <v>#REF!</v>
      </c>
      <c r="F200" s="6" t="e">
        <f>'Res old 90'!F200/'Res old 90'!$E$38*'Res old 75'!$E$38</f>
        <v>#REF!</v>
      </c>
      <c r="G200" s="6" t="e">
        <f>'Res old 90'!G200/'Res old 90'!$E$38*'Res old 75'!$E$38</f>
        <v>#REF!</v>
      </c>
    </row>
    <row r="201" spans="3:7" ht="19.5" customHeight="1" x14ac:dyDescent="0.2">
      <c r="C201" s="5">
        <v>21</v>
      </c>
      <c r="D201" s="6" t="e">
        <f>'Res old 90'!D201/'Res old 90'!$E$38*'Res old 75'!$E$38</f>
        <v>#REF!</v>
      </c>
      <c r="E201" s="6" t="e">
        <f>'Res old 90'!E201/'Res old 90'!$E$38*'Res old 75'!$E$38</f>
        <v>#REF!</v>
      </c>
      <c r="F201" s="6" t="e">
        <f>'Res old 90'!F201/'Res old 90'!$E$38*'Res old 75'!$E$38</f>
        <v>#REF!</v>
      </c>
      <c r="G201" s="6" t="e">
        <f>'Res old 90'!G201/'Res old 90'!$E$38*'Res old 75'!$E$38</f>
        <v>#REF!</v>
      </c>
    </row>
    <row r="202" spans="3:7" ht="12.75" customHeight="1" x14ac:dyDescent="0.2">
      <c r="C202" s="5">
        <v>22</v>
      </c>
      <c r="D202" s="6" t="e">
        <f>'Res old 90'!D202/'Res old 90'!$E$38*'Res old 75'!$E$38</f>
        <v>#REF!</v>
      </c>
      <c r="E202" s="6" t="e">
        <f>'Res old 90'!E202/'Res old 90'!$E$38*'Res old 75'!$E$38</f>
        <v>#REF!</v>
      </c>
      <c r="F202" s="6" t="e">
        <f>'Res old 90'!F202/'Res old 90'!$E$38*'Res old 75'!$E$38</f>
        <v>#REF!</v>
      </c>
      <c r="G202" s="6" t="e">
        <f>'Res old 90'!G202/'Res old 90'!$E$38*'Res old 75'!$E$38</f>
        <v>#REF!</v>
      </c>
    </row>
    <row r="203" spans="3:7" ht="12.75" customHeight="1" x14ac:dyDescent="0.2">
      <c r="C203" s="5">
        <v>23</v>
      </c>
      <c r="D203" s="6" t="e">
        <f>'Res old 90'!D203/'Res old 90'!$E$38*'Res old 75'!$E$38</f>
        <v>#REF!</v>
      </c>
      <c r="E203" s="6" t="e">
        <f>'Res old 90'!E203/'Res old 90'!$E$38*'Res old 75'!$E$38</f>
        <v>#REF!</v>
      </c>
      <c r="F203" s="6" t="e">
        <f>'Res old 90'!F203/'Res old 90'!$E$38*'Res old 75'!$E$38</f>
        <v>#REF!</v>
      </c>
      <c r="G203" s="6" t="e">
        <f>'Res old 90'!G203/'Res old 90'!$E$38*'Res old 75'!$E$38</f>
        <v>#REF!</v>
      </c>
    </row>
    <row r="204" spans="3:7" ht="12.75" customHeight="1" x14ac:dyDescent="0.2">
      <c r="C204" s="5">
        <v>24</v>
      </c>
      <c r="D204" s="6" t="e">
        <f>'Res old 90'!D204/'Res old 90'!$E$38*'Res old 75'!$E$38</f>
        <v>#REF!</v>
      </c>
      <c r="E204" s="6" t="e">
        <f>'Res old 90'!E204/'Res old 90'!$E$38*'Res old 75'!$E$38</f>
        <v>#REF!</v>
      </c>
      <c r="F204" s="6" t="e">
        <f>'Res old 90'!F204/'Res old 90'!$E$38*'Res old 75'!$E$38</f>
        <v>#REF!</v>
      </c>
      <c r="G204" s="6" t="e">
        <f>'Res old 90'!G204/'Res old 90'!$E$38*'Res old 75'!$E$38</f>
        <v>#REF!</v>
      </c>
    </row>
    <row r="205" spans="3:7" ht="12.75" customHeight="1" x14ac:dyDescent="0.2">
      <c r="C205" s="5">
        <v>25</v>
      </c>
      <c r="D205" s="6" t="e">
        <f>'Res old 90'!D205/'Res old 90'!$E$38*'Res old 75'!$E$38</f>
        <v>#REF!</v>
      </c>
      <c r="E205" s="6" t="e">
        <f>'Res old 90'!E205/'Res old 90'!$E$38*'Res old 75'!$E$38</f>
        <v>#REF!</v>
      </c>
      <c r="F205" s="6" t="e">
        <f>'Res old 90'!F205/'Res old 90'!$E$38*'Res old 75'!$E$38</f>
        <v>#REF!</v>
      </c>
      <c r="G205" s="6" t="e">
        <f>'Res old 90'!G205/'Res old 90'!$E$38*'Res old 75'!$E$38</f>
        <v>#REF!</v>
      </c>
    </row>
    <row r="206" spans="3:7" ht="17.25" customHeight="1" x14ac:dyDescent="0.2">
      <c r="C206" s="19" t="e">
        <f>C172</f>
        <v>#REF!</v>
      </c>
      <c r="D206" s="15"/>
      <c r="E206" s="15"/>
      <c r="F206" s="15"/>
    </row>
    <row r="207" spans="3:7" ht="17.25" customHeight="1" x14ac:dyDescent="0.2">
      <c r="C207" s="4" t="s">
        <v>8</v>
      </c>
      <c r="E207" s="8"/>
      <c r="F207" s="15"/>
      <c r="G207" s="14"/>
    </row>
    <row r="208" spans="3:7" ht="17.25" customHeight="1" x14ac:dyDescent="0.2">
      <c r="C208" s="4" t="s">
        <v>0</v>
      </c>
      <c r="D208" s="15"/>
      <c r="E208" s="20">
        <v>0.75</v>
      </c>
      <c r="F208" s="15"/>
      <c r="G208" s="14" t="str">
        <f>+cit</f>
        <v/>
      </c>
    </row>
    <row r="209" spans="3:13" ht="17.25" customHeight="1" x14ac:dyDescent="0.2">
      <c r="C209" s="4" t="s">
        <v>4</v>
      </c>
      <c r="D209" s="15"/>
      <c r="E209" s="8"/>
      <c r="F209" s="8"/>
      <c r="G209" s="24" t="str">
        <f>+_cit1</f>
        <v/>
      </c>
    </row>
    <row r="210" spans="3:13" x14ac:dyDescent="0.2">
      <c r="C210" s="4"/>
      <c r="D210" s="15"/>
      <c r="E210" s="8"/>
      <c r="F210" s="15"/>
      <c r="G210" s="24"/>
    </row>
    <row r="211" spans="3:13" x14ac:dyDescent="0.2">
      <c r="C211" s="2"/>
      <c r="D211" s="9"/>
      <c r="E211" s="10"/>
      <c r="F211" s="10" t="s">
        <v>52</v>
      </c>
    </row>
    <row r="212" spans="3:13" s="2" customFormat="1" ht="25.5" x14ac:dyDescent="0.2">
      <c r="F212" s="50" t="s">
        <v>53</v>
      </c>
      <c r="G212" s="1"/>
      <c r="H212" s="1"/>
      <c r="I212" s="1"/>
      <c r="J212" s="1"/>
      <c r="K212" s="1"/>
      <c r="L212" s="1"/>
      <c r="M212" s="1"/>
    </row>
    <row r="213" spans="3:13" s="2" customFormat="1" x14ac:dyDescent="0.2">
      <c r="C213" s="3"/>
      <c r="D213" s="3"/>
      <c r="F213" s="43" t="s">
        <v>54</v>
      </c>
      <c r="G213" s="3"/>
      <c r="H213" s="1"/>
      <c r="I213" s="1"/>
      <c r="J213" s="1"/>
      <c r="K213" s="1"/>
      <c r="L213" s="1"/>
      <c r="M213" s="1"/>
    </row>
    <row r="214" spans="3:13" s="2" customFormat="1" ht="25.5" x14ac:dyDescent="0.2">
      <c r="C214" s="51" t="s">
        <v>56</v>
      </c>
      <c r="D214" s="28" t="s">
        <v>3</v>
      </c>
      <c r="E214" s="28" t="s">
        <v>7</v>
      </c>
      <c r="F214" s="51" t="s">
        <v>55</v>
      </c>
      <c r="G214" s="51" t="s">
        <v>57</v>
      </c>
      <c r="H214" s="1"/>
      <c r="I214" s="1"/>
      <c r="J214" s="1"/>
      <c r="K214" s="1"/>
      <c r="L214" s="1"/>
      <c r="M214" s="1"/>
    </row>
    <row r="215" spans="3:13" ht="19.5" customHeight="1" x14ac:dyDescent="0.2">
      <c r="C215" s="5">
        <v>1</v>
      </c>
      <c r="D215" s="6" t="e">
        <f>'Res old 90'!D215/'Res old 90'!$E$38*'Res old 75'!$E$38</f>
        <v>#REF!</v>
      </c>
      <c r="E215" s="6" t="e">
        <f>'Res old 90'!E215/'Res old 90'!$E$38*'Res old 75'!$E$38</f>
        <v>#REF!</v>
      </c>
      <c r="F215" s="6" t="e">
        <f>'Res old 90'!F215/'Res old 90'!$E$38*'Res old 75'!$E$38</f>
        <v>#REF!</v>
      </c>
      <c r="G215" s="6" t="e">
        <f>'Res old 90'!G215/'Res old 90'!$E$38*'Res old 75'!$E$38</f>
        <v>#REF!</v>
      </c>
    </row>
    <row r="216" spans="3:13" ht="12.75" customHeight="1" x14ac:dyDescent="0.2">
      <c r="C216" s="5">
        <v>2</v>
      </c>
      <c r="D216" s="6" t="e">
        <f>'Res old 90'!D216/'Res old 90'!$E$38*'Res old 75'!$E$38</f>
        <v>#REF!</v>
      </c>
      <c r="E216" s="6" t="e">
        <f>'Res old 90'!E216/'Res old 90'!$E$38*'Res old 75'!$E$38</f>
        <v>#REF!</v>
      </c>
      <c r="F216" s="6" t="e">
        <f>'Res old 90'!F216/'Res old 90'!$E$38*'Res old 75'!$E$38</f>
        <v>#REF!</v>
      </c>
      <c r="G216" s="6" t="e">
        <f>'Res old 90'!G216/'Res old 90'!$E$38*'Res old 75'!$E$38</f>
        <v>#REF!</v>
      </c>
    </row>
    <row r="217" spans="3:13" s="18" customFormat="1" ht="12.75" customHeight="1" x14ac:dyDescent="0.2">
      <c r="C217" s="17">
        <v>3</v>
      </c>
      <c r="D217" s="6" t="e">
        <f>'Res old 90'!D217/'Res old 90'!$E$38*'Res old 75'!$E$38</f>
        <v>#REF!</v>
      </c>
      <c r="E217" s="6" t="e">
        <f>'Res old 90'!E217/'Res old 90'!$E$38*'Res old 75'!$E$38</f>
        <v>#REF!</v>
      </c>
      <c r="F217" s="6" t="e">
        <f>'Res old 90'!F217/'Res old 90'!$E$38*'Res old 75'!$E$38</f>
        <v>#REF!</v>
      </c>
      <c r="G217" s="6" t="e">
        <f>'Res old 90'!G217/'Res old 90'!$E$38*'Res old 75'!$E$38</f>
        <v>#REF!</v>
      </c>
      <c r="H217" s="1"/>
      <c r="I217" s="1"/>
      <c r="J217" s="1"/>
      <c r="K217" s="1"/>
      <c r="L217" s="1"/>
      <c r="M217" s="1"/>
    </row>
    <row r="218" spans="3:13" ht="12.75" customHeight="1" x14ac:dyDescent="0.2">
      <c r="C218" s="5">
        <v>4</v>
      </c>
      <c r="D218" s="6" t="e">
        <f>'Res old 90'!D218/'Res old 90'!$E$38*'Res old 75'!$E$38</f>
        <v>#REF!</v>
      </c>
      <c r="E218" s="6" t="e">
        <f>'Res old 90'!E218/'Res old 90'!$E$38*'Res old 75'!$E$38</f>
        <v>#REF!</v>
      </c>
      <c r="F218" s="6" t="e">
        <f>'Res old 90'!F218/'Res old 90'!$E$38*'Res old 75'!$E$38</f>
        <v>#REF!</v>
      </c>
      <c r="G218" s="6" t="e">
        <f>'Res old 90'!G218/'Res old 90'!$E$38*'Res old 75'!$E$38</f>
        <v>#REF!</v>
      </c>
    </row>
    <row r="219" spans="3:13" ht="12.75" customHeight="1" x14ac:dyDescent="0.2">
      <c r="C219" s="5">
        <v>5</v>
      </c>
      <c r="D219" s="6" t="e">
        <f>'Res old 90'!D219/'Res old 90'!$E$38*'Res old 75'!$E$38</f>
        <v>#REF!</v>
      </c>
      <c r="E219" s="6" t="e">
        <f>'Res old 90'!E219/'Res old 90'!$E$38*'Res old 75'!$E$38</f>
        <v>#REF!</v>
      </c>
      <c r="F219" s="6" t="e">
        <f>'Res old 90'!F219/'Res old 90'!$E$38*'Res old 75'!$E$38</f>
        <v>#REF!</v>
      </c>
      <c r="G219" s="6" t="e">
        <f>'Res old 90'!G219/'Res old 90'!$E$38*'Res old 75'!$E$38</f>
        <v>#REF!</v>
      </c>
    </row>
    <row r="220" spans="3:13" s="18" customFormat="1" ht="19.5" customHeight="1" x14ac:dyDescent="0.2">
      <c r="C220" s="17">
        <v>6</v>
      </c>
      <c r="D220" s="6" t="e">
        <f>'Res old 90'!D220/'Res old 90'!$E$38*'Res old 75'!$E$38</f>
        <v>#REF!</v>
      </c>
      <c r="E220" s="6" t="e">
        <f>'Res old 90'!E220/'Res old 90'!$E$38*'Res old 75'!$E$38</f>
        <v>#REF!</v>
      </c>
      <c r="F220" s="6" t="e">
        <f>'Res old 90'!F220/'Res old 90'!$E$38*'Res old 75'!$E$38</f>
        <v>#REF!</v>
      </c>
      <c r="G220" s="6" t="e">
        <f>'Res old 90'!G220/'Res old 90'!$E$38*'Res old 75'!$E$38</f>
        <v>#REF!</v>
      </c>
      <c r="H220" s="1"/>
      <c r="I220" s="1"/>
      <c r="J220" s="1"/>
      <c r="K220" s="1"/>
      <c r="L220" s="1"/>
      <c r="M220" s="1"/>
    </row>
    <row r="221" spans="3:13" ht="12.75" customHeight="1" x14ac:dyDescent="0.2">
      <c r="C221" s="5">
        <v>7</v>
      </c>
      <c r="D221" s="6" t="e">
        <f>'Res old 90'!D221/'Res old 90'!$E$38*'Res old 75'!$E$38</f>
        <v>#REF!</v>
      </c>
      <c r="E221" s="6" t="e">
        <f>'Res old 90'!E221/'Res old 90'!$E$38*'Res old 75'!$E$38</f>
        <v>#REF!</v>
      </c>
      <c r="F221" s="6" t="e">
        <f>'Res old 90'!F221/'Res old 90'!$E$38*'Res old 75'!$E$38</f>
        <v>#REF!</v>
      </c>
      <c r="G221" s="6" t="e">
        <f>'Res old 90'!G221/'Res old 90'!$E$38*'Res old 75'!$E$38</f>
        <v>#REF!</v>
      </c>
    </row>
    <row r="222" spans="3:13" ht="12.75" customHeight="1" x14ac:dyDescent="0.2">
      <c r="C222" s="5">
        <v>8</v>
      </c>
      <c r="D222" s="6" t="e">
        <f>'Res old 90'!D222/'Res old 90'!$E$38*'Res old 75'!$E$38</f>
        <v>#REF!</v>
      </c>
      <c r="E222" s="6" t="e">
        <f>'Res old 90'!E222/'Res old 90'!$E$38*'Res old 75'!$E$38</f>
        <v>#REF!</v>
      </c>
      <c r="F222" s="6" t="e">
        <f>'Res old 90'!F222/'Res old 90'!$E$38*'Res old 75'!$E$38</f>
        <v>#REF!</v>
      </c>
      <c r="G222" s="6" t="e">
        <f>'Res old 90'!G222/'Res old 90'!$E$38*'Res old 75'!$E$38</f>
        <v>#REF!</v>
      </c>
    </row>
    <row r="223" spans="3:13" ht="12.75" customHeight="1" x14ac:dyDescent="0.2">
      <c r="C223" s="5">
        <v>9</v>
      </c>
      <c r="D223" s="6" t="e">
        <f>'Res old 90'!D223/'Res old 90'!$E$38*'Res old 75'!$E$38</f>
        <v>#REF!</v>
      </c>
      <c r="E223" s="6" t="e">
        <f>'Res old 90'!E223/'Res old 90'!$E$38*'Res old 75'!$E$38</f>
        <v>#REF!</v>
      </c>
      <c r="F223" s="6" t="e">
        <f>'Res old 90'!F223/'Res old 90'!$E$38*'Res old 75'!$E$38</f>
        <v>#REF!</v>
      </c>
      <c r="G223" s="6" t="e">
        <f>'Res old 90'!G223/'Res old 90'!$E$38*'Res old 75'!$E$38</f>
        <v>#REF!</v>
      </c>
    </row>
    <row r="224" spans="3:13" ht="12.75" customHeight="1" x14ac:dyDescent="0.2">
      <c r="C224" s="5">
        <v>10</v>
      </c>
      <c r="D224" s="6" t="e">
        <f>'Res old 90'!D224/'Res old 90'!$E$38*'Res old 75'!$E$38</f>
        <v>#REF!</v>
      </c>
      <c r="E224" s="6" t="e">
        <f>'Res old 90'!E224/'Res old 90'!$E$38*'Res old 75'!$E$38</f>
        <v>#REF!</v>
      </c>
      <c r="F224" s="6" t="e">
        <f>'Res old 90'!F224/'Res old 90'!$E$38*'Res old 75'!$E$38</f>
        <v>#REF!</v>
      </c>
      <c r="G224" s="6" t="e">
        <f>'Res old 90'!G224/'Res old 90'!$E$38*'Res old 75'!$E$38</f>
        <v>#REF!</v>
      </c>
    </row>
    <row r="225" spans="3:7" ht="19.5" customHeight="1" x14ac:dyDescent="0.2">
      <c r="C225" s="5">
        <v>11</v>
      </c>
      <c r="D225" s="6" t="e">
        <f>'Res old 90'!D225/'Res old 90'!$E$38*'Res old 75'!$E$38</f>
        <v>#REF!</v>
      </c>
      <c r="E225" s="6" t="e">
        <f>'Res old 90'!E225/'Res old 90'!$E$38*'Res old 75'!$E$38</f>
        <v>#REF!</v>
      </c>
      <c r="F225" s="6" t="e">
        <f>'Res old 90'!F225/'Res old 90'!$E$38*'Res old 75'!$E$38</f>
        <v>#REF!</v>
      </c>
      <c r="G225" s="6" t="e">
        <f>'Res old 90'!G225/'Res old 90'!$E$38*'Res old 75'!$E$38</f>
        <v>#REF!</v>
      </c>
    </row>
    <row r="226" spans="3:7" ht="12.75" customHeight="1" x14ac:dyDescent="0.2">
      <c r="C226" s="5">
        <v>12</v>
      </c>
      <c r="D226" s="6" t="e">
        <f>'Res old 90'!D226/'Res old 90'!$E$38*'Res old 75'!$E$38</f>
        <v>#REF!</v>
      </c>
      <c r="E226" s="6" t="e">
        <f>'Res old 90'!E226/'Res old 90'!$E$38*'Res old 75'!$E$38</f>
        <v>#REF!</v>
      </c>
      <c r="F226" s="6" t="e">
        <f>'Res old 90'!F226/'Res old 90'!$E$38*'Res old 75'!$E$38</f>
        <v>#REF!</v>
      </c>
      <c r="G226" s="6" t="e">
        <f>'Res old 90'!G226/'Res old 90'!$E$38*'Res old 75'!$E$38</f>
        <v>#REF!</v>
      </c>
    </row>
    <row r="227" spans="3:7" ht="12.75" customHeight="1" x14ac:dyDescent="0.2">
      <c r="C227" s="5">
        <v>13</v>
      </c>
      <c r="D227" s="6" t="e">
        <f>'Res old 90'!D227/'Res old 90'!$E$38*'Res old 75'!$E$38</f>
        <v>#REF!</v>
      </c>
      <c r="E227" s="6" t="e">
        <f>'Res old 90'!E227/'Res old 90'!$E$38*'Res old 75'!$E$38</f>
        <v>#REF!</v>
      </c>
      <c r="F227" s="6" t="e">
        <f>'Res old 90'!F227/'Res old 90'!$E$38*'Res old 75'!$E$38</f>
        <v>#REF!</v>
      </c>
      <c r="G227" s="6" t="e">
        <f>'Res old 90'!G227/'Res old 90'!$E$38*'Res old 75'!$E$38</f>
        <v>#REF!</v>
      </c>
    </row>
    <row r="228" spans="3:7" ht="12.75" customHeight="1" x14ac:dyDescent="0.2">
      <c r="C228" s="5">
        <v>14</v>
      </c>
      <c r="D228" s="6" t="e">
        <f>'Res old 90'!D228/'Res old 90'!$E$38*'Res old 75'!$E$38</f>
        <v>#REF!</v>
      </c>
      <c r="E228" s="6" t="e">
        <f>'Res old 90'!E228/'Res old 90'!$E$38*'Res old 75'!$E$38</f>
        <v>#REF!</v>
      </c>
      <c r="F228" s="6" t="e">
        <f>'Res old 90'!F228/'Res old 90'!$E$38*'Res old 75'!$E$38</f>
        <v>#REF!</v>
      </c>
      <c r="G228" s="6" t="e">
        <f>'Res old 90'!G228/'Res old 90'!$E$38*'Res old 75'!$E$38</f>
        <v>#REF!</v>
      </c>
    </row>
    <row r="229" spans="3:7" ht="12.75" customHeight="1" x14ac:dyDescent="0.2">
      <c r="C229" s="5">
        <v>15</v>
      </c>
      <c r="D229" s="6" t="e">
        <f>'Res old 90'!D229/'Res old 90'!$E$38*'Res old 75'!$E$38</f>
        <v>#REF!</v>
      </c>
      <c r="E229" s="6" t="e">
        <f>'Res old 90'!E229/'Res old 90'!$E$38*'Res old 75'!$E$38</f>
        <v>#REF!</v>
      </c>
      <c r="F229" s="6" t="e">
        <f>'Res old 90'!F229/'Res old 90'!$E$38*'Res old 75'!$E$38</f>
        <v>#REF!</v>
      </c>
      <c r="G229" s="6" t="e">
        <f>'Res old 90'!G229/'Res old 90'!$E$38*'Res old 75'!$E$38</f>
        <v>#REF!</v>
      </c>
    </row>
    <row r="230" spans="3:7" ht="19.5" customHeight="1" x14ac:dyDescent="0.2">
      <c r="C230" s="5">
        <v>16</v>
      </c>
      <c r="D230" s="6" t="e">
        <f>'Res old 90'!D230/'Res old 90'!$E$38*'Res old 75'!$E$38</f>
        <v>#REF!</v>
      </c>
      <c r="E230" s="6" t="e">
        <f>'Res old 90'!E230/'Res old 90'!$E$38*'Res old 75'!$E$38</f>
        <v>#REF!</v>
      </c>
      <c r="F230" s="6" t="e">
        <f>'Res old 90'!F230/'Res old 90'!$E$38*'Res old 75'!$E$38</f>
        <v>#REF!</v>
      </c>
      <c r="G230" s="6" t="e">
        <f>'Res old 90'!G230/'Res old 90'!$E$38*'Res old 75'!$E$38</f>
        <v>#REF!</v>
      </c>
    </row>
    <row r="231" spans="3:7" ht="12.75" customHeight="1" x14ac:dyDescent="0.2">
      <c r="C231" s="5">
        <v>17</v>
      </c>
      <c r="D231" s="6" t="e">
        <f>'Res old 90'!D231/'Res old 90'!$E$38*'Res old 75'!$E$38</f>
        <v>#REF!</v>
      </c>
      <c r="E231" s="6" t="e">
        <f>'Res old 90'!E231/'Res old 90'!$E$38*'Res old 75'!$E$38</f>
        <v>#REF!</v>
      </c>
      <c r="F231" s="6" t="e">
        <f>'Res old 90'!F231/'Res old 90'!$E$38*'Res old 75'!$E$38</f>
        <v>#REF!</v>
      </c>
      <c r="G231" s="6" t="e">
        <f>'Res old 90'!G231/'Res old 90'!$E$38*'Res old 75'!$E$38</f>
        <v>#REF!</v>
      </c>
    </row>
    <row r="232" spans="3:7" ht="12.75" customHeight="1" x14ac:dyDescent="0.2">
      <c r="C232" s="5">
        <v>18</v>
      </c>
      <c r="D232" s="6" t="e">
        <f>'Res old 90'!D232/'Res old 90'!$E$38*'Res old 75'!$E$38</f>
        <v>#REF!</v>
      </c>
      <c r="E232" s="6" t="e">
        <f>'Res old 90'!E232/'Res old 90'!$E$38*'Res old 75'!$E$38</f>
        <v>#REF!</v>
      </c>
      <c r="F232" s="6" t="e">
        <f>'Res old 90'!F232/'Res old 90'!$E$38*'Res old 75'!$E$38</f>
        <v>#REF!</v>
      </c>
      <c r="G232" s="6" t="e">
        <f>'Res old 90'!G232/'Res old 90'!$E$38*'Res old 75'!$E$38</f>
        <v>#REF!</v>
      </c>
    </row>
    <row r="233" spans="3:7" ht="12.75" customHeight="1" x14ac:dyDescent="0.2">
      <c r="C233" s="5">
        <v>19</v>
      </c>
      <c r="D233" s="6" t="e">
        <f>'Res old 90'!D233/'Res old 90'!$E$38*'Res old 75'!$E$38</f>
        <v>#REF!</v>
      </c>
      <c r="E233" s="6" t="e">
        <f>'Res old 90'!E233/'Res old 90'!$E$38*'Res old 75'!$E$38</f>
        <v>#REF!</v>
      </c>
      <c r="F233" s="6" t="e">
        <f>'Res old 90'!F233/'Res old 90'!$E$38*'Res old 75'!$E$38</f>
        <v>#REF!</v>
      </c>
      <c r="G233" s="6" t="e">
        <f>'Res old 90'!G233/'Res old 90'!$E$38*'Res old 75'!$E$38</f>
        <v>#REF!</v>
      </c>
    </row>
    <row r="234" spans="3:7" ht="12.75" customHeight="1" x14ac:dyDescent="0.2">
      <c r="C234" s="5">
        <v>20</v>
      </c>
      <c r="D234" s="6" t="e">
        <f>'Res old 90'!D234/'Res old 90'!$E$38*'Res old 75'!$E$38</f>
        <v>#REF!</v>
      </c>
      <c r="E234" s="6" t="e">
        <f>'Res old 90'!E234/'Res old 90'!$E$38*'Res old 75'!$E$38</f>
        <v>#REF!</v>
      </c>
      <c r="F234" s="6" t="e">
        <f>'Res old 90'!F234/'Res old 90'!$E$38*'Res old 75'!$E$38</f>
        <v>#REF!</v>
      </c>
      <c r="G234" s="6" t="e">
        <f>'Res old 90'!G234/'Res old 90'!$E$38*'Res old 75'!$E$38</f>
        <v>#REF!</v>
      </c>
    </row>
    <row r="235" spans="3:7" ht="19.5" customHeight="1" x14ac:dyDescent="0.2">
      <c r="C235" s="5">
        <v>21</v>
      </c>
      <c r="D235" s="6" t="e">
        <f>'Res old 90'!D235/'Res old 90'!$E$38*'Res old 75'!$E$38</f>
        <v>#REF!</v>
      </c>
      <c r="E235" s="6" t="e">
        <f>'Res old 90'!E235/'Res old 90'!$E$38*'Res old 75'!$E$38</f>
        <v>#REF!</v>
      </c>
      <c r="F235" s="6" t="e">
        <f>'Res old 90'!F235/'Res old 90'!$E$38*'Res old 75'!$E$38</f>
        <v>#REF!</v>
      </c>
      <c r="G235" s="6" t="e">
        <f>'Res old 90'!G235/'Res old 90'!$E$38*'Res old 75'!$E$38</f>
        <v>#REF!</v>
      </c>
    </row>
    <row r="236" spans="3:7" ht="12.75" customHeight="1" x14ac:dyDescent="0.2">
      <c r="C236" s="5">
        <v>22</v>
      </c>
      <c r="D236" s="6" t="e">
        <f>'Res old 90'!D236/'Res old 90'!$E$38*'Res old 75'!$E$38</f>
        <v>#REF!</v>
      </c>
      <c r="E236" s="6" t="e">
        <f>'Res old 90'!E236/'Res old 90'!$E$38*'Res old 75'!$E$38</f>
        <v>#REF!</v>
      </c>
      <c r="F236" s="6" t="e">
        <f>'Res old 90'!F236/'Res old 90'!$E$38*'Res old 75'!$E$38</f>
        <v>#REF!</v>
      </c>
      <c r="G236" s="6" t="e">
        <f>'Res old 90'!G236/'Res old 90'!$E$38*'Res old 75'!$E$38</f>
        <v>#REF!</v>
      </c>
    </row>
    <row r="237" spans="3:7" ht="12.75" customHeight="1" x14ac:dyDescent="0.2">
      <c r="C237" s="5">
        <v>23</v>
      </c>
      <c r="D237" s="6" t="e">
        <f>'Res old 90'!D237/'Res old 90'!$E$38*'Res old 75'!$E$38</f>
        <v>#REF!</v>
      </c>
      <c r="E237" s="6" t="e">
        <f>'Res old 90'!E237/'Res old 90'!$E$38*'Res old 75'!$E$38</f>
        <v>#REF!</v>
      </c>
      <c r="F237" s="6" t="e">
        <f>'Res old 90'!F237/'Res old 90'!$E$38*'Res old 75'!$E$38</f>
        <v>#REF!</v>
      </c>
      <c r="G237" s="6" t="e">
        <f>'Res old 90'!G237/'Res old 90'!$E$38*'Res old 75'!$E$38</f>
        <v>#REF!</v>
      </c>
    </row>
    <row r="238" spans="3:7" ht="12.75" customHeight="1" x14ac:dyDescent="0.2">
      <c r="C238" s="5">
        <v>24</v>
      </c>
      <c r="D238" s="6" t="e">
        <f>'Res old 90'!D238/'Res old 90'!$E$38*'Res old 75'!$E$38</f>
        <v>#REF!</v>
      </c>
      <c r="E238" s="6" t="e">
        <f>'Res old 90'!E238/'Res old 90'!$E$38*'Res old 75'!$E$38</f>
        <v>#REF!</v>
      </c>
      <c r="F238" s="6" t="e">
        <f>'Res old 90'!F238/'Res old 90'!$E$38*'Res old 75'!$E$38</f>
        <v>#REF!</v>
      </c>
      <c r="G238" s="6" t="e">
        <f>'Res old 90'!G238/'Res old 90'!$E$38*'Res old 75'!$E$38</f>
        <v>#REF!</v>
      </c>
    </row>
    <row r="239" spans="3:7" ht="12.75" customHeight="1" x14ac:dyDescent="0.2">
      <c r="C239" s="5">
        <v>25</v>
      </c>
      <c r="D239" s="6" t="e">
        <f>'Res old 90'!D239/'Res old 90'!$E$38*'Res old 75'!$E$38</f>
        <v>#REF!</v>
      </c>
      <c r="E239" s="6" t="e">
        <f>'Res old 90'!E239/'Res old 90'!$E$38*'Res old 75'!$E$38</f>
        <v>#REF!</v>
      </c>
      <c r="F239" s="6" t="e">
        <f>'Res old 90'!F239/'Res old 90'!$E$38*'Res old 75'!$E$38</f>
        <v>#REF!</v>
      </c>
      <c r="G239" s="6" t="e">
        <f>'Res old 90'!G239/'Res old 90'!$E$38*'Res old 75'!$E$38</f>
        <v>#REF!</v>
      </c>
    </row>
    <row r="240" spans="3:7" ht="18" customHeight="1" x14ac:dyDescent="0.2">
      <c r="C240" s="19" t="e">
        <f>C206</f>
        <v>#REF!</v>
      </c>
      <c r="D240" s="15"/>
      <c r="E240" s="15"/>
      <c r="F240" s="15"/>
    </row>
    <row r="241" spans="3:7" ht="18" customHeight="1" x14ac:dyDescent="0.2">
      <c r="C241" s="4" t="s">
        <v>8</v>
      </c>
      <c r="E241" s="8"/>
      <c r="F241" s="15"/>
      <c r="G241" s="14"/>
    </row>
    <row r="242" spans="3:7" ht="18" customHeight="1" x14ac:dyDescent="0.2">
      <c r="C242" s="4" t="s">
        <v>0</v>
      </c>
      <c r="D242" s="15"/>
      <c r="E242" s="20">
        <v>0.75</v>
      </c>
      <c r="F242" s="15"/>
      <c r="G242" s="14" t="str">
        <f>+cit</f>
        <v/>
      </c>
    </row>
    <row r="243" spans="3:7" ht="18" customHeight="1" x14ac:dyDescent="0.2">
      <c r="C243" s="4" t="s">
        <v>19</v>
      </c>
      <c r="D243" s="15"/>
      <c r="E243" s="8"/>
      <c r="F243" s="8"/>
      <c r="G243" s="24" t="str">
        <f>+_cit1</f>
        <v/>
      </c>
    </row>
    <row r="244" spans="3:7" x14ac:dyDescent="0.2">
      <c r="C244" s="4"/>
      <c r="D244" s="15"/>
      <c r="E244" s="8"/>
      <c r="F244" s="15"/>
      <c r="G244" s="24"/>
    </row>
    <row r="245" spans="3:7" x14ac:dyDescent="0.2">
      <c r="C245" s="2"/>
      <c r="D245" s="9"/>
      <c r="E245" s="10"/>
      <c r="F245" s="10" t="s">
        <v>52</v>
      </c>
    </row>
    <row r="246" spans="3:7" ht="25.5" x14ac:dyDescent="0.2">
      <c r="C246" s="2"/>
      <c r="D246" s="2"/>
      <c r="E246" s="2"/>
      <c r="F246" s="50" t="s">
        <v>53</v>
      </c>
    </row>
    <row r="247" spans="3:7" x14ac:dyDescent="0.2">
      <c r="C247" s="3"/>
      <c r="D247" s="3"/>
      <c r="E247" s="2"/>
      <c r="F247" s="43" t="s">
        <v>54</v>
      </c>
      <c r="G247" s="3"/>
    </row>
    <row r="248" spans="3:7" ht="25.5" x14ac:dyDescent="0.2">
      <c r="C248" s="51" t="s">
        <v>56</v>
      </c>
      <c r="D248" s="28" t="s">
        <v>3</v>
      </c>
      <c r="E248" s="28" t="s">
        <v>7</v>
      </c>
      <c r="F248" s="51" t="s">
        <v>55</v>
      </c>
      <c r="G248" s="51" t="s">
        <v>57</v>
      </c>
    </row>
    <row r="249" spans="3:7" ht="19.5" customHeight="1" x14ac:dyDescent="0.2">
      <c r="C249" s="5">
        <v>1</v>
      </c>
      <c r="D249" s="6" t="e">
        <f>'Res old 90'!D249/'Res old 90'!$E$38*'Res old 75'!$E$38</f>
        <v>#REF!</v>
      </c>
      <c r="E249" s="6" t="e">
        <f>'Res old 90'!E249/'Res old 90'!$E$38*'Res old 75'!$E$38</f>
        <v>#REF!</v>
      </c>
      <c r="F249" s="6" t="e">
        <f>'Res old 90'!F249/'Res old 90'!$E$38*'Res old 75'!$E$38</f>
        <v>#REF!</v>
      </c>
      <c r="G249" s="6" t="e">
        <f>'Res old 90'!G249/'Res old 90'!$E$38*'Res old 75'!$E$38</f>
        <v>#REF!</v>
      </c>
    </row>
    <row r="250" spans="3:7" ht="12.75" customHeight="1" x14ac:dyDescent="0.2">
      <c r="C250" s="5">
        <v>2</v>
      </c>
      <c r="D250" s="6" t="e">
        <f>'Res old 90'!D250/'Res old 90'!$E$38*'Res old 75'!$E$38</f>
        <v>#REF!</v>
      </c>
      <c r="E250" s="6" t="e">
        <f>'Res old 90'!E250/'Res old 90'!$E$38*'Res old 75'!$E$38</f>
        <v>#REF!</v>
      </c>
      <c r="F250" s="6" t="e">
        <f>'Res old 90'!F250/'Res old 90'!$E$38*'Res old 75'!$E$38</f>
        <v>#REF!</v>
      </c>
      <c r="G250" s="6" t="e">
        <f>'Res old 90'!G250/'Res old 90'!$E$38*'Res old 75'!$E$38</f>
        <v>#REF!</v>
      </c>
    </row>
    <row r="251" spans="3:7" ht="12.75" customHeight="1" x14ac:dyDescent="0.2">
      <c r="C251" s="17">
        <v>3</v>
      </c>
      <c r="D251" s="6" t="e">
        <f>'Res old 90'!D251/'Res old 90'!$E$38*'Res old 75'!$E$38</f>
        <v>#REF!</v>
      </c>
      <c r="E251" s="6" t="e">
        <f>'Res old 90'!E251/'Res old 90'!$E$38*'Res old 75'!$E$38</f>
        <v>#REF!</v>
      </c>
      <c r="F251" s="6" t="e">
        <f>'Res old 90'!F251/'Res old 90'!$E$38*'Res old 75'!$E$38</f>
        <v>#REF!</v>
      </c>
      <c r="G251" s="6" t="e">
        <f>'Res old 90'!G251/'Res old 90'!$E$38*'Res old 75'!$E$38</f>
        <v>#REF!</v>
      </c>
    </row>
    <row r="252" spans="3:7" ht="12.75" customHeight="1" x14ac:dyDescent="0.2">
      <c r="C252" s="5">
        <v>4</v>
      </c>
      <c r="D252" s="6" t="e">
        <f>'Res old 90'!D252/'Res old 90'!$E$38*'Res old 75'!$E$38</f>
        <v>#REF!</v>
      </c>
      <c r="E252" s="6" t="e">
        <f>'Res old 90'!E252/'Res old 90'!$E$38*'Res old 75'!$E$38</f>
        <v>#REF!</v>
      </c>
      <c r="F252" s="6" t="e">
        <f>'Res old 90'!F252/'Res old 90'!$E$38*'Res old 75'!$E$38</f>
        <v>#REF!</v>
      </c>
      <c r="G252" s="6" t="e">
        <f>'Res old 90'!G252/'Res old 90'!$E$38*'Res old 75'!$E$38</f>
        <v>#REF!</v>
      </c>
    </row>
    <row r="253" spans="3:7" ht="12.75" customHeight="1" x14ac:dyDescent="0.2">
      <c r="C253" s="5">
        <v>5</v>
      </c>
      <c r="D253" s="6" t="e">
        <f>'Res old 90'!D253/'Res old 90'!$E$38*'Res old 75'!$E$38</f>
        <v>#REF!</v>
      </c>
      <c r="E253" s="6" t="e">
        <f>'Res old 90'!E253/'Res old 90'!$E$38*'Res old 75'!$E$38</f>
        <v>#REF!</v>
      </c>
      <c r="F253" s="6" t="e">
        <f>'Res old 90'!F253/'Res old 90'!$E$38*'Res old 75'!$E$38</f>
        <v>#REF!</v>
      </c>
      <c r="G253" s="6" t="e">
        <f>'Res old 90'!G253/'Res old 90'!$E$38*'Res old 75'!$E$38</f>
        <v>#REF!</v>
      </c>
    </row>
    <row r="254" spans="3:7" ht="19.5" customHeight="1" x14ac:dyDescent="0.2">
      <c r="C254" s="17">
        <v>6</v>
      </c>
      <c r="D254" s="6" t="e">
        <f>'Res old 90'!D254/'Res old 90'!$E$38*'Res old 75'!$E$38</f>
        <v>#REF!</v>
      </c>
      <c r="E254" s="6" t="e">
        <f>'Res old 90'!E254/'Res old 90'!$E$38*'Res old 75'!$E$38</f>
        <v>#REF!</v>
      </c>
      <c r="F254" s="6" t="e">
        <f>'Res old 90'!F254/'Res old 90'!$E$38*'Res old 75'!$E$38</f>
        <v>#REF!</v>
      </c>
      <c r="G254" s="6" t="e">
        <f>'Res old 90'!G254/'Res old 90'!$E$38*'Res old 75'!$E$38</f>
        <v>#REF!</v>
      </c>
    </row>
    <row r="255" spans="3:7" ht="12.75" customHeight="1" x14ac:dyDescent="0.2">
      <c r="C255" s="5">
        <v>7</v>
      </c>
      <c r="D255" s="6" t="e">
        <f>'Res old 90'!D255/'Res old 90'!$E$38*'Res old 75'!$E$38</f>
        <v>#REF!</v>
      </c>
      <c r="E255" s="6" t="e">
        <f>'Res old 90'!E255/'Res old 90'!$E$38*'Res old 75'!$E$38</f>
        <v>#REF!</v>
      </c>
      <c r="F255" s="6" t="e">
        <f>'Res old 90'!F255/'Res old 90'!$E$38*'Res old 75'!$E$38</f>
        <v>#REF!</v>
      </c>
      <c r="G255" s="6" t="e">
        <f>'Res old 90'!G255/'Res old 90'!$E$38*'Res old 75'!$E$38</f>
        <v>#REF!</v>
      </c>
    </row>
    <row r="256" spans="3:7" ht="12.75" customHeight="1" x14ac:dyDescent="0.2">
      <c r="C256" s="5">
        <v>8</v>
      </c>
      <c r="D256" s="6" t="e">
        <f>'Res old 90'!D256/'Res old 90'!$E$38*'Res old 75'!$E$38</f>
        <v>#REF!</v>
      </c>
      <c r="E256" s="6" t="e">
        <f>'Res old 90'!E256/'Res old 90'!$E$38*'Res old 75'!$E$38</f>
        <v>#REF!</v>
      </c>
      <c r="F256" s="6" t="e">
        <f>'Res old 90'!F256/'Res old 90'!$E$38*'Res old 75'!$E$38</f>
        <v>#REF!</v>
      </c>
      <c r="G256" s="6" t="e">
        <f>'Res old 90'!G256/'Res old 90'!$E$38*'Res old 75'!$E$38</f>
        <v>#REF!</v>
      </c>
    </row>
    <row r="257" spans="3:7" ht="12.75" customHeight="1" x14ac:dyDescent="0.2">
      <c r="C257" s="5">
        <v>9</v>
      </c>
      <c r="D257" s="6" t="e">
        <f>'Res old 90'!D257/'Res old 90'!$E$38*'Res old 75'!$E$38</f>
        <v>#REF!</v>
      </c>
      <c r="E257" s="6" t="e">
        <f>'Res old 90'!E257/'Res old 90'!$E$38*'Res old 75'!$E$38</f>
        <v>#REF!</v>
      </c>
      <c r="F257" s="6" t="e">
        <f>'Res old 90'!F257/'Res old 90'!$E$38*'Res old 75'!$E$38</f>
        <v>#REF!</v>
      </c>
      <c r="G257" s="6" t="e">
        <f>'Res old 90'!G257/'Res old 90'!$E$38*'Res old 75'!$E$38</f>
        <v>#REF!</v>
      </c>
    </row>
    <row r="258" spans="3:7" ht="12.75" customHeight="1" x14ac:dyDescent="0.2">
      <c r="C258" s="5">
        <v>10</v>
      </c>
      <c r="D258" s="6" t="e">
        <f>'Res old 90'!D258/'Res old 90'!$E$38*'Res old 75'!$E$38</f>
        <v>#REF!</v>
      </c>
      <c r="E258" s="6" t="e">
        <f>'Res old 90'!E258/'Res old 90'!$E$38*'Res old 75'!$E$38</f>
        <v>#REF!</v>
      </c>
      <c r="F258" s="6" t="e">
        <f>'Res old 90'!F258/'Res old 90'!$E$38*'Res old 75'!$E$38</f>
        <v>#REF!</v>
      </c>
      <c r="G258" s="6" t="e">
        <f>'Res old 90'!G258/'Res old 90'!$E$38*'Res old 75'!$E$38</f>
        <v>#REF!</v>
      </c>
    </row>
    <row r="259" spans="3:7" ht="19.5" customHeight="1" x14ac:dyDescent="0.2">
      <c r="C259" s="5">
        <v>11</v>
      </c>
      <c r="D259" s="6" t="e">
        <f>'Res old 90'!D259/'Res old 90'!$E$38*'Res old 75'!$E$38</f>
        <v>#REF!</v>
      </c>
      <c r="E259" s="6" t="e">
        <f>'Res old 90'!E259/'Res old 90'!$E$38*'Res old 75'!$E$38</f>
        <v>#REF!</v>
      </c>
      <c r="F259" s="6" t="e">
        <f>'Res old 90'!F259/'Res old 90'!$E$38*'Res old 75'!$E$38</f>
        <v>#REF!</v>
      </c>
      <c r="G259" s="6" t="e">
        <f>'Res old 90'!G259/'Res old 90'!$E$38*'Res old 75'!$E$38</f>
        <v>#REF!</v>
      </c>
    </row>
    <row r="260" spans="3:7" ht="12.75" customHeight="1" x14ac:dyDescent="0.2">
      <c r="C260" s="5">
        <v>12</v>
      </c>
      <c r="D260" s="6" t="e">
        <f>'Res old 90'!D260/'Res old 90'!$E$38*'Res old 75'!$E$38</f>
        <v>#REF!</v>
      </c>
      <c r="E260" s="6" t="e">
        <f>'Res old 90'!E260/'Res old 90'!$E$38*'Res old 75'!$E$38</f>
        <v>#REF!</v>
      </c>
      <c r="F260" s="6" t="e">
        <f>'Res old 90'!F260/'Res old 90'!$E$38*'Res old 75'!$E$38</f>
        <v>#REF!</v>
      </c>
      <c r="G260" s="6" t="e">
        <f>'Res old 90'!G260/'Res old 90'!$E$38*'Res old 75'!$E$38</f>
        <v>#REF!</v>
      </c>
    </row>
    <row r="261" spans="3:7" ht="12.75" customHeight="1" x14ac:dyDescent="0.2">
      <c r="C261" s="5">
        <v>13</v>
      </c>
      <c r="D261" s="6" t="e">
        <f>'Res old 90'!D261/'Res old 90'!$E$38*'Res old 75'!$E$38</f>
        <v>#REF!</v>
      </c>
      <c r="E261" s="6" t="e">
        <f>'Res old 90'!E261/'Res old 90'!$E$38*'Res old 75'!$E$38</f>
        <v>#REF!</v>
      </c>
      <c r="F261" s="6" t="e">
        <f>'Res old 90'!F261/'Res old 90'!$E$38*'Res old 75'!$E$38</f>
        <v>#REF!</v>
      </c>
      <c r="G261" s="6" t="e">
        <f>'Res old 90'!G261/'Res old 90'!$E$38*'Res old 75'!$E$38</f>
        <v>#REF!</v>
      </c>
    </row>
    <row r="262" spans="3:7" ht="12.75" customHeight="1" x14ac:dyDescent="0.2">
      <c r="C262" s="5">
        <v>14</v>
      </c>
      <c r="D262" s="6" t="e">
        <f>'Res old 90'!D262/'Res old 90'!$E$38*'Res old 75'!$E$38</f>
        <v>#REF!</v>
      </c>
      <c r="E262" s="6" t="e">
        <f>'Res old 90'!E262/'Res old 90'!$E$38*'Res old 75'!$E$38</f>
        <v>#REF!</v>
      </c>
      <c r="F262" s="6" t="e">
        <f>'Res old 90'!F262/'Res old 90'!$E$38*'Res old 75'!$E$38</f>
        <v>#REF!</v>
      </c>
      <c r="G262" s="6" t="e">
        <f>'Res old 90'!G262/'Res old 90'!$E$38*'Res old 75'!$E$38</f>
        <v>#REF!</v>
      </c>
    </row>
    <row r="263" spans="3:7" ht="12.75" customHeight="1" x14ac:dyDescent="0.2">
      <c r="C263" s="5">
        <v>15</v>
      </c>
      <c r="D263" s="6" t="e">
        <f>'Res old 90'!D263/'Res old 90'!$E$38*'Res old 75'!$E$38</f>
        <v>#REF!</v>
      </c>
      <c r="E263" s="6" t="e">
        <f>'Res old 90'!E263/'Res old 90'!$E$38*'Res old 75'!$E$38</f>
        <v>#REF!</v>
      </c>
      <c r="F263" s="6" t="e">
        <f>'Res old 90'!F263/'Res old 90'!$E$38*'Res old 75'!$E$38</f>
        <v>#REF!</v>
      </c>
      <c r="G263" s="6" t="e">
        <f>'Res old 90'!G263/'Res old 90'!$E$38*'Res old 75'!$E$38</f>
        <v>#REF!</v>
      </c>
    </row>
    <row r="264" spans="3:7" ht="19.5" customHeight="1" x14ac:dyDescent="0.2">
      <c r="C264" s="5">
        <v>16</v>
      </c>
      <c r="D264" s="6" t="e">
        <f>'Res old 90'!D264/'Res old 90'!$E$38*'Res old 75'!$E$38</f>
        <v>#REF!</v>
      </c>
      <c r="E264" s="6" t="e">
        <f>'Res old 90'!E264/'Res old 90'!$E$38*'Res old 75'!$E$38</f>
        <v>#REF!</v>
      </c>
      <c r="F264" s="6" t="e">
        <f>'Res old 90'!F264/'Res old 90'!$E$38*'Res old 75'!$E$38</f>
        <v>#REF!</v>
      </c>
      <c r="G264" s="6" t="e">
        <f>'Res old 90'!G264/'Res old 90'!$E$38*'Res old 75'!$E$38</f>
        <v>#REF!</v>
      </c>
    </row>
    <row r="265" spans="3:7" ht="12.75" customHeight="1" x14ac:dyDescent="0.2">
      <c r="C265" s="5">
        <v>17</v>
      </c>
      <c r="D265" s="6" t="e">
        <f>'Res old 90'!D265/'Res old 90'!$E$38*'Res old 75'!$E$38</f>
        <v>#REF!</v>
      </c>
      <c r="E265" s="6" t="e">
        <f>'Res old 90'!E265/'Res old 90'!$E$38*'Res old 75'!$E$38</f>
        <v>#REF!</v>
      </c>
      <c r="F265" s="6" t="e">
        <f>'Res old 90'!F265/'Res old 90'!$E$38*'Res old 75'!$E$38</f>
        <v>#REF!</v>
      </c>
      <c r="G265" s="6" t="e">
        <f>'Res old 90'!G265/'Res old 90'!$E$38*'Res old 75'!$E$38</f>
        <v>#REF!</v>
      </c>
    </row>
    <row r="266" spans="3:7" ht="12.75" customHeight="1" x14ac:dyDescent="0.2">
      <c r="C266" s="5">
        <v>18</v>
      </c>
      <c r="D266" s="6" t="e">
        <f>'Res old 90'!D266/'Res old 90'!$E$38*'Res old 75'!$E$38</f>
        <v>#REF!</v>
      </c>
      <c r="E266" s="6" t="e">
        <f>'Res old 90'!E266/'Res old 90'!$E$38*'Res old 75'!$E$38</f>
        <v>#REF!</v>
      </c>
      <c r="F266" s="6" t="e">
        <f>'Res old 90'!F266/'Res old 90'!$E$38*'Res old 75'!$E$38</f>
        <v>#REF!</v>
      </c>
      <c r="G266" s="6" t="e">
        <f>'Res old 90'!G266/'Res old 90'!$E$38*'Res old 75'!$E$38</f>
        <v>#REF!</v>
      </c>
    </row>
    <row r="267" spans="3:7" ht="12.75" customHeight="1" x14ac:dyDescent="0.2">
      <c r="C267" s="5">
        <v>19</v>
      </c>
      <c r="D267" s="6" t="e">
        <f>'Res old 90'!D267/'Res old 90'!$E$38*'Res old 75'!$E$38</f>
        <v>#REF!</v>
      </c>
      <c r="E267" s="6" t="e">
        <f>'Res old 90'!E267/'Res old 90'!$E$38*'Res old 75'!$E$38</f>
        <v>#REF!</v>
      </c>
      <c r="F267" s="6" t="e">
        <f>'Res old 90'!F267/'Res old 90'!$E$38*'Res old 75'!$E$38</f>
        <v>#REF!</v>
      </c>
      <c r="G267" s="6" t="e">
        <f>'Res old 90'!G267/'Res old 90'!$E$38*'Res old 75'!$E$38</f>
        <v>#REF!</v>
      </c>
    </row>
    <row r="268" spans="3:7" ht="12.75" customHeight="1" x14ac:dyDescent="0.2">
      <c r="C268" s="5">
        <v>20</v>
      </c>
      <c r="D268" s="6" t="e">
        <f>'Res old 90'!D268/'Res old 90'!$E$38*'Res old 75'!$E$38</f>
        <v>#REF!</v>
      </c>
      <c r="E268" s="6" t="e">
        <f>'Res old 90'!E268/'Res old 90'!$E$38*'Res old 75'!$E$38</f>
        <v>#REF!</v>
      </c>
      <c r="F268" s="6" t="e">
        <f>'Res old 90'!F268/'Res old 90'!$E$38*'Res old 75'!$E$38</f>
        <v>#REF!</v>
      </c>
      <c r="G268" s="6" t="e">
        <f>'Res old 90'!G268/'Res old 90'!$E$38*'Res old 75'!$E$38</f>
        <v>#REF!</v>
      </c>
    </row>
    <row r="269" spans="3:7" ht="19.5" customHeight="1" x14ac:dyDescent="0.2">
      <c r="C269" s="5">
        <v>21</v>
      </c>
      <c r="D269" s="6" t="e">
        <f>'Res old 90'!D269/'Res old 90'!$E$38*'Res old 75'!$E$38</f>
        <v>#REF!</v>
      </c>
      <c r="E269" s="6" t="e">
        <f>'Res old 90'!E269/'Res old 90'!$E$38*'Res old 75'!$E$38</f>
        <v>#REF!</v>
      </c>
      <c r="F269" s="6" t="e">
        <f>'Res old 90'!F269/'Res old 90'!$E$38*'Res old 75'!$E$38</f>
        <v>#REF!</v>
      </c>
      <c r="G269" s="6" t="e">
        <f>'Res old 90'!G269/'Res old 90'!$E$38*'Res old 75'!$E$38</f>
        <v>#REF!</v>
      </c>
    </row>
    <row r="270" spans="3:7" ht="12.75" customHeight="1" x14ac:dyDescent="0.2">
      <c r="C270" s="5">
        <v>22</v>
      </c>
      <c r="D270" s="6" t="e">
        <f>'Res old 90'!D270/'Res old 90'!$E$38*'Res old 75'!$E$38</f>
        <v>#REF!</v>
      </c>
      <c r="E270" s="6" t="e">
        <f>'Res old 90'!E270/'Res old 90'!$E$38*'Res old 75'!$E$38</f>
        <v>#REF!</v>
      </c>
      <c r="F270" s="6" t="e">
        <f>'Res old 90'!F270/'Res old 90'!$E$38*'Res old 75'!$E$38</f>
        <v>#REF!</v>
      </c>
      <c r="G270" s="6" t="e">
        <f>'Res old 90'!G270/'Res old 90'!$E$38*'Res old 75'!$E$38</f>
        <v>#REF!</v>
      </c>
    </row>
    <row r="271" spans="3:7" ht="12.75" customHeight="1" x14ac:dyDescent="0.2">
      <c r="C271" s="5">
        <v>23</v>
      </c>
      <c r="D271" s="6" t="e">
        <f>'Res old 90'!D271/'Res old 90'!$E$38*'Res old 75'!$E$38</f>
        <v>#REF!</v>
      </c>
      <c r="E271" s="6" t="e">
        <f>'Res old 90'!E271/'Res old 90'!$E$38*'Res old 75'!$E$38</f>
        <v>#REF!</v>
      </c>
      <c r="F271" s="6" t="e">
        <f>'Res old 90'!F271/'Res old 90'!$E$38*'Res old 75'!$E$38</f>
        <v>#REF!</v>
      </c>
      <c r="G271" s="6" t="e">
        <f>'Res old 90'!G271/'Res old 90'!$E$38*'Res old 75'!$E$38</f>
        <v>#REF!</v>
      </c>
    </row>
    <row r="272" spans="3:7" ht="12.75" customHeight="1" x14ac:dyDescent="0.2">
      <c r="C272" s="5">
        <v>24</v>
      </c>
      <c r="D272" s="6" t="e">
        <f>'Res old 90'!D272/'Res old 90'!$E$38*'Res old 75'!$E$38</f>
        <v>#REF!</v>
      </c>
      <c r="E272" s="6" t="e">
        <f>'Res old 90'!E272/'Res old 90'!$E$38*'Res old 75'!$E$38</f>
        <v>#REF!</v>
      </c>
      <c r="F272" s="6" t="e">
        <f>'Res old 90'!F272/'Res old 90'!$E$38*'Res old 75'!$E$38</f>
        <v>#REF!</v>
      </c>
      <c r="G272" s="6" t="e">
        <f>'Res old 90'!G272/'Res old 90'!$E$38*'Res old 75'!$E$38</f>
        <v>#REF!</v>
      </c>
    </row>
    <row r="273" spans="3:7" ht="12.75" customHeight="1" x14ac:dyDescent="0.2">
      <c r="C273" s="5">
        <v>25</v>
      </c>
      <c r="D273" s="6" t="e">
        <f>'Res old 90'!D273/'Res old 90'!$E$38*'Res old 75'!$E$38</f>
        <v>#REF!</v>
      </c>
      <c r="E273" s="6" t="e">
        <f>'Res old 90'!E273/'Res old 90'!$E$38*'Res old 75'!$E$38</f>
        <v>#REF!</v>
      </c>
      <c r="F273" s="6" t="e">
        <f>'Res old 90'!F273/'Res old 90'!$E$38*'Res old 75'!$E$38</f>
        <v>#REF!</v>
      </c>
      <c r="G273" s="6" t="e">
        <f>'Res old 90'!G273/'Res old 90'!$E$38*'Res old 75'!$E$38</f>
        <v>#REF!</v>
      </c>
    </row>
    <row r="274" spans="3:7" ht="18" customHeight="1" x14ac:dyDescent="0.2">
      <c r="C274" s="19" t="e">
        <f>C240</f>
        <v>#REF!</v>
      </c>
      <c r="D274" s="15"/>
      <c r="E274" s="15"/>
      <c r="F274" s="15"/>
    </row>
    <row r="275" spans="3:7" ht="18" customHeight="1" x14ac:dyDescent="0.2">
      <c r="C275" s="4" t="s">
        <v>8</v>
      </c>
      <c r="E275" s="8"/>
      <c r="F275" s="15"/>
      <c r="G275" s="14"/>
    </row>
    <row r="276" spans="3:7" ht="18" customHeight="1" x14ac:dyDescent="0.2">
      <c r="C276" s="4" t="s">
        <v>0</v>
      </c>
      <c r="D276" s="15"/>
      <c r="E276" s="20">
        <v>0.75</v>
      </c>
      <c r="F276" s="15"/>
      <c r="G276" s="14" t="str">
        <f>+cit</f>
        <v/>
      </c>
    </row>
    <row r="277" spans="3:7" ht="18" customHeight="1" x14ac:dyDescent="0.2">
      <c r="C277" s="4" t="s">
        <v>20</v>
      </c>
      <c r="D277" s="15"/>
      <c r="E277" s="8"/>
      <c r="F277" s="8"/>
      <c r="G277" s="24" t="str">
        <f>+_cit1</f>
        <v/>
      </c>
    </row>
    <row r="278" spans="3:7" x14ac:dyDescent="0.2">
      <c r="C278" s="4"/>
      <c r="D278" s="15"/>
      <c r="E278" s="8"/>
      <c r="F278" s="15"/>
      <c r="G278" s="24"/>
    </row>
    <row r="279" spans="3:7" x14ac:dyDescent="0.2">
      <c r="C279" s="2"/>
      <c r="D279" s="9"/>
      <c r="E279" s="10"/>
      <c r="F279" s="10" t="s">
        <v>52</v>
      </c>
    </row>
    <row r="280" spans="3:7" ht="25.5" x14ac:dyDescent="0.2">
      <c r="C280" s="2"/>
      <c r="D280" s="2"/>
      <c r="E280" s="2"/>
      <c r="F280" s="50" t="s">
        <v>53</v>
      </c>
    </row>
    <row r="281" spans="3:7" x14ac:dyDescent="0.2">
      <c r="C281" s="3"/>
      <c r="D281" s="3"/>
      <c r="E281" s="2"/>
      <c r="F281" s="43" t="s">
        <v>54</v>
      </c>
      <c r="G281" s="3"/>
    </row>
    <row r="282" spans="3:7" ht="25.5" x14ac:dyDescent="0.2">
      <c r="C282" s="51" t="s">
        <v>56</v>
      </c>
      <c r="D282" s="28" t="s">
        <v>3</v>
      </c>
      <c r="E282" s="28" t="s">
        <v>7</v>
      </c>
      <c r="F282" s="51" t="s">
        <v>55</v>
      </c>
      <c r="G282" s="51" t="s">
        <v>57</v>
      </c>
    </row>
    <row r="283" spans="3:7" ht="19.5" customHeight="1" x14ac:dyDescent="0.2">
      <c r="C283" s="5">
        <v>1</v>
      </c>
      <c r="D283" s="6" t="e">
        <f>'Res old 90'!D283/'Res old 90'!$E$38*'Res old 75'!$E$38</f>
        <v>#REF!</v>
      </c>
      <c r="E283" s="6" t="e">
        <f>'Res old 90'!E283/'Res old 90'!$E$38*'Res old 75'!$E$38</f>
        <v>#REF!</v>
      </c>
      <c r="F283" s="6" t="e">
        <f>'Res old 90'!F283/'Res old 90'!$E$38*'Res old 75'!$E$38</f>
        <v>#REF!</v>
      </c>
      <c r="G283" s="6" t="e">
        <f>'Res old 90'!G283/'Res old 90'!$E$38*'Res old 75'!$E$38</f>
        <v>#REF!</v>
      </c>
    </row>
    <row r="284" spans="3:7" ht="12.75" customHeight="1" x14ac:dyDescent="0.2">
      <c r="C284" s="5">
        <v>2</v>
      </c>
      <c r="D284" s="6" t="e">
        <f>'Res old 90'!D284/'Res old 90'!$E$38*'Res old 75'!$E$38</f>
        <v>#REF!</v>
      </c>
      <c r="E284" s="6" t="e">
        <f>'Res old 90'!E284/'Res old 90'!$E$38*'Res old 75'!$E$38</f>
        <v>#REF!</v>
      </c>
      <c r="F284" s="6" t="e">
        <f>'Res old 90'!F284/'Res old 90'!$E$38*'Res old 75'!$E$38</f>
        <v>#REF!</v>
      </c>
      <c r="G284" s="6" t="e">
        <f>'Res old 90'!G284/'Res old 90'!$E$38*'Res old 75'!$E$38</f>
        <v>#REF!</v>
      </c>
    </row>
    <row r="285" spans="3:7" ht="12.75" customHeight="1" x14ac:dyDescent="0.2">
      <c r="C285" s="17">
        <v>3</v>
      </c>
      <c r="D285" s="6" t="e">
        <f>'Res old 90'!D285/'Res old 90'!$E$38*'Res old 75'!$E$38</f>
        <v>#REF!</v>
      </c>
      <c r="E285" s="6" t="e">
        <f>'Res old 90'!E285/'Res old 90'!$E$38*'Res old 75'!$E$38</f>
        <v>#REF!</v>
      </c>
      <c r="F285" s="6" t="e">
        <f>'Res old 90'!F285/'Res old 90'!$E$38*'Res old 75'!$E$38</f>
        <v>#REF!</v>
      </c>
      <c r="G285" s="6" t="e">
        <f>'Res old 90'!G285/'Res old 90'!$E$38*'Res old 75'!$E$38</f>
        <v>#REF!</v>
      </c>
    </row>
    <row r="286" spans="3:7" ht="12.75" customHeight="1" x14ac:dyDescent="0.2">
      <c r="C286" s="5">
        <v>4</v>
      </c>
      <c r="D286" s="6" t="e">
        <f>'Res old 90'!D286/'Res old 90'!$E$38*'Res old 75'!$E$38</f>
        <v>#REF!</v>
      </c>
      <c r="E286" s="6" t="e">
        <f>'Res old 90'!E286/'Res old 90'!$E$38*'Res old 75'!$E$38</f>
        <v>#REF!</v>
      </c>
      <c r="F286" s="6" t="e">
        <f>'Res old 90'!F286/'Res old 90'!$E$38*'Res old 75'!$E$38</f>
        <v>#REF!</v>
      </c>
      <c r="G286" s="6" t="e">
        <f>'Res old 90'!G286/'Res old 90'!$E$38*'Res old 75'!$E$38</f>
        <v>#REF!</v>
      </c>
    </row>
    <row r="287" spans="3:7" ht="12.75" customHeight="1" x14ac:dyDescent="0.2">
      <c r="C287" s="5">
        <v>5</v>
      </c>
      <c r="D287" s="6" t="e">
        <f>'Res old 90'!D287/'Res old 90'!$E$38*'Res old 75'!$E$38</f>
        <v>#REF!</v>
      </c>
      <c r="E287" s="6" t="e">
        <f>'Res old 90'!E287/'Res old 90'!$E$38*'Res old 75'!$E$38</f>
        <v>#REF!</v>
      </c>
      <c r="F287" s="6" t="e">
        <f>'Res old 90'!F287/'Res old 90'!$E$38*'Res old 75'!$E$38</f>
        <v>#REF!</v>
      </c>
      <c r="G287" s="6" t="e">
        <f>'Res old 90'!G287/'Res old 90'!$E$38*'Res old 75'!$E$38</f>
        <v>#REF!</v>
      </c>
    </row>
    <row r="288" spans="3:7" ht="19.5" customHeight="1" x14ac:dyDescent="0.2">
      <c r="C288" s="17">
        <v>6</v>
      </c>
      <c r="D288" s="6" t="e">
        <f>'Res old 90'!D288/'Res old 90'!$E$38*'Res old 75'!$E$38</f>
        <v>#REF!</v>
      </c>
      <c r="E288" s="6" t="e">
        <f>'Res old 90'!E288/'Res old 90'!$E$38*'Res old 75'!$E$38</f>
        <v>#REF!</v>
      </c>
      <c r="F288" s="6" t="e">
        <f>'Res old 90'!F288/'Res old 90'!$E$38*'Res old 75'!$E$38</f>
        <v>#REF!</v>
      </c>
      <c r="G288" s="6" t="e">
        <f>'Res old 90'!G288/'Res old 90'!$E$38*'Res old 75'!$E$38</f>
        <v>#REF!</v>
      </c>
    </row>
    <row r="289" spans="3:7" ht="12.75" customHeight="1" x14ac:dyDescent="0.2">
      <c r="C289" s="5">
        <v>7</v>
      </c>
      <c r="D289" s="6" t="e">
        <f>'Res old 90'!D289/'Res old 90'!$E$38*'Res old 75'!$E$38</f>
        <v>#REF!</v>
      </c>
      <c r="E289" s="6" t="e">
        <f>'Res old 90'!E289/'Res old 90'!$E$38*'Res old 75'!$E$38</f>
        <v>#REF!</v>
      </c>
      <c r="F289" s="6" t="e">
        <f>'Res old 90'!F289/'Res old 90'!$E$38*'Res old 75'!$E$38</f>
        <v>#REF!</v>
      </c>
      <c r="G289" s="6" t="e">
        <f>'Res old 90'!G289/'Res old 90'!$E$38*'Res old 75'!$E$38</f>
        <v>#REF!</v>
      </c>
    </row>
    <row r="290" spans="3:7" ht="12.75" customHeight="1" x14ac:dyDescent="0.2">
      <c r="C290" s="5">
        <v>8</v>
      </c>
      <c r="D290" s="6" t="e">
        <f>'Res old 90'!D290/'Res old 90'!$E$38*'Res old 75'!$E$38</f>
        <v>#REF!</v>
      </c>
      <c r="E290" s="6" t="e">
        <f>'Res old 90'!E290/'Res old 90'!$E$38*'Res old 75'!$E$38</f>
        <v>#REF!</v>
      </c>
      <c r="F290" s="6" t="e">
        <f>'Res old 90'!F290/'Res old 90'!$E$38*'Res old 75'!$E$38</f>
        <v>#REF!</v>
      </c>
      <c r="G290" s="6" t="e">
        <f>'Res old 90'!G290/'Res old 90'!$E$38*'Res old 75'!$E$38</f>
        <v>#REF!</v>
      </c>
    </row>
    <row r="291" spans="3:7" ht="12.75" customHeight="1" x14ac:dyDescent="0.2">
      <c r="C291" s="5">
        <v>9</v>
      </c>
      <c r="D291" s="6" t="e">
        <f>'Res old 90'!D291/'Res old 90'!$E$38*'Res old 75'!$E$38</f>
        <v>#REF!</v>
      </c>
      <c r="E291" s="6" t="e">
        <f>'Res old 90'!E291/'Res old 90'!$E$38*'Res old 75'!$E$38</f>
        <v>#REF!</v>
      </c>
      <c r="F291" s="6" t="e">
        <f>'Res old 90'!F291/'Res old 90'!$E$38*'Res old 75'!$E$38</f>
        <v>#REF!</v>
      </c>
      <c r="G291" s="6" t="e">
        <f>'Res old 90'!G291/'Res old 90'!$E$38*'Res old 75'!$E$38</f>
        <v>#REF!</v>
      </c>
    </row>
    <row r="292" spans="3:7" ht="12.75" customHeight="1" x14ac:dyDescent="0.2">
      <c r="C292" s="5">
        <v>10</v>
      </c>
      <c r="D292" s="6" t="e">
        <f>'Res old 90'!D292/'Res old 90'!$E$38*'Res old 75'!$E$38</f>
        <v>#REF!</v>
      </c>
      <c r="E292" s="6" t="e">
        <f>'Res old 90'!E292/'Res old 90'!$E$38*'Res old 75'!$E$38</f>
        <v>#REF!</v>
      </c>
      <c r="F292" s="6" t="e">
        <f>'Res old 90'!F292/'Res old 90'!$E$38*'Res old 75'!$E$38</f>
        <v>#REF!</v>
      </c>
      <c r="G292" s="6" t="e">
        <f>'Res old 90'!G292/'Res old 90'!$E$38*'Res old 75'!$E$38</f>
        <v>#REF!</v>
      </c>
    </row>
    <row r="293" spans="3:7" ht="19.5" customHeight="1" x14ac:dyDescent="0.2">
      <c r="C293" s="5">
        <v>11</v>
      </c>
      <c r="D293" s="6" t="e">
        <f>'Res old 90'!D293/'Res old 90'!$E$38*'Res old 75'!$E$38</f>
        <v>#REF!</v>
      </c>
      <c r="E293" s="6" t="e">
        <f>'Res old 90'!E293/'Res old 90'!$E$38*'Res old 75'!$E$38</f>
        <v>#REF!</v>
      </c>
      <c r="F293" s="6" t="e">
        <f>'Res old 90'!F293/'Res old 90'!$E$38*'Res old 75'!$E$38</f>
        <v>#REF!</v>
      </c>
      <c r="G293" s="6" t="e">
        <f>'Res old 90'!G293/'Res old 90'!$E$38*'Res old 75'!$E$38</f>
        <v>#REF!</v>
      </c>
    </row>
    <row r="294" spans="3:7" ht="12.75" customHeight="1" x14ac:dyDescent="0.2">
      <c r="C294" s="5">
        <v>12</v>
      </c>
      <c r="D294" s="6" t="e">
        <f>'Res old 90'!D294/'Res old 90'!$E$38*'Res old 75'!$E$38</f>
        <v>#REF!</v>
      </c>
      <c r="E294" s="6" t="e">
        <f>'Res old 90'!E294/'Res old 90'!$E$38*'Res old 75'!$E$38</f>
        <v>#REF!</v>
      </c>
      <c r="F294" s="6" t="e">
        <f>'Res old 90'!F294/'Res old 90'!$E$38*'Res old 75'!$E$38</f>
        <v>#REF!</v>
      </c>
      <c r="G294" s="6" t="e">
        <f>'Res old 90'!G294/'Res old 90'!$E$38*'Res old 75'!$E$38</f>
        <v>#REF!</v>
      </c>
    </row>
    <row r="295" spans="3:7" ht="12.75" customHeight="1" x14ac:dyDescent="0.2">
      <c r="C295" s="5">
        <v>13</v>
      </c>
      <c r="D295" s="6" t="e">
        <f>'Res old 90'!D295/'Res old 90'!$E$38*'Res old 75'!$E$38</f>
        <v>#REF!</v>
      </c>
      <c r="E295" s="6" t="e">
        <f>'Res old 90'!E295/'Res old 90'!$E$38*'Res old 75'!$E$38</f>
        <v>#REF!</v>
      </c>
      <c r="F295" s="6" t="e">
        <f>'Res old 90'!F295/'Res old 90'!$E$38*'Res old 75'!$E$38</f>
        <v>#REF!</v>
      </c>
      <c r="G295" s="6" t="e">
        <f>'Res old 90'!G295/'Res old 90'!$E$38*'Res old 75'!$E$38</f>
        <v>#REF!</v>
      </c>
    </row>
    <row r="296" spans="3:7" ht="12.75" customHeight="1" x14ac:dyDescent="0.2">
      <c r="C296" s="5">
        <v>14</v>
      </c>
      <c r="D296" s="6" t="e">
        <f>'Res old 90'!D296/'Res old 90'!$E$38*'Res old 75'!$E$38</f>
        <v>#REF!</v>
      </c>
      <c r="E296" s="6" t="e">
        <f>'Res old 90'!E296/'Res old 90'!$E$38*'Res old 75'!$E$38</f>
        <v>#REF!</v>
      </c>
      <c r="F296" s="6" t="e">
        <f>'Res old 90'!F296/'Res old 90'!$E$38*'Res old 75'!$E$38</f>
        <v>#REF!</v>
      </c>
      <c r="G296" s="6" t="e">
        <f>'Res old 90'!G296/'Res old 90'!$E$38*'Res old 75'!$E$38</f>
        <v>#REF!</v>
      </c>
    </row>
    <row r="297" spans="3:7" ht="12.75" customHeight="1" x14ac:dyDescent="0.2">
      <c r="C297" s="5">
        <v>15</v>
      </c>
      <c r="D297" s="6" t="e">
        <f>'Res old 90'!D297/'Res old 90'!$E$38*'Res old 75'!$E$38</f>
        <v>#REF!</v>
      </c>
      <c r="E297" s="6" t="e">
        <f>'Res old 90'!E297/'Res old 90'!$E$38*'Res old 75'!$E$38</f>
        <v>#REF!</v>
      </c>
      <c r="F297" s="6" t="e">
        <f>'Res old 90'!F297/'Res old 90'!$E$38*'Res old 75'!$E$38</f>
        <v>#REF!</v>
      </c>
      <c r="G297" s="6" t="e">
        <f>'Res old 90'!G297/'Res old 90'!$E$38*'Res old 75'!$E$38</f>
        <v>#REF!</v>
      </c>
    </row>
    <row r="298" spans="3:7" ht="19.5" customHeight="1" x14ac:dyDescent="0.2">
      <c r="C298" s="5">
        <v>16</v>
      </c>
      <c r="D298" s="6" t="e">
        <f>'Res old 90'!D298/'Res old 90'!$E$38*'Res old 75'!$E$38</f>
        <v>#REF!</v>
      </c>
      <c r="E298" s="6" t="e">
        <f>'Res old 90'!E298/'Res old 90'!$E$38*'Res old 75'!$E$38</f>
        <v>#REF!</v>
      </c>
      <c r="F298" s="6" t="e">
        <f>'Res old 90'!F298/'Res old 90'!$E$38*'Res old 75'!$E$38</f>
        <v>#REF!</v>
      </c>
      <c r="G298" s="6" t="e">
        <f>'Res old 90'!G298/'Res old 90'!$E$38*'Res old 75'!$E$38</f>
        <v>#REF!</v>
      </c>
    </row>
    <row r="299" spans="3:7" ht="12.75" customHeight="1" x14ac:dyDescent="0.2">
      <c r="C299" s="5">
        <v>17</v>
      </c>
      <c r="D299" s="6" t="e">
        <f>'Res old 90'!D299/'Res old 90'!$E$38*'Res old 75'!$E$38</f>
        <v>#REF!</v>
      </c>
      <c r="E299" s="6" t="e">
        <f>'Res old 90'!E299/'Res old 90'!$E$38*'Res old 75'!$E$38</f>
        <v>#REF!</v>
      </c>
      <c r="F299" s="6" t="e">
        <f>'Res old 90'!F299/'Res old 90'!$E$38*'Res old 75'!$E$38</f>
        <v>#REF!</v>
      </c>
      <c r="G299" s="6" t="e">
        <f>'Res old 90'!G299/'Res old 90'!$E$38*'Res old 75'!$E$38</f>
        <v>#REF!</v>
      </c>
    </row>
    <row r="300" spans="3:7" ht="12.75" customHeight="1" x14ac:dyDescent="0.2">
      <c r="C300" s="5">
        <v>18</v>
      </c>
      <c r="D300" s="6" t="e">
        <f>'Res old 90'!D300/'Res old 90'!$E$38*'Res old 75'!$E$38</f>
        <v>#REF!</v>
      </c>
      <c r="E300" s="6" t="e">
        <f>'Res old 90'!E300/'Res old 90'!$E$38*'Res old 75'!$E$38</f>
        <v>#REF!</v>
      </c>
      <c r="F300" s="6" t="e">
        <f>'Res old 90'!F300/'Res old 90'!$E$38*'Res old 75'!$E$38</f>
        <v>#REF!</v>
      </c>
      <c r="G300" s="6" t="e">
        <f>'Res old 90'!G300/'Res old 90'!$E$38*'Res old 75'!$E$38</f>
        <v>#REF!</v>
      </c>
    </row>
    <row r="301" spans="3:7" ht="12.75" customHeight="1" x14ac:dyDescent="0.2">
      <c r="C301" s="5">
        <v>19</v>
      </c>
      <c r="D301" s="6" t="e">
        <f>'Res old 90'!D301/'Res old 90'!$E$38*'Res old 75'!$E$38</f>
        <v>#REF!</v>
      </c>
      <c r="E301" s="6" t="e">
        <f>'Res old 90'!E301/'Res old 90'!$E$38*'Res old 75'!$E$38</f>
        <v>#REF!</v>
      </c>
      <c r="F301" s="6" t="e">
        <f>'Res old 90'!F301/'Res old 90'!$E$38*'Res old 75'!$E$38</f>
        <v>#REF!</v>
      </c>
      <c r="G301" s="6" t="e">
        <f>'Res old 90'!G301/'Res old 90'!$E$38*'Res old 75'!$E$38</f>
        <v>#REF!</v>
      </c>
    </row>
    <row r="302" spans="3:7" ht="12.75" customHeight="1" x14ac:dyDescent="0.2">
      <c r="C302" s="5">
        <v>20</v>
      </c>
      <c r="D302" s="6" t="e">
        <f>'Res old 90'!D302/'Res old 90'!$E$38*'Res old 75'!$E$38</f>
        <v>#REF!</v>
      </c>
      <c r="E302" s="6" t="e">
        <f>'Res old 90'!E302/'Res old 90'!$E$38*'Res old 75'!$E$38</f>
        <v>#REF!</v>
      </c>
      <c r="F302" s="6" t="e">
        <f>'Res old 90'!F302/'Res old 90'!$E$38*'Res old 75'!$E$38</f>
        <v>#REF!</v>
      </c>
      <c r="G302" s="6" t="e">
        <f>'Res old 90'!G302/'Res old 90'!$E$38*'Res old 75'!$E$38</f>
        <v>#REF!</v>
      </c>
    </row>
    <row r="303" spans="3:7" ht="19.5" customHeight="1" x14ac:dyDescent="0.2">
      <c r="C303" s="5">
        <v>21</v>
      </c>
      <c r="D303" s="6" t="e">
        <f>'Res old 90'!D303/'Res old 90'!$E$38*'Res old 75'!$E$38</f>
        <v>#REF!</v>
      </c>
      <c r="E303" s="6" t="e">
        <f>'Res old 90'!E303/'Res old 90'!$E$38*'Res old 75'!$E$38</f>
        <v>#REF!</v>
      </c>
      <c r="F303" s="6" t="e">
        <f>'Res old 90'!F303/'Res old 90'!$E$38*'Res old 75'!$E$38</f>
        <v>#REF!</v>
      </c>
      <c r="G303" s="6" t="e">
        <f>'Res old 90'!G303/'Res old 90'!$E$38*'Res old 75'!$E$38</f>
        <v>#REF!</v>
      </c>
    </row>
    <row r="304" spans="3:7" ht="12.75" customHeight="1" x14ac:dyDescent="0.2">
      <c r="C304" s="5">
        <v>22</v>
      </c>
      <c r="D304" s="6" t="e">
        <f>'Res old 90'!D304/'Res old 90'!$E$38*'Res old 75'!$E$38</f>
        <v>#REF!</v>
      </c>
      <c r="E304" s="6" t="e">
        <f>'Res old 90'!E304/'Res old 90'!$E$38*'Res old 75'!$E$38</f>
        <v>#REF!</v>
      </c>
      <c r="F304" s="6" t="e">
        <f>'Res old 90'!F304/'Res old 90'!$E$38*'Res old 75'!$E$38</f>
        <v>#REF!</v>
      </c>
      <c r="G304" s="6" t="e">
        <f>'Res old 90'!G304/'Res old 90'!$E$38*'Res old 75'!$E$38</f>
        <v>#REF!</v>
      </c>
    </row>
    <row r="305" spans="3:7" ht="12.75" customHeight="1" x14ac:dyDescent="0.2">
      <c r="C305" s="5">
        <v>23</v>
      </c>
      <c r="D305" s="6" t="e">
        <f>'Res old 90'!D305/'Res old 90'!$E$38*'Res old 75'!$E$38</f>
        <v>#REF!</v>
      </c>
      <c r="E305" s="6" t="e">
        <f>'Res old 90'!E305/'Res old 90'!$E$38*'Res old 75'!$E$38</f>
        <v>#REF!</v>
      </c>
      <c r="F305" s="6" t="e">
        <f>'Res old 90'!F305/'Res old 90'!$E$38*'Res old 75'!$E$38</f>
        <v>#REF!</v>
      </c>
      <c r="G305" s="6" t="e">
        <f>'Res old 90'!G305/'Res old 90'!$E$38*'Res old 75'!$E$38</f>
        <v>#REF!</v>
      </c>
    </row>
    <row r="306" spans="3:7" ht="12.75" customHeight="1" x14ac:dyDescent="0.2">
      <c r="C306" s="5">
        <v>24</v>
      </c>
      <c r="D306" s="6" t="e">
        <f>'Res old 90'!D306/'Res old 90'!$E$38*'Res old 75'!$E$38</f>
        <v>#REF!</v>
      </c>
      <c r="E306" s="6" t="e">
        <f>'Res old 90'!E306/'Res old 90'!$E$38*'Res old 75'!$E$38</f>
        <v>#REF!</v>
      </c>
      <c r="F306" s="6" t="e">
        <f>'Res old 90'!F306/'Res old 90'!$E$38*'Res old 75'!$E$38</f>
        <v>#REF!</v>
      </c>
      <c r="G306" s="6" t="e">
        <f>'Res old 90'!G306/'Res old 90'!$E$38*'Res old 75'!$E$38</f>
        <v>#REF!</v>
      </c>
    </row>
    <row r="307" spans="3:7" ht="12.75" customHeight="1" x14ac:dyDescent="0.2">
      <c r="C307" s="5">
        <v>25</v>
      </c>
      <c r="D307" s="6" t="e">
        <f>'Res old 90'!D307/'Res old 90'!$E$38*'Res old 75'!$E$38</f>
        <v>#REF!</v>
      </c>
      <c r="E307" s="6" t="e">
        <f>'Res old 90'!E307/'Res old 90'!$E$38*'Res old 75'!$E$38</f>
        <v>#REF!</v>
      </c>
      <c r="F307" s="6" t="e">
        <f>'Res old 90'!F307/'Res old 90'!$E$38*'Res old 75'!$E$38</f>
        <v>#REF!</v>
      </c>
      <c r="G307" s="6" t="e">
        <f>'Res old 90'!G307/'Res old 90'!$E$38*'Res old 75'!$E$38</f>
        <v>#REF!</v>
      </c>
    </row>
    <row r="308" spans="3:7" ht="18" customHeight="1" x14ac:dyDescent="0.2">
      <c r="C308" s="19" t="e">
        <f>C274</f>
        <v>#REF!</v>
      </c>
      <c r="D308" s="25"/>
      <c r="E308" s="25"/>
      <c r="F308" s="25"/>
    </row>
    <row r="309" spans="3:7" ht="18" customHeight="1" x14ac:dyDescent="0.2">
      <c r="C309" s="4" t="s">
        <v>8</v>
      </c>
      <c r="E309" s="8"/>
      <c r="F309" s="15"/>
      <c r="G309" s="14"/>
    </row>
    <row r="310" spans="3:7" ht="18" customHeight="1" x14ac:dyDescent="0.2">
      <c r="C310" s="4" t="s">
        <v>0</v>
      </c>
      <c r="D310" s="15"/>
      <c r="E310" s="20">
        <v>0.75</v>
      </c>
      <c r="F310" s="15"/>
      <c r="G310" s="14" t="str">
        <f>+cit</f>
        <v/>
      </c>
    </row>
    <row r="311" spans="3:7" ht="18" customHeight="1" x14ac:dyDescent="0.2">
      <c r="C311" s="4" t="s">
        <v>21</v>
      </c>
      <c r="D311" s="15"/>
      <c r="E311" s="8"/>
      <c r="F311" s="8"/>
      <c r="G311" s="24" t="str">
        <f>+_cit1</f>
        <v/>
      </c>
    </row>
    <row r="312" spans="3:7" x14ac:dyDescent="0.2">
      <c r="C312" s="4"/>
      <c r="D312" s="15"/>
      <c r="E312" s="8"/>
      <c r="F312" s="15"/>
      <c r="G312" s="24"/>
    </row>
    <row r="313" spans="3:7" x14ac:dyDescent="0.2">
      <c r="C313" s="2"/>
      <c r="D313" s="9"/>
      <c r="E313" s="10"/>
      <c r="F313" s="10" t="s">
        <v>52</v>
      </c>
    </row>
    <row r="314" spans="3:7" ht="25.5" x14ac:dyDescent="0.2">
      <c r="C314" s="2"/>
      <c r="D314" s="2"/>
      <c r="E314" s="2"/>
      <c r="F314" s="50" t="s">
        <v>53</v>
      </c>
    </row>
    <row r="315" spans="3:7" x14ac:dyDescent="0.2">
      <c r="C315" s="3"/>
      <c r="D315" s="3"/>
      <c r="E315" s="2"/>
      <c r="F315" s="43" t="s">
        <v>54</v>
      </c>
      <c r="G315" s="3"/>
    </row>
    <row r="316" spans="3:7" ht="25.5" x14ac:dyDescent="0.2">
      <c r="C316" s="51" t="s">
        <v>56</v>
      </c>
      <c r="D316" s="28" t="s">
        <v>3</v>
      </c>
      <c r="E316" s="28" t="s">
        <v>7</v>
      </c>
      <c r="F316" s="51" t="s">
        <v>55</v>
      </c>
      <c r="G316" s="51" t="s">
        <v>57</v>
      </c>
    </row>
    <row r="317" spans="3:7" ht="19.5" customHeight="1" x14ac:dyDescent="0.2">
      <c r="C317" s="5">
        <v>1</v>
      </c>
      <c r="D317" s="6" t="e">
        <f>'Res old 90'!D317/'Res old 90'!$E$38*'Res old 75'!$E$38</f>
        <v>#REF!</v>
      </c>
      <c r="E317" s="6" t="e">
        <f>'Res old 90'!E317/'Res old 90'!$E$38*'Res old 75'!$E$38</f>
        <v>#REF!</v>
      </c>
      <c r="F317" s="6" t="e">
        <f>'Res old 90'!F317/'Res old 90'!$E$38*'Res old 75'!$E$38</f>
        <v>#REF!</v>
      </c>
      <c r="G317" s="6" t="e">
        <f>'Res old 90'!G317/'Res old 90'!$E$38*'Res old 75'!$E$38</f>
        <v>#REF!</v>
      </c>
    </row>
    <row r="318" spans="3:7" ht="12.75" customHeight="1" x14ac:dyDescent="0.2">
      <c r="C318" s="5">
        <v>2</v>
      </c>
      <c r="D318" s="6" t="e">
        <f>'Res old 90'!D318/'Res old 90'!$E$38*'Res old 75'!$E$38</f>
        <v>#REF!</v>
      </c>
      <c r="E318" s="6" t="e">
        <f>'Res old 90'!E318/'Res old 90'!$E$38*'Res old 75'!$E$38</f>
        <v>#REF!</v>
      </c>
      <c r="F318" s="6" t="e">
        <f>'Res old 90'!F318/'Res old 90'!$E$38*'Res old 75'!$E$38</f>
        <v>#REF!</v>
      </c>
      <c r="G318" s="6" t="e">
        <f>'Res old 90'!G318/'Res old 90'!$E$38*'Res old 75'!$E$38</f>
        <v>#REF!</v>
      </c>
    </row>
    <row r="319" spans="3:7" ht="12.75" customHeight="1" x14ac:dyDescent="0.2">
      <c r="C319" s="17">
        <v>3</v>
      </c>
      <c r="D319" s="6" t="e">
        <f>'Res old 90'!D319/'Res old 90'!$E$38*'Res old 75'!$E$38</f>
        <v>#REF!</v>
      </c>
      <c r="E319" s="6" t="e">
        <f>'Res old 90'!E319/'Res old 90'!$E$38*'Res old 75'!$E$38</f>
        <v>#REF!</v>
      </c>
      <c r="F319" s="6" t="e">
        <f>'Res old 90'!F319/'Res old 90'!$E$38*'Res old 75'!$E$38</f>
        <v>#REF!</v>
      </c>
      <c r="G319" s="6" t="e">
        <f>'Res old 90'!G319/'Res old 90'!$E$38*'Res old 75'!$E$38</f>
        <v>#REF!</v>
      </c>
    </row>
    <row r="320" spans="3:7" ht="12.75" customHeight="1" x14ac:dyDescent="0.2">
      <c r="C320" s="5">
        <v>4</v>
      </c>
      <c r="D320" s="6" t="e">
        <f>'Res old 90'!D320/'Res old 90'!$E$38*'Res old 75'!$E$38</f>
        <v>#REF!</v>
      </c>
      <c r="E320" s="6" t="e">
        <f>'Res old 90'!E320/'Res old 90'!$E$38*'Res old 75'!$E$38</f>
        <v>#REF!</v>
      </c>
      <c r="F320" s="6" t="e">
        <f>'Res old 90'!F320/'Res old 90'!$E$38*'Res old 75'!$E$38</f>
        <v>#REF!</v>
      </c>
      <c r="G320" s="6" t="e">
        <f>'Res old 90'!G320/'Res old 90'!$E$38*'Res old 75'!$E$38</f>
        <v>#REF!</v>
      </c>
    </row>
    <row r="321" spans="3:7" ht="12.75" customHeight="1" x14ac:dyDescent="0.2">
      <c r="C321" s="5">
        <v>5</v>
      </c>
      <c r="D321" s="6" t="e">
        <f>'Res old 90'!D321/'Res old 90'!$E$38*'Res old 75'!$E$38</f>
        <v>#REF!</v>
      </c>
      <c r="E321" s="6" t="e">
        <f>'Res old 90'!E321/'Res old 90'!$E$38*'Res old 75'!$E$38</f>
        <v>#REF!</v>
      </c>
      <c r="F321" s="6" t="e">
        <f>'Res old 90'!F321/'Res old 90'!$E$38*'Res old 75'!$E$38</f>
        <v>#REF!</v>
      </c>
      <c r="G321" s="6" t="e">
        <f>'Res old 90'!G321/'Res old 90'!$E$38*'Res old 75'!$E$38</f>
        <v>#REF!</v>
      </c>
    </row>
    <row r="322" spans="3:7" ht="19.5" customHeight="1" x14ac:dyDescent="0.2">
      <c r="C322" s="17">
        <v>6</v>
      </c>
      <c r="D322" s="6" t="e">
        <f>'Res old 90'!D322/'Res old 90'!$E$38*'Res old 75'!$E$38</f>
        <v>#REF!</v>
      </c>
      <c r="E322" s="6" t="e">
        <f>'Res old 90'!E322/'Res old 90'!$E$38*'Res old 75'!$E$38</f>
        <v>#REF!</v>
      </c>
      <c r="F322" s="6" t="e">
        <f>'Res old 90'!F322/'Res old 90'!$E$38*'Res old 75'!$E$38</f>
        <v>#REF!</v>
      </c>
      <c r="G322" s="6" t="e">
        <f>'Res old 90'!G322/'Res old 90'!$E$38*'Res old 75'!$E$38</f>
        <v>#REF!</v>
      </c>
    </row>
    <row r="323" spans="3:7" ht="12.75" customHeight="1" x14ac:dyDescent="0.2">
      <c r="C323" s="5">
        <v>7</v>
      </c>
      <c r="D323" s="6" t="e">
        <f>'Res old 90'!D323/'Res old 90'!$E$38*'Res old 75'!$E$38</f>
        <v>#REF!</v>
      </c>
      <c r="E323" s="6" t="e">
        <f>'Res old 90'!E323/'Res old 90'!$E$38*'Res old 75'!$E$38</f>
        <v>#REF!</v>
      </c>
      <c r="F323" s="6" t="e">
        <f>'Res old 90'!F323/'Res old 90'!$E$38*'Res old 75'!$E$38</f>
        <v>#REF!</v>
      </c>
      <c r="G323" s="6" t="e">
        <f>'Res old 90'!G323/'Res old 90'!$E$38*'Res old 75'!$E$38</f>
        <v>#REF!</v>
      </c>
    </row>
    <row r="324" spans="3:7" ht="12.75" customHeight="1" x14ac:dyDescent="0.2">
      <c r="C324" s="5">
        <v>8</v>
      </c>
      <c r="D324" s="6" t="e">
        <f>'Res old 90'!D324/'Res old 90'!$E$38*'Res old 75'!$E$38</f>
        <v>#REF!</v>
      </c>
      <c r="E324" s="6" t="e">
        <f>'Res old 90'!E324/'Res old 90'!$E$38*'Res old 75'!$E$38</f>
        <v>#REF!</v>
      </c>
      <c r="F324" s="6" t="e">
        <f>'Res old 90'!F324/'Res old 90'!$E$38*'Res old 75'!$E$38</f>
        <v>#REF!</v>
      </c>
      <c r="G324" s="6" t="e">
        <f>'Res old 90'!G324/'Res old 90'!$E$38*'Res old 75'!$E$38</f>
        <v>#REF!</v>
      </c>
    </row>
    <row r="325" spans="3:7" ht="12.75" customHeight="1" x14ac:dyDescent="0.2">
      <c r="C325" s="5">
        <v>9</v>
      </c>
      <c r="D325" s="6" t="e">
        <f>'Res old 90'!D325/'Res old 90'!$E$38*'Res old 75'!$E$38</f>
        <v>#REF!</v>
      </c>
      <c r="E325" s="6" t="e">
        <f>'Res old 90'!E325/'Res old 90'!$E$38*'Res old 75'!$E$38</f>
        <v>#REF!</v>
      </c>
      <c r="F325" s="6" t="e">
        <f>'Res old 90'!F325/'Res old 90'!$E$38*'Res old 75'!$E$38</f>
        <v>#REF!</v>
      </c>
      <c r="G325" s="6" t="e">
        <f>'Res old 90'!G325/'Res old 90'!$E$38*'Res old 75'!$E$38</f>
        <v>#REF!</v>
      </c>
    </row>
    <row r="326" spans="3:7" ht="12.75" customHeight="1" x14ac:dyDescent="0.2">
      <c r="C326" s="5">
        <v>10</v>
      </c>
      <c r="D326" s="6" t="e">
        <f>'Res old 90'!D326/'Res old 90'!$E$38*'Res old 75'!$E$38</f>
        <v>#REF!</v>
      </c>
      <c r="E326" s="6" t="e">
        <f>'Res old 90'!E326/'Res old 90'!$E$38*'Res old 75'!$E$38</f>
        <v>#REF!</v>
      </c>
      <c r="F326" s="6" t="e">
        <f>'Res old 90'!F326/'Res old 90'!$E$38*'Res old 75'!$E$38</f>
        <v>#REF!</v>
      </c>
      <c r="G326" s="6" t="e">
        <f>'Res old 90'!G326/'Res old 90'!$E$38*'Res old 75'!$E$38</f>
        <v>#REF!</v>
      </c>
    </row>
    <row r="327" spans="3:7" ht="19.5" customHeight="1" x14ac:dyDescent="0.2">
      <c r="C327" s="5">
        <v>11</v>
      </c>
      <c r="D327" s="6" t="e">
        <f>'Res old 90'!D327/'Res old 90'!$E$38*'Res old 75'!$E$38</f>
        <v>#REF!</v>
      </c>
      <c r="E327" s="6" t="e">
        <f>'Res old 90'!E327/'Res old 90'!$E$38*'Res old 75'!$E$38</f>
        <v>#REF!</v>
      </c>
      <c r="F327" s="6" t="e">
        <f>'Res old 90'!F327/'Res old 90'!$E$38*'Res old 75'!$E$38</f>
        <v>#REF!</v>
      </c>
      <c r="G327" s="6" t="e">
        <f>'Res old 90'!G327/'Res old 90'!$E$38*'Res old 75'!$E$38</f>
        <v>#REF!</v>
      </c>
    </row>
    <row r="328" spans="3:7" ht="12.75" customHeight="1" x14ac:dyDescent="0.2">
      <c r="C328" s="5">
        <v>12</v>
      </c>
      <c r="D328" s="6" t="e">
        <f>'Res old 90'!D328/'Res old 90'!$E$38*'Res old 75'!$E$38</f>
        <v>#REF!</v>
      </c>
      <c r="E328" s="6" t="e">
        <f>'Res old 90'!E328/'Res old 90'!$E$38*'Res old 75'!$E$38</f>
        <v>#REF!</v>
      </c>
      <c r="F328" s="6" t="e">
        <f>'Res old 90'!F328/'Res old 90'!$E$38*'Res old 75'!$E$38</f>
        <v>#REF!</v>
      </c>
      <c r="G328" s="6" t="e">
        <f>'Res old 90'!G328/'Res old 90'!$E$38*'Res old 75'!$E$38</f>
        <v>#REF!</v>
      </c>
    </row>
    <row r="329" spans="3:7" ht="12.75" customHeight="1" x14ac:dyDescent="0.2">
      <c r="C329" s="5">
        <v>13</v>
      </c>
      <c r="D329" s="6" t="e">
        <f>'Res old 90'!D329/'Res old 90'!$E$38*'Res old 75'!$E$38</f>
        <v>#REF!</v>
      </c>
      <c r="E329" s="6" t="e">
        <f>'Res old 90'!E329/'Res old 90'!$E$38*'Res old 75'!$E$38</f>
        <v>#REF!</v>
      </c>
      <c r="F329" s="6" t="e">
        <f>'Res old 90'!F329/'Res old 90'!$E$38*'Res old 75'!$E$38</f>
        <v>#REF!</v>
      </c>
      <c r="G329" s="6" t="e">
        <f>'Res old 90'!G329/'Res old 90'!$E$38*'Res old 75'!$E$38</f>
        <v>#REF!</v>
      </c>
    </row>
    <row r="330" spans="3:7" ht="12.75" customHeight="1" x14ac:dyDescent="0.2">
      <c r="C330" s="5">
        <v>14</v>
      </c>
      <c r="D330" s="6" t="e">
        <f>'Res old 90'!D330/'Res old 90'!$E$38*'Res old 75'!$E$38</f>
        <v>#REF!</v>
      </c>
      <c r="E330" s="6" t="e">
        <f>'Res old 90'!E330/'Res old 90'!$E$38*'Res old 75'!$E$38</f>
        <v>#REF!</v>
      </c>
      <c r="F330" s="6" t="e">
        <f>'Res old 90'!F330/'Res old 90'!$E$38*'Res old 75'!$E$38</f>
        <v>#REF!</v>
      </c>
      <c r="G330" s="6" t="e">
        <f>'Res old 90'!G330/'Res old 90'!$E$38*'Res old 75'!$E$38</f>
        <v>#REF!</v>
      </c>
    </row>
    <row r="331" spans="3:7" ht="12.75" customHeight="1" x14ac:dyDescent="0.2">
      <c r="C331" s="5">
        <v>15</v>
      </c>
      <c r="D331" s="6" t="e">
        <f>'Res old 90'!D331/'Res old 90'!$E$38*'Res old 75'!$E$38</f>
        <v>#REF!</v>
      </c>
      <c r="E331" s="6" t="e">
        <f>'Res old 90'!E331/'Res old 90'!$E$38*'Res old 75'!$E$38</f>
        <v>#REF!</v>
      </c>
      <c r="F331" s="6" t="e">
        <f>'Res old 90'!F331/'Res old 90'!$E$38*'Res old 75'!$E$38</f>
        <v>#REF!</v>
      </c>
      <c r="G331" s="6" t="e">
        <f>'Res old 90'!G331/'Res old 90'!$E$38*'Res old 75'!$E$38</f>
        <v>#REF!</v>
      </c>
    </row>
    <row r="332" spans="3:7" ht="19.5" customHeight="1" x14ac:dyDescent="0.2">
      <c r="C332" s="5">
        <v>16</v>
      </c>
      <c r="D332" s="6" t="e">
        <f>'Res old 90'!D332/'Res old 90'!$E$38*'Res old 75'!$E$38</f>
        <v>#REF!</v>
      </c>
      <c r="E332" s="6" t="e">
        <f>'Res old 90'!E332/'Res old 90'!$E$38*'Res old 75'!$E$38</f>
        <v>#REF!</v>
      </c>
      <c r="F332" s="6" t="e">
        <f>'Res old 90'!F332/'Res old 90'!$E$38*'Res old 75'!$E$38</f>
        <v>#REF!</v>
      </c>
      <c r="G332" s="6" t="e">
        <f>'Res old 90'!G332/'Res old 90'!$E$38*'Res old 75'!$E$38</f>
        <v>#REF!</v>
      </c>
    </row>
    <row r="333" spans="3:7" ht="12.75" customHeight="1" x14ac:dyDescent="0.2">
      <c r="C333" s="5">
        <v>17</v>
      </c>
      <c r="D333" s="6" t="e">
        <f>'Res old 90'!D333/'Res old 90'!$E$38*'Res old 75'!$E$38</f>
        <v>#REF!</v>
      </c>
      <c r="E333" s="6" t="e">
        <f>'Res old 90'!E333/'Res old 90'!$E$38*'Res old 75'!$E$38</f>
        <v>#REF!</v>
      </c>
      <c r="F333" s="6" t="e">
        <f>'Res old 90'!F333/'Res old 90'!$E$38*'Res old 75'!$E$38</f>
        <v>#REF!</v>
      </c>
      <c r="G333" s="6" t="e">
        <f>'Res old 90'!G333/'Res old 90'!$E$38*'Res old 75'!$E$38</f>
        <v>#REF!</v>
      </c>
    </row>
    <row r="334" spans="3:7" ht="12.75" customHeight="1" x14ac:dyDescent="0.2">
      <c r="C334" s="5">
        <v>18</v>
      </c>
      <c r="D334" s="6" t="e">
        <f>'Res old 90'!D334/'Res old 90'!$E$38*'Res old 75'!$E$38</f>
        <v>#REF!</v>
      </c>
      <c r="E334" s="6" t="e">
        <f>'Res old 90'!E334/'Res old 90'!$E$38*'Res old 75'!$E$38</f>
        <v>#REF!</v>
      </c>
      <c r="F334" s="6" t="e">
        <f>'Res old 90'!F334/'Res old 90'!$E$38*'Res old 75'!$E$38</f>
        <v>#REF!</v>
      </c>
      <c r="G334" s="6" t="e">
        <f>'Res old 90'!G334/'Res old 90'!$E$38*'Res old 75'!$E$38</f>
        <v>#REF!</v>
      </c>
    </row>
    <row r="335" spans="3:7" ht="12.75" customHeight="1" x14ac:dyDescent="0.2">
      <c r="C335" s="5">
        <v>19</v>
      </c>
      <c r="D335" s="6" t="e">
        <f>'Res old 90'!D335/'Res old 90'!$E$38*'Res old 75'!$E$38</f>
        <v>#REF!</v>
      </c>
      <c r="E335" s="6" t="e">
        <f>'Res old 90'!E335/'Res old 90'!$E$38*'Res old 75'!$E$38</f>
        <v>#REF!</v>
      </c>
      <c r="F335" s="6" t="e">
        <f>'Res old 90'!F335/'Res old 90'!$E$38*'Res old 75'!$E$38</f>
        <v>#REF!</v>
      </c>
      <c r="G335" s="6" t="e">
        <f>'Res old 90'!G335/'Res old 90'!$E$38*'Res old 75'!$E$38</f>
        <v>#REF!</v>
      </c>
    </row>
    <row r="336" spans="3:7" ht="12.75" customHeight="1" x14ac:dyDescent="0.2">
      <c r="C336" s="5">
        <v>20</v>
      </c>
      <c r="D336" s="6" t="e">
        <f>'Res old 90'!D336/'Res old 90'!$E$38*'Res old 75'!$E$38</f>
        <v>#REF!</v>
      </c>
      <c r="E336" s="6" t="e">
        <f>'Res old 90'!E336/'Res old 90'!$E$38*'Res old 75'!$E$38</f>
        <v>#REF!</v>
      </c>
      <c r="F336" s="6" t="e">
        <f>'Res old 90'!F336/'Res old 90'!$E$38*'Res old 75'!$E$38</f>
        <v>#REF!</v>
      </c>
      <c r="G336" s="6" t="e">
        <f>'Res old 90'!G336/'Res old 90'!$E$38*'Res old 75'!$E$38</f>
        <v>#REF!</v>
      </c>
    </row>
    <row r="337" spans="3:7" ht="19.5" customHeight="1" x14ac:dyDescent="0.2">
      <c r="C337" s="5">
        <v>21</v>
      </c>
      <c r="D337" s="6" t="e">
        <f>'Res old 90'!D337/'Res old 90'!$E$38*'Res old 75'!$E$38</f>
        <v>#REF!</v>
      </c>
      <c r="E337" s="6" t="e">
        <f>'Res old 90'!E337/'Res old 90'!$E$38*'Res old 75'!$E$38</f>
        <v>#REF!</v>
      </c>
      <c r="F337" s="6" t="e">
        <f>'Res old 90'!F337/'Res old 90'!$E$38*'Res old 75'!$E$38</f>
        <v>#REF!</v>
      </c>
      <c r="G337" s="6" t="e">
        <f>'Res old 90'!G337/'Res old 90'!$E$38*'Res old 75'!$E$38</f>
        <v>#REF!</v>
      </c>
    </row>
    <row r="338" spans="3:7" ht="12.75" customHeight="1" x14ac:dyDescent="0.2">
      <c r="C338" s="5">
        <v>22</v>
      </c>
      <c r="D338" s="6" t="e">
        <f>'Res old 90'!D338/'Res old 90'!$E$38*'Res old 75'!$E$38</f>
        <v>#REF!</v>
      </c>
      <c r="E338" s="6" t="e">
        <f>'Res old 90'!E338/'Res old 90'!$E$38*'Res old 75'!$E$38</f>
        <v>#REF!</v>
      </c>
      <c r="F338" s="6" t="e">
        <f>'Res old 90'!F338/'Res old 90'!$E$38*'Res old 75'!$E$38</f>
        <v>#REF!</v>
      </c>
      <c r="G338" s="6" t="e">
        <f>'Res old 90'!G338/'Res old 90'!$E$38*'Res old 75'!$E$38</f>
        <v>#REF!</v>
      </c>
    </row>
    <row r="339" spans="3:7" ht="12.75" customHeight="1" x14ac:dyDescent="0.2">
      <c r="C339" s="5">
        <v>23</v>
      </c>
      <c r="D339" s="6" t="e">
        <f>'Res old 90'!D339/'Res old 90'!$E$38*'Res old 75'!$E$38</f>
        <v>#REF!</v>
      </c>
      <c r="E339" s="6" t="e">
        <f>'Res old 90'!E339/'Res old 90'!$E$38*'Res old 75'!$E$38</f>
        <v>#REF!</v>
      </c>
      <c r="F339" s="6" t="e">
        <f>'Res old 90'!F339/'Res old 90'!$E$38*'Res old 75'!$E$38</f>
        <v>#REF!</v>
      </c>
      <c r="G339" s="6" t="e">
        <f>'Res old 90'!G339/'Res old 90'!$E$38*'Res old 75'!$E$38</f>
        <v>#REF!</v>
      </c>
    </row>
    <row r="340" spans="3:7" ht="12.75" customHeight="1" x14ac:dyDescent="0.2">
      <c r="C340" s="5">
        <v>24</v>
      </c>
      <c r="D340" s="6" t="e">
        <f>'Res old 90'!D340/'Res old 90'!$E$38*'Res old 75'!$E$38</f>
        <v>#REF!</v>
      </c>
      <c r="E340" s="6" t="e">
        <f>'Res old 90'!E340/'Res old 90'!$E$38*'Res old 75'!$E$38</f>
        <v>#REF!</v>
      </c>
      <c r="F340" s="6" t="e">
        <f>'Res old 90'!F340/'Res old 90'!$E$38*'Res old 75'!$E$38</f>
        <v>#REF!</v>
      </c>
      <c r="G340" s="6" t="e">
        <f>'Res old 90'!G340/'Res old 90'!$E$38*'Res old 75'!$E$38</f>
        <v>#REF!</v>
      </c>
    </row>
    <row r="341" spans="3:7" ht="12.75" customHeight="1" x14ac:dyDescent="0.2">
      <c r="C341" s="5">
        <v>25</v>
      </c>
      <c r="D341" s="6" t="e">
        <f>'Res old 90'!D341/'Res old 90'!$E$38*'Res old 75'!$E$38</f>
        <v>#REF!</v>
      </c>
      <c r="E341" s="6" t="e">
        <f>'Res old 90'!E341/'Res old 90'!$E$38*'Res old 75'!$E$38</f>
        <v>#REF!</v>
      </c>
      <c r="F341" s="6" t="e">
        <f>'Res old 90'!F341/'Res old 90'!$E$38*'Res old 75'!$E$38</f>
        <v>#REF!</v>
      </c>
      <c r="G341" s="6" t="e">
        <f>'Res old 90'!G341/'Res old 90'!$E$38*'Res old 75'!$E$38</f>
        <v>#REF!</v>
      </c>
    </row>
    <row r="342" spans="3:7" ht="18" customHeight="1" x14ac:dyDescent="0.2">
      <c r="C342" s="19" t="e">
        <f>C308</f>
        <v>#REF!</v>
      </c>
      <c r="D342" s="25"/>
      <c r="E342" s="25"/>
      <c r="F342" s="25"/>
    </row>
    <row r="343" spans="3:7" ht="18" customHeight="1" x14ac:dyDescent="0.2">
      <c r="C343" s="4" t="s">
        <v>8</v>
      </c>
      <c r="E343" s="8"/>
      <c r="F343" s="15"/>
      <c r="G343" s="14"/>
    </row>
    <row r="344" spans="3:7" ht="18" customHeight="1" x14ac:dyDescent="0.2">
      <c r="C344" s="4" t="s">
        <v>0</v>
      </c>
      <c r="D344" s="15"/>
      <c r="E344" s="20">
        <v>0.75</v>
      </c>
      <c r="F344" s="15"/>
      <c r="G344" s="14" t="str">
        <f>+cit</f>
        <v/>
      </c>
    </row>
    <row r="345" spans="3:7" ht="18" customHeight="1" x14ac:dyDescent="0.2">
      <c r="C345" s="4" t="s">
        <v>22</v>
      </c>
      <c r="D345" s="15"/>
      <c r="E345" s="8"/>
      <c r="F345" s="8"/>
      <c r="G345" s="24" t="str">
        <f>+_cit1</f>
        <v/>
      </c>
    </row>
    <row r="346" spans="3:7" x14ac:dyDescent="0.2">
      <c r="C346" s="4"/>
      <c r="D346" s="15"/>
      <c r="E346" s="8"/>
      <c r="F346" s="15"/>
      <c r="G346" s="24"/>
    </row>
    <row r="347" spans="3:7" x14ac:dyDescent="0.2">
      <c r="C347" s="2"/>
      <c r="D347" s="9"/>
      <c r="E347" s="10"/>
      <c r="F347" s="10" t="s">
        <v>52</v>
      </c>
    </row>
    <row r="348" spans="3:7" ht="25.5" x14ac:dyDescent="0.2">
      <c r="C348" s="2"/>
      <c r="D348" s="2"/>
      <c r="E348" s="2"/>
      <c r="F348" s="50" t="s">
        <v>53</v>
      </c>
    </row>
    <row r="349" spans="3:7" x14ac:dyDescent="0.2">
      <c r="C349" s="3"/>
      <c r="D349" s="3"/>
      <c r="E349" s="2"/>
      <c r="F349" s="43" t="s">
        <v>54</v>
      </c>
      <c r="G349" s="3"/>
    </row>
    <row r="350" spans="3:7" ht="25.5" x14ac:dyDescent="0.2">
      <c r="C350" s="51" t="s">
        <v>56</v>
      </c>
      <c r="D350" s="28" t="s">
        <v>3</v>
      </c>
      <c r="E350" s="28" t="s">
        <v>7</v>
      </c>
      <c r="F350" s="51" t="s">
        <v>55</v>
      </c>
      <c r="G350" s="51" t="s">
        <v>57</v>
      </c>
    </row>
    <row r="351" spans="3:7" ht="19.5" customHeight="1" x14ac:dyDescent="0.2">
      <c r="C351" s="5">
        <v>1</v>
      </c>
      <c r="D351" s="6" t="e">
        <f>'Res old 90'!D351/'Res old 90'!$E$38*'Res old 75'!$E$38</f>
        <v>#REF!</v>
      </c>
      <c r="E351" s="6" t="e">
        <f>'Res old 90'!E351/'Res old 90'!$E$38*'Res old 75'!$E$38</f>
        <v>#REF!</v>
      </c>
      <c r="F351" s="6" t="e">
        <f>'Res old 90'!F351/'Res old 90'!$E$38*'Res old 75'!$E$38</f>
        <v>#REF!</v>
      </c>
      <c r="G351" s="6" t="e">
        <f>'Res old 90'!G351/'Res old 90'!$E$38*'Res old 75'!$E$38</f>
        <v>#REF!</v>
      </c>
    </row>
    <row r="352" spans="3:7" ht="12.75" customHeight="1" x14ac:dyDescent="0.2">
      <c r="C352" s="5">
        <v>2</v>
      </c>
      <c r="D352" s="6" t="e">
        <f>'Res old 90'!D352/'Res old 90'!$E$38*'Res old 75'!$E$38</f>
        <v>#REF!</v>
      </c>
      <c r="E352" s="6" t="e">
        <f>'Res old 90'!E352/'Res old 90'!$E$38*'Res old 75'!$E$38</f>
        <v>#REF!</v>
      </c>
      <c r="F352" s="6" t="e">
        <f>'Res old 90'!F352/'Res old 90'!$E$38*'Res old 75'!$E$38</f>
        <v>#REF!</v>
      </c>
      <c r="G352" s="6" t="e">
        <f>'Res old 90'!G352/'Res old 90'!$E$38*'Res old 75'!$E$38</f>
        <v>#REF!</v>
      </c>
    </row>
    <row r="353" spans="3:7" ht="12.75" customHeight="1" x14ac:dyDescent="0.2">
      <c r="C353" s="17">
        <v>3</v>
      </c>
      <c r="D353" s="6" t="e">
        <f>'Res old 90'!D353/'Res old 90'!$E$38*'Res old 75'!$E$38</f>
        <v>#REF!</v>
      </c>
      <c r="E353" s="6" t="e">
        <f>'Res old 90'!E353/'Res old 90'!$E$38*'Res old 75'!$E$38</f>
        <v>#REF!</v>
      </c>
      <c r="F353" s="6" t="e">
        <f>'Res old 90'!F353/'Res old 90'!$E$38*'Res old 75'!$E$38</f>
        <v>#REF!</v>
      </c>
      <c r="G353" s="6" t="e">
        <f>'Res old 90'!G353/'Res old 90'!$E$38*'Res old 75'!$E$38</f>
        <v>#REF!</v>
      </c>
    </row>
    <row r="354" spans="3:7" ht="12.75" customHeight="1" x14ac:dyDescent="0.2">
      <c r="C354" s="5">
        <v>4</v>
      </c>
      <c r="D354" s="6" t="e">
        <f>'Res old 90'!D354/'Res old 90'!$E$38*'Res old 75'!$E$38</f>
        <v>#REF!</v>
      </c>
      <c r="E354" s="6" t="e">
        <f>'Res old 90'!E354/'Res old 90'!$E$38*'Res old 75'!$E$38</f>
        <v>#REF!</v>
      </c>
      <c r="F354" s="6" t="e">
        <f>'Res old 90'!F354/'Res old 90'!$E$38*'Res old 75'!$E$38</f>
        <v>#REF!</v>
      </c>
      <c r="G354" s="6" t="e">
        <f>'Res old 90'!G354/'Res old 90'!$E$38*'Res old 75'!$E$38</f>
        <v>#REF!</v>
      </c>
    </row>
    <row r="355" spans="3:7" ht="12.75" customHeight="1" x14ac:dyDescent="0.2">
      <c r="C355" s="5">
        <v>5</v>
      </c>
      <c r="D355" s="6" t="e">
        <f>'Res old 90'!D355/'Res old 90'!$E$38*'Res old 75'!$E$38</f>
        <v>#REF!</v>
      </c>
      <c r="E355" s="6" t="e">
        <f>'Res old 90'!E355/'Res old 90'!$E$38*'Res old 75'!$E$38</f>
        <v>#REF!</v>
      </c>
      <c r="F355" s="6" t="e">
        <f>'Res old 90'!F355/'Res old 90'!$E$38*'Res old 75'!$E$38</f>
        <v>#REF!</v>
      </c>
      <c r="G355" s="6" t="e">
        <f>'Res old 90'!G355/'Res old 90'!$E$38*'Res old 75'!$E$38</f>
        <v>#REF!</v>
      </c>
    </row>
    <row r="356" spans="3:7" ht="19.5" customHeight="1" x14ac:dyDescent="0.2">
      <c r="C356" s="17">
        <v>6</v>
      </c>
      <c r="D356" s="6" t="e">
        <f>'Res old 90'!D356/'Res old 90'!$E$38*'Res old 75'!$E$38</f>
        <v>#REF!</v>
      </c>
      <c r="E356" s="6" t="e">
        <f>'Res old 90'!E356/'Res old 90'!$E$38*'Res old 75'!$E$38</f>
        <v>#REF!</v>
      </c>
      <c r="F356" s="6" t="e">
        <f>'Res old 90'!F356/'Res old 90'!$E$38*'Res old 75'!$E$38</f>
        <v>#REF!</v>
      </c>
      <c r="G356" s="6" t="e">
        <f>'Res old 90'!G356/'Res old 90'!$E$38*'Res old 75'!$E$38</f>
        <v>#REF!</v>
      </c>
    </row>
    <row r="357" spans="3:7" ht="12.75" customHeight="1" x14ac:dyDescent="0.2">
      <c r="C357" s="5">
        <v>7</v>
      </c>
      <c r="D357" s="6" t="e">
        <f>'Res old 90'!D357/'Res old 90'!$E$38*'Res old 75'!$E$38</f>
        <v>#REF!</v>
      </c>
      <c r="E357" s="6" t="e">
        <f>'Res old 90'!E357/'Res old 90'!$E$38*'Res old 75'!$E$38</f>
        <v>#REF!</v>
      </c>
      <c r="F357" s="6" t="e">
        <f>'Res old 90'!F357/'Res old 90'!$E$38*'Res old 75'!$E$38</f>
        <v>#REF!</v>
      </c>
      <c r="G357" s="6" t="e">
        <f>'Res old 90'!G357/'Res old 90'!$E$38*'Res old 75'!$E$38</f>
        <v>#REF!</v>
      </c>
    </row>
    <row r="358" spans="3:7" ht="12.75" customHeight="1" x14ac:dyDescent="0.2">
      <c r="C358" s="5">
        <v>8</v>
      </c>
      <c r="D358" s="6" t="e">
        <f>'Res old 90'!D358/'Res old 90'!$E$38*'Res old 75'!$E$38</f>
        <v>#REF!</v>
      </c>
      <c r="E358" s="6" t="e">
        <f>'Res old 90'!E358/'Res old 90'!$E$38*'Res old 75'!$E$38</f>
        <v>#REF!</v>
      </c>
      <c r="F358" s="6" t="e">
        <f>'Res old 90'!F358/'Res old 90'!$E$38*'Res old 75'!$E$38</f>
        <v>#REF!</v>
      </c>
      <c r="G358" s="6" t="e">
        <f>'Res old 90'!G358/'Res old 90'!$E$38*'Res old 75'!$E$38</f>
        <v>#REF!</v>
      </c>
    </row>
    <row r="359" spans="3:7" ht="12.75" customHeight="1" x14ac:dyDescent="0.2">
      <c r="C359" s="5">
        <v>9</v>
      </c>
      <c r="D359" s="6" t="e">
        <f>'Res old 90'!D359/'Res old 90'!$E$38*'Res old 75'!$E$38</f>
        <v>#REF!</v>
      </c>
      <c r="E359" s="6" t="e">
        <f>'Res old 90'!E359/'Res old 90'!$E$38*'Res old 75'!$E$38</f>
        <v>#REF!</v>
      </c>
      <c r="F359" s="6" t="e">
        <f>'Res old 90'!F359/'Res old 90'!$E$38*'Res old 75'!$E$38</f>
        <v>#REF!</v>
      </c>
      <c r="G359" s="6" t="e">
        <f>'Res old 90'!G359/'Res old 90'!$E$38*'Res old 75'!$E$38</f>
        <v>#REF!</v>
      </c>
    </row>
    <row r="360" spans="3:7" ht="12.75" customHeight="1" x14ac:dyDescent="0.2">
      <c r="C360" s="5">
        <v>10</v>
      </c>
      <c r="D360" s="6" t="e">
        <f>'Res old 90'!D360/'Res old 90'!$E$38*'Res old 75'!$E$38</f>
        <v>#REF!</v>
      </c>
      <c r="E360" s="6" t="e">
        <f>'Res old 90'!E360/'Res old 90'!$E$38*'Res old 75'!$E$38</f>
        <v>#REF!</v>
      </c>
      <c r="F360" s="6" t="e">
        <f>'Res old 90'!F360/'Res old 90'!$E$38*'Res old 75'!$E$38</f>
        <v>#REF!</v>
      </c>
      <c r="G360" s="6" t="e">
        <f>'Res old 90'!G360/'Res old 90'!$E$38*'Res old 75'!$E$38</f>
        <v>#REF!</v>
      </c>
    </row>
    <row r="361" spans="3:7" ht="19.5" customHeight="1" x14ac:dyDescent="0.2">
      <c r="C361" s="5">
        <v>11</v>
      </c>
      <c r="D361" s="6" t="e">
        <f>'Res old 90'!D361/'Res old 90'!$E$38*'Res old 75'!$E$38</f>
        <v>#REF!</v>
      </c>
      <c r="E361" s="6" t="e">
        <f>'Res old 90'!E361/'Res old 90'!$E$38*'Res old 75'!$E$38</f>
        <v>#REF!</v>
      </c>
      <c r="F361" s="6" t="e">
        <f>'Res old 90'!F361/'Res old 90'!$E$38*'Res old 75'!$E$38</f>
        <v>#REF!</v>
      </c>
      <c r="G361" s="6" t="e">
        <f>'Res old 90'!G361/'Res old 90'!$E$38*'Res old 75'!$E$38</f>
        <v>#REF!</v>
      </c>
    </row>
    <row r="362" spans="3:7" ht="12.75" customHeight="1" x14ac:dyDescent="0.2">
      <c r="C362" s="5">
        <v>12</v>
      </c>
      <c r="D362" s="6" t="e">
        <f>'Res old 90'!D362/'Res old 90'!$E$38*'Res old 75'!$E$38</f>
        <v>#REF!</v>
      </c>
      <c r="E362" s="6" t="e">
        <f>'Res old 90'!E362/'Res old 90'!$E$38*'Res old 75'!$E$38</f>
        <v>#REF!</v>
      </c>
      <c r="F362" s="6" t="e">
        <f>'Res old 90'!F362/'Res old 90'!$E$38*'Res old 75'!$E$38</f>
        <v>#REF!</v>
      </c>
      <c r="G362" s="6" t="e">
        <f>'Res old 90'!G362/'Res old 90'!$E$38*'Res old 75'!$E$38</f>
        <v>#REF!</v>
      </c>
    </row>
    <row r="363" spans="3:7" ht="12.75" customHeight="1" x14ac:dyDescent="0.2">
      <c r="C363" s="5">
        <v>13</v>
      </c>
      <c r="D363" s="6" t="e">
        <f>'Res old 90'!D363/'Res old 90'!$E$38*'Res old 75'!$E$38</f>
        <v>#REF!</v>
      </c>
      <c r="E363" s="6" t="e">
        <f>'Res old 90'!E363/'Res old 90'!$E$38*'Res old 75'!$E$38</f>
        <v>#REF!</v>
      </c>
      <c r="F363" s="6" t="e">
        <f>'Res old 90'!F363/'Res old 90'!$E$38*'Res old 75'!$E$38</f>
        <v>#REF!</v>
      </c>
      <c r="G363" s="6" t="e">
        <f>'Res old 90'!G363/'Res old 90'!$E$38*'Res old 75'!$E$38</f>
        <v>#REF!</v>
      </c>
    </row>
    <row r="364" spans="3:7" ht="12.75" customHeight="1" x14ac:dyDescent="0.2">
      <c r="C364" s="5">
        <v>14</v>
      </c>
      <c r="D364" s="6" t="e">
        <f>'Res old 90'!D364/'Res old 90'!$E$38*'Res old 75'!$E$38</f>
        <v>#REF!</v>
      </c>
      <c r="E364" s="6" t="e">
        <f>'Res old 90'!E364/'Res old 90'!$E$38*'Res old 75'!$E$38</f>
        <v>#REF!</v>
      </c>
      <c r="F364" s="6" t="e">
        <f>'Res old 90'!F364/'Res old 90'!$E$38*'Res old 75'!$E$38</f>
        <v>#REF!</v>
      </c>
      <c r="G364" s="6" t="e">
        <f>'Res old 90'!G364/'Res old 90'!$E$38*'Res old 75'!$E$38</f>
        <v>#REF!</v>
      </c>
    </row>
    <row r="365" spans="3:7" ht="12.75" customHeight="1" x14ac:dyDescent="0.2">
      <c r="C365" s="5">
        <v>15</v>
      </c>
      <c r="D365" s="6" t="e">
        <f>'Res old 90'!D365/'Res old 90'!$E$38*'Res old 75'!$E$38</f>
        <v>#REF!</v>
      </c>
      <c r="E365" s="6" t="e">
        <f>'Res old 90'!E365/'Res old 90'!$E$38*'Res old 75'!$E$38</f>
        <v>#REF!</v>
      </c>
      <c r="F365" s="6" t="e">
        <f>'Res old 90'!F365/'Res old 90'!$E$38*'Res old 75'!$E$38</f>
        <v>#REF!</v>
      </c>
      <c r="G365" s="6" t="e">
        <f>'Res old 90'!G365/'Res old 90'!$E$38*'Res old 75'!$E$38</f>
        <v>#REF!</v>
      </c>
    </row>
    <row r="366" spans="3:7" ht="19.5" customHeight="1" x14ac:dyDescent="0.2">
      <c r="C366" s="5">
        <v>16</v>
      </c>
      <c r="D366" s="6" t="e">
        <f>'Res old 90'!D366/'Res old 90'!$E$38*'Res old 75'!$E$38</f>
        <v>#REF!</v>
      </c>
      <c r="E366" s="6" t="e">
        <f>'Res old 90'!E366/'Res old 90'!$E$38*'Res old 75'!$E$38</f>
        <v>#REF!</v>
      </c>
      <c r="F366" s="6" t="e">
        <f>'Res old 90'!F366/'Res old 90'!$E$38*'Res old 75'!$E$38</f>
        <v>#REF!</v>
      </c>
      <c r="G366" s="6" t="e">
        <f>'Res old 90'!G366/'Res old 90'!$E$38*'Res old 75'!$E$38</f>
        <v>#REF!</v>
      </c>
    </row>
    <row r="367" spans="3:7" ht="12.75" customHeight="1" x14ac:dyDescent="0.2">
      <c r="C367" s="5">
        <v>17</v>
      </c>
      <c r="D367" s="6" t="e">
        <f>'Res old 90'!D367/'Res old 90'!$E$38*'Res old 75'!$E$38</f>
        <v>#REF!</v>
      </c>
      <c r="E367" s="6" t="e">
        <f>'Res old 90'!E367/'Res old 90'!$E$38*'Res old 75'!$E$38</f>
        <v>#REF!</v>
      </c>
      <c r="F367" s="6" t="e">
        <f>'Res old 90'!F367/'Res old 90'!$E$38*'Res old 75'!$E$38</f>
        <v>#REF!</v>
      </c>
      <c r="G367" s="6" t="e">
        <f>'Res old 90'!G367/'Res old 90'!$E$38*'Res old 75'!$E$38</f>
        <v>#REF!</v>
      </c>
    </row>
    <row r="368" spans="3:7" ht="12.75" customHeight="1" x14ac:dyDescent="0.2">
      <c r="C368" s="5">
        <v>18</v>
      </c>
      <c r="D368" s="6" t="e">
        <f>'Res old 90'!D368/'Res old 90'!$E$38*'Res old 75'!$E$38</f>
        <v>#REF!</v>
      </c>
      <c r="E368" s="6" t="e">
        <f>'Res old 90'!E368/'Res old 90'!$E$38*'Res old 75'!$E$38</f>
        <v>#REF!</v>
      </c>
      <c r="F368" s="6" t="e">
        <f>'Res old 90'!F368/'Res old 90'!$E$38*'Res old 75'!$E$38</f>
        <v>#REF!</v>
      </c>
      <c r="G368" s="6" t="e">
        <f>'Res old 90'!G368/'Res old 90'!$E$38*'Res old 75'!$E$38</f>
        <v>#REF!</v>
      </c>
    </row>
    <row r="369" spans="3:7" ht="12.75" customHeight="1" x14ac:dyDescent="0.2">
      <c r="C369" s="5">
        <v>19</v>
      </c>
      <c r="D369" s="6" t="e">
        <f>'Res old 90'!D369/'Res old 90'!$E$38*'Res old 75'!$E$38</f>
        <v>#REF!</v>
      </c>
      <c r="E369" s="6" t="e">
        <f>'Res old 90'!E369/'Res old 90'!$E$38*'Res old 75'!$E$38</f>
        <v>#REF!</v>
      </c>
      <c r="F369" s="6" t="e">
        <f>'Res old 90'!F369/'Res old 90'!$E$38*'Res old 75'!$E$38</f>
        <v>#REF!</v>
      </c>
      <c r="G369" s="6" t="e">
        <f>'Res old 90'!G369/'Res old 90'!$E$38*'Res old 75'!$E$38</f>
        <v>#REF!</v>
      </c>
    </row>
    <row r="370" spans="3:7" ht="12.75" customHeight="1" x14ac:dyDescent="0.2">
      <c r="C370" s="5">
        <v>20</v>
      </c>
      <c r="D370" s="6" t="e">
        <f>'Res old 90'!D370/'Res old 90'!$E$38*'Res old 75'!$E$38</f>
        <v>#REF!</v>
      </c>
      <c r="E370" s="6" t="e">
        <f>'Res old 90'!E370/'Res old 90'!$E$38*'Res old 75'!$E$38</f>
        <v>#REF!</v>
      </c>
      <c r="F370" s="6" t="e">
        <f>'Res old 90'!F370/'Res old 90'!$E$38*'Res old 75'!$E$38</f>
        <v>#REF!</v>
      </c>
      <c r="G370" s="6" t="e">
        <f>'Res old 90'!G370/'Res old 90'!$E$38*'Res old 75'!$E$38</f>
        <v>#REF!</v>
      </c>
    </row>
    <row r="371" spans="3:7" ht="19.5" customHeight="1" x14ac:dyDescent="0.2">
      <c r="C371" s="5">
        <v>21</v>
      </c>
      <c r="D371" s="6" t="e">
        <f>'Res old 90'!D371/'Res old 90'!$E$38*'Res old 75'!$E$38</f>
        <v>#REF!</v>
      </c>
      <c r="E371" s="6" t="e">
        <f>'Res old 90'!E371/'Res old 90'!$E$38*'Res old 75'!$E$38</f>
        <v>#REF!</v>
      </c>
      <c r="F371" s="6" t="e">
        <f>'Res old 90'!F371/'Res old 90'!$E$38*'Res old 75'!$E$38</f>
        <v>#REF!</v>
      </c>
      <c r="G371" s="6" t="e">
        <f>'Res old 90'!G371/'Res old 90'!$E$38*'Res old 75'!$E$38</f>
        <v>#REF!</v>
      </c>
    </row>
    <row r="372" spans="3:7" ht="12.75" customHeight="1" x14ac:dyDescent="0.2">
      <c r="C372" s="5">
        <v>22</v>
      </c>
      <c r="D372" s="6" t="e">
        <f>'Res old 90'!D372/'Res old 90'!$E$38*'Res old 75'!$E$38</f>
        <v>#REF!</v>
      </c>
      <c r="E372" s="6" t="e">
        <f>'Res old 90'!E372/'Res old 90'!$E$38*'Res old 75'!$E$38</f>
        <v>#REF!</v>
      </c>
      <c r="F372" s="6" t="e">
        <f>'Res old 90'!F372/'Res old 90'!$E$38*'Res old 75'!$E$38</f>
        <v>#REF!</v>
      </c>
      <c r="G372" s="6" t="e">
        <f>'Res old 90'!G372/'Res old 90'!$E$38*'Res old 75'!$E$38</f>
        <v>#REF!</v>
      </c>
    </row>
    <row r="373" spans="3:7" ht="12.75" customHeight="1" x14ac:dyDescent="0.2">
      <c r="C373" s="5">
        <v>23</v>
      </c>
      <c r="D373" s="6" t="e">
        <f>'Res old 90'!D373/'Res old 90'!$E$38*'Res old 75'!$E$38</f>
        <v>#REF!</v>
      </c>
      <c r="E373" s="6" t="e">
        <f>'Res old 90'!E373/'Res old 90'!$E$38*'Res old 75'!$E$38</f>
        <v>#REF!</v>
      </c>
      <c r="F373" s="6" t="e">
        <f>'Res old 90'!F373/'Res old 90'!$E$38*'Res old 75'!$E$38</f>
        <v>#REF!</v>
      </c>
      <c r="G373" s="6" t="e">
        <f>'Res old 90'!G373/'Res old 90'!$E$38*'Res old 75'!$E$38</f>
        <v>#REF!</v>
      </c>
    </row>
    <row r="374" spans="3:7" ht="12.75" customHeight="1" x14ac:dyDescent="0.2">
      <c r="C374" s="5">
        <v>24</v>
      </c>
      <c r="D374" s="6" t="e">
        <f>'Res old 90'!D374/'Res old 90'!$E$38*'Res old 75'!$E$38</f>
        <v>#REF!</v>
      </c>
      <c r="E374" s="6" t="e">
        <f>'Res old 90'!E374/'Res old 90'!$E$38*'Res old 75'!$E$38</f>
        <v>#REF!</v>
      </c>
      <c r="F374" s="6" t="e">
        <f>'Res old 90'!F374/'Res old 90'!$E$38*'Res old 75'!$E$38</f>
        <v>#REF!</v>
      </c>
      <c r="G374" s="6" t="e">
        <f>'Res old 90'!G374/'Res old 90'!$E$38*'Res old 75'!$E$38</f>
        <v>#REF!</v>
      </c>
    </row>
    <row r="375" spans="3:7" ht="12.75" customHeight="1" x14ac:dyDescent="0.2">
      <c r="C375" s="5">
        <v>25</v>
      </c>
      <c r="D375" s="6" t="e">
        <f>'Res old 90'!D375/'Res old 90'!$E$38*'Res old 75'!$E$38</f>
        <v>#REF!</v>
      </c>
      <c r="E375" s="6" t="e">
        <f>'Res old 90'!E375/'Res old 90'!$E$38*'Res old 75'!$E$38</f>
        <v>#REF!</v>
      </c>
      <c r="F375" s="6" t="e">
        <f>'Res old 90'!F375/'Res old 90'!$E$38*'Res old 75'!$E$38</f>
        <v>#REF!</v>
      </c>
      <c r="G375" s="6" t="e">
        <f>'Res old 90'!G375/'Res old 90'!$E$38*'Res old 75'!$E$38</f>
        <v>#REF!</v>
      </c>
    </row>
    <row r="376" spans="3:7" ht="18" customHeight="1" x14ac:dyDescent="0.2">
      <c r="C376" s="19" t="e">
        <f>C342</f>
        <v>#REF!</v>
      </c>
      <c r="D376" s="25"/>
      <c r="E376" s="25"/>
      <c r="F376" s="25"/>
    </row>
    <row r="377" spans="3:7" ht="18" customHeight="1" x14ac:dyDescent="0.2">
      <c r="C377" s="4" t="s">
        <v>8</v>
      </c>
      <c r="E377" s="8"/>
      <c r="F377" s="15"/>
      <c r="G377" s="14"/>
    </row>
    <row r="378" spans="3:7" ht="18" customHeight="1" x14ac:dyDescent="0.2">
      <c r="C378" s="4" t="s">
        <v>0</v>
      </c>
      <c r="D378" s="15"/>
      <c r="E378" s="20">
        <v>0.75</v>
      </c>
      <c r="F378" s="15"/>
      <c r="G378" s="14" t="str">
        <f>+cit</f>
        <v/>
      </c>
    </row>
    <row r="379" spans="3:7" ht="18" customHeight="1" x14ac:dyDescent="0.2">
      <c r="C379" s="4" t="s">
        <v>23</v>
      </c>
      <c r="D379" s="15"/>
      <c r="E379" s="8"/>
      <c r="F379" s="8"/>
      <c r="G379" s="24" t="str">
        <f>+_cit1</f>
        <v/>
      </c>
    </row>
    <row r="380" spans="3:7" x14ac:dyDescent="0.2">
      <c r="C380" s="4"/>
      <c r="D380" s="15"/>
      <c r="E380" s="8"/>
      <c r="F380" s="15"/>
      <c r="G380" s="24"/>
    </row>
    <row r="381" spans="3:7" x14ac:dyDescent="0.2">
      <c r="C381" s="2"/>
      <c r="D381" s="9"/>
      <c r="E381" s="10"/>
      <c r="F381" s="10" t="s">
        <v>52</v>
      </c>
    </row>
    <row r="382" spans="3:7" ht="25.5" x14ac:dyDescent="0.2">
      <c r="C382" s="2"/>
      <c r="D382" s="2"/>
      <c r="E382" s="2"/>
      <c r="F382" s="50" t="s">
        <v>53</v>
      </c>
    </row>
    <row r="383" spans="3:7" x14ac:dyDescent="0.2">
      <c r="C383" s="3"/>
      <c r="D383" s="3"/>
      <c r="E383" s="2"/>
      <c r="F383" s="43" t="s">
        <v>54</v>
      </c>
      <c r="G383" s="3"/>
    </row>
    <row r="384" spans="3:7" ht="25.5" x14ac:dyDescent="0.2">
      <c r="C384" s="51" t="s">
        <v>56</v>
      </c>
      <c r="D384" s="28" t="s">
        <v>3</v>
      </c>
      <c r="E384" s="28" t="s">
        <v>7</v>
      </c>
      <c r="F384" s="51" t="s">
        <v>55</v>
      </c>
      <c r="G384" s="51" t="s">
        <v>57</v>
      </c>
    </row>
    <row r="385" spans="3:7" ht="19.5" customHeight="1" x14ac:dyDescent="0.2">
      <c r="C385" s="5">
        <v>1</v>
      </c>
      <c r="D385" s="6" t="e">
        <f>'Res old 90'!D385/'Res old 90'!$E$38*'Res old 75'!$E$38</f>
        <v>#REF!</v>
      </c>
      <c r="E385" s="6" t="e">
        <f>'Res old 90'!E385/'Res old 90'!$E$38*'Res old 75'!$E$38</f>
        <v>#REF!</v>
      </c>
      <c r="F385" s="6" t="e">
        <f>'Res old 90'!F385/'Res old 90'!$E$38*'Res old 75'!$E$38</f>
        <v>#REF!</v>
      </c>
      <c r="G385" s="6" t="e">
        <f>'Res old 90'!G385/'Res old 90'!$E$38*'Res old 75'!$E$38</f>
        <v>#REF!</v>
      </c>
    </row>
    <row r="386" spans="3:7" ht="12.75" customHeight="1" x14ac:dyDescent="0.2">
      <c r="C386" s="5">
        <v>2</v>
      </c>
      <c r="D386" s="6" t="e">
        <f>'Res old 90'!D386/'Res old 90'!$E$38*'Res old 75'!$E$38</f>
        <v>#REF!</v>
      </c>
      <c r="E386" s="6" t="e">
        <f>'Res old 90'!E386/'Res old 90'!$E$38*'Res old 75'!$E$38</f>
        <v>#REF!</v>
      </c>
      <c r="F386" s="6" t="e">
        <f>'Res old 90'!F386/'Res old 90'!$E$38*'Res old 75'!$E$38</f>
        <v>#REF!</v>
      </c>
      <c r="G386" s="6" t="e">
        <f>'Res old 90'!G386/'Res old 90'!$E$38*'Res old 75'!$E$38</f>
        <v>#REF!</v>
      </c>
    </row>
    <row r="387" spans="3:7" ht="12.75" customHeight="1" x14ac:dyDescent="0.2">
      <c r="C387" s="17">
        <v>3</v>
      </c>
      <c r="D387" s="6" t="e">
        <f>'Res old 90'!D387/'Res old 90'!$E$38*'Res old 75'!$E$38</f>
        <v>#REF!</v>
      </c>
      <c r="E387" s="6" t="e">
        <f>'Res old 90'!E387/'Res old 90'!$E$38*'Res old 75'!$E$38</f>
        <v>#REF!</v>
      </c>
      <c r="F387" s="6" t="e">
        <f>'Res old 90'!F387/'Res old 90'!$E$38*'Res old 75'!$E$38</f>
        <v>#REF!</v>
      </c>
      <c r="G387" s="6" t="e">
        <f>'Res old 90'!G387/'Res old 90'!$E$38*'Res old 75'!$E$38</f>
        <v>#REF!</v>
      </c>
    </row>
    <row r="388" spans="3:7" ht="12.75" customHeight="1" x14ac:dyDescent="0.2">
      <c r="C388" s="5">
        <v>4</v>
      </c>
      <c r="D388" s="6" t="e">
        <f>'Res old 90'!D388/'Res old 90'!$E$38*'Res old 75'!$E$38</f>
        <v>#REF!</v>
      </c>
      <c r="E388" s="6" t="e">
        <f>'Res old 90'!E388/'Res old 90'!$E$38*'Res old 75'!$E$38</f>
        <v>#REF!</v>
      </c>
      <c r="F388" s="6" t="e">
        <f>'Res old 90'!F388/'Res old 90'!$E$38*'Res old 75'!$E$38</f>
        <v>#REF!</v>
      </c>
      <c r="G388" s="6" t="e">
        <f>'Res old 90'!G388/'Res old 90'!$E$38*'Res old 75'!$E$38</f>
        <v>#REF!</v>
      </c>
    </row>
    <row r="389" spans="3:7" ht="12.75" customHeight="1" x14ac:dyDescent="0.2">
      <c r="C389" s="5">
        <v>5</v>
      </c>
      <c r="D389" s="6" t="e">
        <f>'Res old 90'!D389/'Res old 90'!$E$38*'Res old 75'!$E$38</f>
        <v>#REF!</v>
      </c>
      <c r="E389" s="6" t="e">
        <f>'Res old 90'!E389/'Res old 90'!$E$38*'Res old 75'!$E$38</f>
        <v>#REF!</v>
      </c>
      <c r="F389" s="6" t="e">
        <f>'Res old 90'!F389/'Res old 90'!$E$38*'Res old 75'!$E$38</f>
        <v>#REF!</v>
      </c>
      <c r="G389" s="6" t="e">
        <f>'Res old 90'!G389/'Res old 90'!$E$38*'Res old 75'!$E$38</f>
        <v>#REF!</v>
      </c>
    </row>
    <row r="390" spans="3:7" ht="19.5" customHeight="1" x14ac:dyDescent="0.2">
      <c r="C390" s="17">
        <v>6</v>
      </c>
      <c r="D390" s="6" t="e">
        <f>'Res old 90'!D390/'Res old 90'!$E$38*'Res old 75'!$E$38</f>
        <v>#REF!</v>
      </c>
      <c r="E390" s="6" t="e">
        <f>'Res old 90'!E390/'Res old 90'!$E$38*'Res old 75'!$E$38</f>
        <v>#REF!</v>
      </c>
      <c r="F390" s="6" t="e">
        <f>'Res old 90'!F390/'Res old 90'!$E$38*'Res old 75'!$E$38</f>
        <v>#REF!</v>
      </c>
      <c r="G390" s="6" t="e">
        <f>'Res old 90'!G390/'Res old 90'!$E$38*'Res old 75'!$E$38</f>
        <v>#REF!</v>
      </c>
    </row>
    <row r="391" spans="3:7" ht="12.75" customHeight="1" x14ac:dyDescent="0.2">
      <c r="C391" s="5">
        <v>7</v>
      </c>
      <c r="D391" s="6" t="e">
        <f>'Res old 90'!D391/'Res old 90'!$E$38*'Res old 75'!$E$38</f>
        <v>#REF!</v>
      </c>
      <c r="E391" s="6" t="e">
        <f>'Res old 90'!E391/'Res old 90'!$E$38*'Res old 75'!$E$38</f>
        <v>#REF!</v>
      </c>
      <c r="F391" s="6" t="e">
        <f>'Res old 90'!F391/'Res old 90'!$E$38*'Res old 75'!$E$38</f>
        <v>#REF!</v>
      </c>
      <c r="G391" s="6" t="e">
        <f>'Res old 90'!G391/'Res old 90'!$E$38*'Res old 75'!$E$38</f>
        <v>#REF!</v>
      </c>
    </row>
    <row r="392" spans="3:7" ht="12.75" customHeight="1" x14ac:dyDescent="0.2">
      <c r="C392" s="5">
        <v>8</v>
      </c>
      <c r="D392" s="6" t="e">
        <f>'Res old 90'!D392/'Res old 90'!$E$38*'Res old 75'!$E$38</f>
        <v>#REF!</v>
      </c>
      <c r="E392" s="6" t="e">
        <f>'Res old 90'!E392/'Res old 90'!$E$38*'Res old 75'!$E$38</f>
        <v>#REF!</v>
      </c>
      <c r="F392" s="6" t="e">
        <f>'Res old 90'!F392/'Res old 90'!$E$38*'Res old 75'!$E$38</f>
        <v>#REF!</v>
      </c>
      <c r="G392" s="6" t="e">
        <f>'Res old 90'!G392/'Res old 90'!$E$38*'Res old 75'!$E$38</f>
        <v>#REF!</v>
      </c>
    </row>
    <row r="393" spans="3:7" ht="12.75" customHeight="1" x14ac:dyDescent="0.2">
      <c r="C393" s="5">
        <v>9</v>
      </c>
      <c r="D393" s="6" t="e">
        <f>'Res old 90'!D393/'Res old 90'!$E$38*'Res old 75'!$E$38</f>
        <v>#REF!</v>
      </c>
      <c r="E393" s="6" t="e">
        <f>'Res old 90'!E393/'Res old 90'!$E$38*'Res old 75'!$E$38</f>
        <v>#REF!</v>
      </c>
      <c r="F393" s="6" t="e">
        <f>'Res old 90'!F393/'Res old 90'!$E$38*'Res old 75'!$E$38</f>
        <v>#REF!</v>
      </c>
      <c r="G393" s="6" t="e">
        <f>'Res old 90'!G393/'Res old 90'!$E$38*'Res old 75'!$E$38</f>
        <v>#REF!</v>
      </c>
    </row>
    <row r="394" spans="3:7" ht="12.75" customHeight="1" x14ac:dyDescent="0.2">
      <c r="C394" s="5">
        <v>10</v>
      </c>
      <c r="D394" s="6" t="e">
        <f>'Res old 90'!D394/'Res old 90'!$E$38*'Res old 75'!$E$38</f>
        <v>#REF!</v>
      </c>
      <c r="E394" s="6" t="e">
        <f>'Res old 90'!E394/'Res old 90'!$E$38*'Res old 75'!$E$38</f>
        <v>#REF!</v>
      </c>
      <c r="F394" s="6" t="e">
        <f>'Res old 90'!F394/'Res old 90'!$E$38*'Res old 75'!$E$38</f>
        <v>#REF!</v>
      </c>
      <c r="G394" s="6" t="e">
        <f>'Res old 90'!G394/'Res old 90'!$E$38*'Res old 75'!$E$38</f>
        <v>#REF!</v>
      </c>
    </row>
    <row r="395" spans="3:7" ht="19.5" customHeight="1" x14ac:dyDescent="0.2">
      <c r="C395" s="5">
        <v>11</v>
      </c>
      <c r="D395" s="6" t="e">
        <f>'Res old 90'!D395/'Res old 90'!$E$38*'Res old 75'!$E$38</f>
        <v>#REF!</v>
      </c>
      <c r="E395" s="6" t="e">
        <f>'Res old 90'!E395/'Res old 90'!$E$38*'Res old 75'!$E$38</f>
        <v>#REF!</v>
      </c>
      <c r="F395" s="6" t="e">
        <f>'Res old 90'!F395/'Res old 90'!$E$38*'Res old 75'!$E$38</f>
        <v>#REF!</v>
      </c>
      <c r="G395" s="6" t="e">
        <f>'Res old 90'!G395/'Res old 90'!$E$38*'Res old 75'!$E$38</f>
        <v>#REF!</v>
      </c>
    </row>
    <row r="396" spans="3:7" ht="12.75" customHeight="1" x14ac:dyDescent="0.2">
      <c r="C396" s="5">
        <v>12</v>
      </c>
      <c r="D396" s="6" t="e">
        <f>'Res old 90'!D396/'Res old 90'!$E$38*'Res old 75'!$E$38</f>
        <v>#REF!</v>
      </c>
      <c r="E396" s="6" t="e">
        <f>'Res old 90'!E396/'Res old 90'!$E$38*'Res old 75'!$E$38</f>
        <v>#REF!</v>
      </c>
      <c r="F396" s="6" t="e">
        <f>'Res old 90'!F396/'Res old 90'!$E$38*'Res old 75'!$E$38</f>
        <v>#REF!</v>
      </c>
      <c r="G396" s="6" t="e">
        <f>'Res old 90'!G396/'Res old 90'!$E$38*'Res old 75'!$E$38</f>
        <v>#REF!</v>
      </c>
    </row>
    <row r="397" spans="3:7" ht="12.75" customHeight="1" x14ac:dyDescent="0.2">
      <c r="C397" s="5">
        <v>13</v>
      </c>
      <c r="D397" s="6" t="e">
        <f>'Res old 90'!D397/'Res old 90'!$E$38*'Res old 75'!$E$38</f>
        <v>#REF!</v>
      </c>
      <c r="E397" s="6" t="e">
        <f>'Res old 90'!E397/'Res old 90'!$E$38*'Res old 75'!$E$38</f>
        <v>#REF!</v>
      </c>
      <c r="F397" s="6" t="e">
        <f>'Res old 90'!F397/'Res old 90'!$E$38*'Res old 75'!$E$38</f>
        <v>#REF!</v>
      </c>
      <c r="G397" s="6" t="e">
        <f>'Res old 90'!G397/'Res old 90'!$E$38*'Res old 75'!$E$38</f>
        <v>#REF!</v>
      </c>
    </row>
    <row r="398" spans="3:7" ht="12.75" customHeight="1" x14ac:dyDescent="0.2">
      <c r="C398" s="5">
        <v>14</v>
      </c>
      <c r="D398" s="6" t="e">
        <f>'Res old 90'!D398/'Res old 90'!$E$38*'Res old 75'!$E$38</f>
        <v>#REF!</v>
      </c>
      <c r="E398" s="6" t="e">
        <f>'Res old 90'!E398/'Res old 90'!$E$38*'Res old 75'!$E$38</f>
        <v>#REF!</v>
      </c>
      <c r="F398" s="6" t="e">
        <f>'Res old 90'!F398/'Res old 90'!$E$38*'Res old 75'!$E$38</f>
        <v>#REF!</v>
      </c>
      <c r="G398" s="6" t="e">
        <f>'Res old 90'!G398/'Res old 90'!$E$38*'Res old 75'!$E$38</f>
        <v>#REF!</v>
      </c>
    </row>
    <row r="399" spans="3:7" ht="12.75" customHeight="1" x14ac:dyDescent="0.2">
      <c r="C399" s="5">
        <v>15</v>
      </c>
      <c r="D399" s="6" t="e">
        <f>'Res old 90'!D399/'Res old 90'!$E$38*'Res old 75'!$E$38</f>
        <v>#REF!</v>
      </c>
      <c r="E399" s="6" t="e">
        <f>'Res old 90'!E399/'Res old 90'!$E$38*'Res old 75'!$E$38</f>
        <v>#REF!</v>
      </c>
      <c r="F399" s="6" t="e">
        <f>'Res old 90'!F399/'Res old 90'!$E$38*'Res old 75'!$E$38</f>
        <v>#REF!</v>
      </c>
      <c r="G399" s="6" t="e">
        <f>'Res old 90'!G399/'Res old 90'!$E$38*'Res old 75'!$E$38</f>
        <v>#REF!</v>
      </c>
    </row>
    <row r="400" spans="3:7" ht="19.5" customHeight="1" x14ac:dyDescent="0.2">
      <c r="C400" s="5">
        <v>16</v>
      </c>
      <c r="D400" s="6" t="e">
        <f>'Res old 90'!D400/'Res old 90'!$E$38*'Res old 75'!$E$38</f>
        <v>#REF!</v>
      </c>
      <c r="E400" s="6" t="e">
        <f>'Res old 90'!E400/'Res old 90'!$E$38*'Res old 75'!$E$38</f>
        <v>#REF!</v>
      </c>
      <c r="F400" s="6" t="e">
        <f>'Res old 90'!F400/'Res old 90'!$E$38*'Res old 75'!$E$38</f>
        <v>#REF!</v>
      </c>
      <c r="G400" s="6" t="e">
        <f>'Res old 90'!G400/'Res old 90'!$E$38*'Res old 75'!$E$38</f>
        <v>#REF!</v>
      </c>
    </row>
    <row r="401" spans="3:7" ht="12.75" customHeight="1" x14ac:dyDescent="0.2">
      <c r="C401" s="5">
        <v>17</v>
      </c>
      <c r="D401" s="6" t="e">
        <f>'Res old 90'!D401/'Res old 90'!$E$38*'Res old 75'!$E$38</f>
        <v>#REF!</v>
      </c>
      <c r="E401" s="6" t="e">
        <f>'Res old 90'!E401/'Res old 90'!$E$38*'Res old 75'!$E$38</f>
        <v>#REF!</v>
      </c>
      <c r="F401" s="6" t="e">
        <f>'Res old 90'!F401/'Res old 90'!$E$38*'Res old 75'!$E$38</f>
        <v>#REF!</v>
      </c>
      <c r="G401" s="6" t="e">
        <f>'Res old 90'!G401/'Res old 90'!$E$38*'Res old 75'!$E$38</f>
        <v>#REF!</v>
      </c>
    </row>
    <row r="402" spans="3:7" ht="12.75" customHeight="1" x14ac:dyDescent="0.2">
      <c r="C402" s="5">
        <v>18</v>
      </c>
      <c r="D402" s="6" t="e">
        <f>'Res old 90'!D402/'Res old 90'!$E$38*'Res old 75'!$E$38</f>
        <v>#REF!</v>
      </c>
      <c r="E402" s="6" t="e">
        <f>'Res old 90'!E402/'Res old 90'!$E$38*'Res old 75'!$E$38</f>
        <v>#REF!</v>
      </c>
      <c r="F402" s="6" t="e">
        <f>'Res old 90'!F402/'Res old 90'!$E$38*'Res old 75'!$E$38</f>
        <v>#REF!</v>
      </c>
      <c r="G402" s="6" t="e">
        <f>'Res old 90'!G402/'Res old 90'!$E$38*'Res old 75'!$E$38</f>
        <v>#REF!</v>
      </c>
    </row>
    <row r="403" spans="3:7" ht="12.75" customHeight="1" x14ac:dyDescent="0.2">
      <c r="C403" s="5">
        <v>19</v>
      </c>
      <c r="D403" s="6" t="e">
        <f>'Res old 90'!D403/'Res old 90'!$E$38*'Res old 75'!$E$38</f>
        <v>#REF!</v>
      </c>
      <c r="E403" s="6" t="e">
        <f>'Res old 90'!E403/'Res old 90'!$E$38*'Res old 75'!$E$38</f>
        <v>#REF!</v>
      </c>
      <c r="F403" s="6" t="e">
        <f>'Res old 90'!F403/'Res old 90'!$E$38*'Res old 75'!$E$38</f>
        <v>#REF!</v>
      </c>
      <c r="G403" s="6" t="e">
        <f>'Res old 90'!G403/'Res old 90'!$E$38*'Res old 75'!$E$38</f>
        <v>#REF!</v>
      </c>
    </row>
    <row r="404" spans="3:7" ht="12.75" customHeight="1" x14ac:dyDescent="0.2">
      <c r="C404" s="5">
        <v>20</v>
      </c>
      <c r="D404" s="6" t="e">
        <f>'Res old 90'!D404/'Res old 90'!$E$38*'Res old 75'!$E$38</f>
        <v>#REF!</v>
      </c>
      <c r="E404" s="6" t="e">
        <f>'Res old 90'!E404/'Res old 90'!$E$38*'Res old 75'!$E$38</f>
        <v>#REF!</v>
      </c>
      <c r="F404" s="6" t="e">
        <f>'Res old 90'!F404/'Res old 90'!$E$38*'Res old 75'!$E$38</f>
        <v>#REF!</v>
      </c>
      <c r="G404" s="6" t="e">
        <f>'Res old 90'!G404/'Res old 90'!$E$38*'Res old 75'!$E$38</f>
        <v>#REF!</v>
      </c>
    </row>
    <row r="405" spans="3:7" ht="19.5" customHeight="1" x14ac:dyDescent="0.2">
      <c r="C405" s="5">
        <v>21</v>
      </c>
      <c r="D405" s="6" t="e">
        <f>'Res old 90'!D405/'Res old 90'!$E$38*'Res old 75'!$E$38</f>
        <v>#REF!</v>
      </c>
      <c r="E405" s="6" t="e">
        <f>'Res old 90'!E405/'Res old 90'!$E$38*'Res old 75'!$E$38</f>
        <v>#REF!</v>
      </c>
      <c r="F405" s="6" t="e">
        <f>'Res old 90'!F405/'Res old 90'!$E$38*'Res old 75'!$E$38</f>
        <v>#REF!</v>
      </c>
      <c r="G405" s="6" t="e">
        <f>'Res old 90'!G405/'Res old 90'!$E$38*'Res old 75'!$E$38</f>
        <v>#REF!</v>
      </c>
    </row>
    <row r="406" spans="3:7" ht="12.75" customHeight="1" x14ac:dyDescent="0.2">
      <c r="C406" s="5">
        <v>22</v>
      </c>
      <c r="D406" s="6" t="e">
        <f>'Res old 90'!D406/'Res old 90'!$E$38*'Res old 75'!$E$38</f>
        <v>#REF!</v>
      </c>
      <c r="E406" s="6" t="e">
        <f>'Res old 90'!E406/'Res old 90'!$E$38*'Res old 75'!$E$38</f>
        <v>#REF!</v>
      </c>
      <c r="F406" s="6" t="e">
        <f>'Res old 90'!F406/'Res old 90'!$E$38*'Res old 75'!$E$38</f>
        <v>#REF!</v>
      </c>
      <c r="G406" s="6" t="e">
        <f>'Res old 90'!G406/'Res old 90'!$E$38*'Res old 75'!$E$38</f>
        <v>#REF!</v>
      </c>
    </row>
    <row r="407" spans="3:7" ht="12.75" customHeight="1" x14ac:dyDescent="0.2">
      <c r="C407" s="5">
        <v>23</v>
      </c>
      <c r="D407" s="6" t="e">
        <f>'Res old 90'!D407/'Res old 90'!$E$38*'Res old 75'!$E$38</f>
        <v>#REF!</v>
      </c>
      <c r="E407" s="6" t="e">
        <f>'Res old 90'!E407/'Res old 90'!$E$38*'Res old 75'!$E$38</f>
        <v>#REF!</v>
      </c>
      <c r="F407" s="6" t="e">
        <f>'Res old 90'!F407/'Res old 90'!$E$38*'Res old 75'!$E$38</f>
        <v>#REF!</v>
      </c>
      <c r="G407" s="6" t="e">
        <f>'Res old 90'!G407/'Res old 90'!$E$38*'Res old 75'!$E$38</f>
        <v>#REF!</v>
      </c>
    </row>
    <row r="408" spans="3:7" ht="12.75" customHeight="1" x14ac:dyDescent="0.2">
      <c r="C408" s="5">
        <v>24</v>
      </c>
      <c r="D408" s="6" t="e">
        <f>'Res old 90'!D408/'Res old 90'!$E$38*'Res old 75'!$E$38</f>
        <v>#REF!</v>
      </c>
      <c r="E408" s="6" t="e">
        <f>'Res old 90'!E408/'Res old 90'!$E$38*'Res old 75'!$E$38</f>
        <v>#REF!</v>
      </c>
      <c r="F408" s="6" t="e">
        <f>'Res old 90'!F408/'Res old 90'!$E$38*'Res old 75'!$E$38</f>
        <v>#REF!</v>
      </c>
      <c r="G408" s="6" t="e">
        <f>'Res old 90'!G408/'Res old 90'!$E$38*'Res old 75'!$E$38</f>
        <v>#REF!</v>
      </c>
    </row>
    <row r="409" spans="3:7" ht="12.75" customHeight="1" x14ac:dyDescent="0.2">
      <c r="C409" s="5">
        <v>25</v>
      </c>
      <c r="D409" s="6" t="e">
        <f>'Res old 90'!D409/'Res old 90'!$E$38*'Res old 75'!$E$38</f>
        <v>#REF!</v>
      </c>
      <c r="E409" s="6" t="e">
        <f>'Res old 90'!E409/'Res old 90'!$E$38*'Res old 75'!$E$38</f>
        <v>#REF!</v>
      </c>
      <c r="F409" s="6" t="e">
        <f>'Res old 90'!F409/'Res old 90'!$E$38*'Res old 75'!$E$38</f>
        <v>#REF!</v>
      </c>
      <c r="G409" s="6" t="e">
        <f>'Res old 90'!G409/'Res old 90'!$E$38*'Res old 75'!$E$38</f>
        <v>#REF!</v>
      </c>
    </row>
    <row r="410" spans="3:7" ht="18" customHeight="1" x14ac:dyDescent="0.2">
      <c r="C410" s="19" t="e">
        <f>C376</f>
        <v>#REF!</v>
      </c>
      <c r="D410" s="25"/>
      <c r="E410" s="25"/>
      <c r="F410" s="25"/>
    </row>
    <row r="411" spans="3:7" ht="18" customHeight="1" x14ac:dyDescent="0.2">
      <c r="C411" s="4" t="s">
        <v>8</v>
      </c>
      <c r="E411" s="8"/>
      <c r="F411" s="15"/>
      <c r="G411" s="14"/>
    </row>
    <row r="412" spans="3:7" ht="18" customHeight="1" x14ac:dyDescent="0.2">
      <c r="C412" s="4" t="s">
        <v>0</v>
      </c>
      <c r="D412" s="15"/>
      <c r="E412" s="20">
        <v>0.75</v>
      </c>
      <c r="F412" s="15"/>
      <c r="G412" s="14" t="str">
        <f>+cit</f>
        <v/>
      </c>
    </row>
    <row r="413" spans="3:7" ht="18" customHeight="1" x14ac:dyDescent="0.2">
      <c r="C413" s="4" t="s">
        <v>24</v>
      </c>
      <c r="D413" s="15"/>
      <c r="E413" s="8"/>
      <c r="F413" s="8"/>
      <c r="G413" s="24" t="str">
        <f>+_cit1</f>
        <v/>
      </c>
    </row>
    <row r="414" spans="3:7" x14ac:dyDescent="0.2">
      <c r="C414" s="4"/>
      <c r="D414" s="15"/>
      <c r="E414" s="8"/>
      <c r="F414" s="15"/>
      <c r="G414" s="24"/>
    </row>
    <row r="415" spans="3:7" x14ac:dyDescent="0.2">
      <c r="C415" s="2"/>
      <c r="D415" s="9"/>
      <c r="E415" s="10"/>
      <c r="F415" s="10" t="s">
        <v>52</v>
      </c>
    </row>
    <row r="416" spans="3:7" ht="25.5" x14ac:dyDescent="0.2">
      <c r="C416" s="2"/>
      <c r="D416" s="2"/>
      <c r="E416" s="2"/>
      <c r="F416" s="50" t="s">
        <v>53</v>
      </c>
    </row>
    <row r="417" spans="3:7" x14ac:dyDescent="0.2">
      <c r="C417" s="3"/>
      <c r="D417" s="3"/>
      <c r="E417" s="2"/>
      <c r="F417" s="43" t="s">
        <v>54</v>
      </c>
      <c r="G417" s="3"/>
    </row>
    <row r="418" spans="3:7" ht="25.5" x14ac:dyDescent="0.2">
      <c r="C418" s="51" t="s">
        <v>56</v>
      </c>
      <c r="D418" s="28" t="s">
        <v>3</v>
      </c>
      <c r="E418" s="28" t="s">
        <v>7</v>
      </c>
      <c r="F418" s="51" t="s">
        <v>55</v>
      </c>
      <c r="G418" s="51" t="s">
        <v>57</v>
      </c>
    </row>
    <row r="419" spans="3:7" ht="19.5" customHeight="1" x14ac:dyDescent="0.2">
      <c r="C419" s="5">
        <v>1</v>
      </c>
      <c r="D419" s="6" t="e">
        <f>'Res old 90'!D419/'Res old 90'!$E$38*'Res old 75'!$E$38</f>
        <v>#REF!</v>
      </c>
      <c r="E419" s="6" t="e">
        <f>'Res old 90'!E419/'Res old 90'!$E$38*'Res old 75'!$E$38</f>
        <v>#REF!</v>
      </c>
      <c r="F419" s="6" t="e">
        <f>'Res old 90'!F419/'Res old 90'!$E$38*'Res old 75'!$E$38</f>
        <v>#REF!</v>
      </c>
      <c r="G419" s="6" t="e">
        <f>'Res old 90'!G419/'Res old 90'!$E$38*'Res old 75'!$E$38</f>
        <v>#REF!</v>
      </c>
    </row>
    <row r="420" spans="3:7" ht="12.75" customHeight="1" x14ac:dyDescent="0.2">
      <c r="C420" s="5">
        <v>2</v>
      </c>
      <c r="D420" s="6" t="e">
        <f>'Res old 90'!D420/'Res old 90'!$E$38*'Res old 75'!$E$38</f>
        <v>#REF!</v>
      </c>
      <c r="E420" s="6" t="e">
        <f>'Res old 90'!E420/'Res old 90'!$E$38*'Res old 75'!$E$38</f>
        <v>#REF!</v>
      </c>
      <c r="F420" s="6" t="e">
        <f>'Res old 90'!F420/'Res old 90'!$E$38*'Res old 75'!$E$38</f>
        <v>#REF!</v>
      </c>
      <c r="G420" s="6" t="e">
        <f>'Res old 90'!G420/'Res old 90'!$E$38*'Res old 75'!$E$38</f>
        <v>#REF!</v>
      </c>
    </row>
    <row r="421" spans="3:7" ht="12.75" customHeight="1" x14ac:dyDescent="0.2">
      <c r="C421" s="17">
        <v>3</v>
      </c>
      <c r="D421" s="6" t="e">
        <f>'Res old 90'!D421/'Res old 90'!$E$38*'Res old 75'!$E$38</f>
        <v>#REF!</v>
      </c>
      <c r="E421" s="6" t="e">
        <f>'Res old 90'!E421/'Res old 90'!$E$38*'Res old 75'!$E$38</f>
        <v>#REF!</v>
      </c>
      <c r="F421" s="6" t="e">
        <f>'Res old 90'!F421/'Res old 90'!$E$38*'Res old 75'!$E$38</f>
        <v>#REF!</v>
      </c>
      <c r="G421" s="6" t="e">
        <f>'Res old 90'!G421/'Res old 90'!$E$38*'Res old 75'!$E$38</f>
        <v>#REF!</v>
      </c>
    </row>
    <row r="422" spans="3:7" ht="12.75" customHeight="1" x14ac:dyDescent="0.2">
      <c r="C422" s="5">
        <v>4</v>
      </c>
      <c r="D422" s="6" t="e">
        <f>'Res old 90'!D422/'Res old 90'!$E$38*'Res old 75'!$E$38</f>
        <v>#REF!</v>
      </c>
      <c r="E422" s="6" t="e">
        <f>'Res old 90'!E422/'Res old 90'!$E$38*'Res old 75'!$E$38</f>
        <v>#REF!</v>
      </c>
      <c r="F422" s="6" t="e">
        <f>'Res old 90'!F422/'Res old 90'!$E$38*'Res old 75'!$E$38</f>
        <v>#REF!</v>
      </c>
      <c r="G422" s="6" t="e">
        <f>'Res old 90'!G422/'Res old 90'!$E$38*'Res old 75'!$E$38</f>
        <v>#REF!</v>
      </c>
    </row>
    <row r="423" spans="3:7" ht="12.75" customHeight="1" x14ac:dyDescent="0.2">
      <c r="C423" s="5">
        <v>5</v>
      </c>
      <c r="D423" s="6" t="e">
        <f>'Res old 90'!D423/'Res old 90'!$E$38*'Res old 75'!$E$38</f>
        <v>#REF!</v>
      </c>
      <c r="E423" s="6" t="e">
        <f>'Res old 90'!E423/'Res old 90'!$E$38*'Res old 75'!$E$38</f>
        <v>#REF!</v>
      </c>
      <c r="F423" s="6" t="e">
        <f>'Res old 90'!F423/'Res old 90'!$E$38*'Res old 75'!$E$38</f>
        <v>#REF!</v>
      </c>
      <c r="G423" s="6" t="e">
        <f>'Res old 90'!G423/'Res old 90'!$E$38*'Res old 75'!$E$38</f>
        <v>#REF!</v>
      </c>
    </row>
    <row r="424" spans="3:7" ht="19.5" customHeight="1" x14ac:dyDescent="0.2">
      <c r="C424" s="17">
        <v>6</v>
      </c>
      <c r="D424" s="6" t="e">
        <f>'Res old 90'!D424/'Res old 90'!$E$38*'Res old 75'!$E$38</f>
        <v>#REF!</v>
      </c>
      <c r="E424" s="6" t="e">
        <f>'Res old 90'!E424/'Res old 90'!$E$38*'Res old 75'!$E$38</f>
        <v>#REF!</v>
      </c>
      <c r="F424" s="6" t="e">
        <f>'Res old 90'!F424/'Res old 90'!$E$38*'Res old 75'!$E$38</f>
        <v>#REF!</v>
      </c>
      <c r="G424" s="6" t="e">
        <f>'Res old 90'!G424/'Res old 90'!$E$38*'Res old 75'!$E$38</f>
        <v>#REF!</v>
      </c>
    </row>
    <row r="425" spans="3:7" ht="12.75" customHeight="1" x14ac:dyDescent="0.2">
      <c r="C425" s="5">
        <v>7</v>
      </c>
      <c r="D425" s="6" t="e">
        <f>'Res old 90'!D425/'Res old 90'!$E$38*'Res old 75'!$E$38</f>
        <v>#REF!</v>
      </c>
      <c r="E425" s="6" t="e">
        <f>'Res old 90'!E425/'Res old 90'!$E$38*'Res old 75'!$E$38</f>
        <v>#REF!</v>
      </c>
      <c r="F425" s="6" t="e">
        <f>'Res old 90'!F425/'Res old 90'!$E$38*'Res old 75'!$E$38</f>
        <v>#REF!</v>
      </c>
      <c r="G425" s="6" t="e">
        <f>'Res old 90'!G425/'Res old 90'!$E$38*'Res old 75'!$E$38</f>
        <v>#REF!</v>
      </c>
    </row>
    <row r="426" spans="3:7" ht="12.75" customHeight="1" x14ac:dyDescent="0.2">
      <c r="C426" s="5">
        <v>8</v>
      </c>
      <c r="D426" s="6" t="e">
        <f>'Res old 90'!D426/'Res old 90'!$E$38*'Res old 75'!$E$38</f>
        <v>#REF!</v>
      </c>
      <c r="E426" s="6" t="e">
        <f>'Res old 90'!E426/'Res old 90'!$E$38*'Res old 75'!$E$38</f>
        <v>#REF!</v>
      </c>
      <c r="F426" s="6" t="e">
        <f>'Res old 90'!F426/'Res old 90'!$E$38*'Res old 75'!$E$38</f>
        <v>#REF!</v>
      </c>
      <c r="G426" s="6" t="e">
        <f>'Res old 90'!G426/'Res old 90'!$E$38*'Res old 75'!$E$38</f>
        <v>#REF!</v>
      </c>
    </row>
    <row r="427" spans="3:7" ht="12.75" customHeight="1" x14ac:dyDescent="0.2">
      <c r="C427" s="5">
        <v>9</v>
      </c>
      <c r="D427" s="6" t="e">
        <f>'Res old 90'!D427/'Res old 90'!$E$38*'Res old 75'!$E$38</f>
        <v>#REF!</v>
      </c>
      <c r="E427" s="6" t="e">
        <f>'Res old 90'!E427/'Res old 90'!$E$38*'Res old 75'!$E$38</f>
        <v>#REF!</v>
      </c>
      <c r="F427" s="6" t="e">
        <f>'Res old 90'!F427/'Res old 90'!$E$38*'Res old 75'!$E$38</f>
        <v>#REF!</v>
      </c>
      <c r="G427" s="6" t="e">
        <f>'Res old 90'!G427/'Res old 90'!$E$38*'Res old 75'!$E$38</f>
        <v>#REF!</v>
      </c>
    </row>
    <row r="428" spans="3:7" ht="12.75" customHeight="1" x14ac:dyDescent="0.2">
      <c r="C428" s="5">
        <v>10</v>
      </c>
      <c r="D428" s="6" t="e">
        <f>'Res old 90'!D428/'Res old 90'!$E$38*'Res old 75'!$E$38</f>
        <v>#REF!</v>
      </c>
      <c r="E428" s="6" t="e">
        <f>'Res old 90'!E428/'Res old 90'!$E$38*'Res old 75'!$E$38</f>
        <v>#REF!</v>
      </c>
      <c r="F428" s="6" t="e">
        <f>'Res old 90'!F428/'Res old 90'!$E$38*'Res old 75'!$E$38</f>
        <v>#REF!</v>
      </c>
      <c r="G428" s="6" t="e">
        <f>'Res old 90'!G428/'Res old 90'!$E$38*'Res old 75'!$E$38</f>
        <v>#REF!</v>
      </c>
    </row>
    <row r="429" spans="3:7" ht="19.5" customHeight="1" x14ac:dyDescent="0.2">
      <c r="C429" s="5">
        <v>11</v>
      </c>
      <c r="D429" s="6" t="e">
        <f>'Res old 90'!D429/'Res old 90'!$E$38*'Res old 75'!$E$38</f>
        <v>#REF!</v>
      </c>
      <c r="E429" s="6" t="e">
        <f>'Res old 90'!E429/'Res old 90'!$E$38*'Res old 75'!$E$38</f>
        <v>#REF!</v>
      </c>
      <c r="F429" s="6" t="e">
        <f>'Res old 90'!F429/'Res old 90'!$E$38*'Res old 75'!$E$38</f>
        <v>#REF!</v>
      </c>
      <c r="G429" s="6" t="e">
        <f>'Res old 90'!G429/'Res old 90'!$E$38*'Res old 75'!$E$38</f>
        <v>#REF!</v>
      </c>
    </row>
    <row r="430" spans="3:7" ht="12.75" customHeight="1" x14ac:dyDescent="0.2">
      <c r="C430" s="5">
        <v>12</v>
      </c>
      <c r="D430" s="6" t="e">
        <f>'Res old 90'!D430/'Res old 90'!$E$38*'Res old 75'!$E$38</f>
        <v>#REF!</v>
      </c>
      <c r="E430" s="6" t="e">
        <f>'Res old 90'!E430/'Res old 90'!$E$38*'Res old 75'!$E$38</f>
        <v>#REF!</v>
      </c>
      <c r="F430" s="6" t="e">
        <f>'Res old 90'!F430/'Res old 90'!$E$38*'Res old 75'!$E$38</f>
        <v>#REF!</v>
      </c>
      <c r="G430" s="6" t="e">
        <f>'Res old 90'!G430/'Res old 90'!$E$38*'Res old 75'!$E$38</f>
        <v>#REF!</v>
      </c>
    </row>
    <row r="431" spans="3:7" ht="12.75" customHeight="1" x14ac:dyDescent="0.2">
      <c r="C431" s="5">
        <v>13</v>
      </c>
      <c r="D431" s="6" t="e">
        <f>'Res old 90'!D431/'Res old 90'!$E$38*'Res old 75'!$E$38</f>
        <v>#REF!</v>
      </c>
      <c r="E431" s="6" t="e">
        <f>'Res old 90'!E431/'Res old 90'!$E$38*'Res old 75'!$E$38</f>
        <v>#REF!</v>
      </c>
      <c r="F431" s="6" t="e">
        <f>'Res old 90'!F431/'Res old 90'!$E$38*'Res old 75'!$E$38</f>
        <v>#REF!</v>
      </c>
      <c r="G431" s="6" t="e">
        <f>'Res old 90'!G431/'Res old 90'!$E$38*'Res old 75'!$E$38</f>
        <v>#REF!</v>
      </c>
    </row>
    <row r="432" spans="3:7" ht="12.75" customHeight="1" x14ac:dyDescent="0.2">
      <c r="C432" s="5">
        <v>14</v>
      </c>
      <c r="D432" s="6" t="e">
        <f>'Res old 90'!D432/'Res old 90'!$E$38*'Res old 75'!$E$38</f>
        <v>#REF!</v>
      </c>
      <c r="E432" s="6" t="e">
        <f>'Res old 90'!E432/'Res old 90'!$E$38*'Res old 75'!$E$38</f>
        <v>#REF!</v>
      </c>
      <c r="F432" s="6" t="e">
        <f>'Res old 90'!F432/'Res old 90'!$E$38*'Res old 75'!$E$38</f>
        <v>#REF!</v>
      </c>
      <c r="G432" s="6" t="e">
        <f>'Res old 90'!G432/'Res old 90'!$E$38*'Res old 75'!$E$38</f>
        <v>#REF!</v>
      </c>
    </row>
    <row r="433" spans="3:7" ht="12.75" customHeight="1" x14ac:dyDescent="0.2">
      <c r="C433" s="5">
        <v>15</v>
      </c>
      <c r="D433" s="6" t="e">
        <f>'Res old 90'!D433/'Res old 90'!$E$38*'Res old 75'!$E$38</f>
        <v>#REF!</v>
      </c>
      <c r="E433" s="6" t="e">
        <f>'Res old 90'!E433/'Res old 90'!$E$38*'Res old 75'!$E$38</f>
        <v>#REF!</v>
      </c>
      <c r="F433" s="6" t="e">
        <f>'Res old 90'!F433/'Res old 90'!$E$38*'Res old 75'!$E$38</f>
        <v>#REF!</v>
      </c>
      <c r="G433" s="6" t="e">
        <f>'Res old 90'!G433/'Res old 90'!$E$38*'Res old 75'!$E$38</f>
        <v>#REF!</v>
      </c>
    </row>
    <row r="434" spans="3:7" ht="19.5" customHeight="1" x14ac:dyDescent="0.2">
      <c r="C434" s="5">
        <v>16</v>
      </c>
      <c r="D434" s="6" t="e">
        <f>'Res old 90'!D434/'Res old 90'!$E$38*'Res old 75'!$E$38</f>
        <v>#REF!</v>
      </c>
      <c r="E434" s="6" t="e">
        <f>'Res old 90'!E434/'Res old 90'!$E$38*'Res old 75'!$E$38</f>
        <v>#REF!</v>
      </c>
      <c r="F434" s="6" t="e">
        <f>'Res old 90'!F434/'Res old 90'!$E$38*'Res old 75'!$E$38</f>
        <v>#REF!</v>
      </c>
      <c r="G434" s="6" t="e">
        <f>'Res old 90'!G434/'Res old 90'!$E$38*'Res old 75'!$E$38</f>
        <v>#REF!</v>
      </c>
    </row>
    <row r="435" spans="3:7" ht="12.75" customHeight="1" x14ac:dyDescent="0.2">
      <c r="C435" s="5">
        <v>17</v>
      </c>
      <c r="D435" s="6" t="e">
        <f>'Res old 90'!D435/'Res old 90'!$E$38*'Res old 75'!$E$38</f>
        <v>#REF!</v>
      </c>
      <c r="E435" s="6" t="e">
        <f>'Res old 90'!E435/'Res old 90'!$E$38*'Res old 75'!$E$38</f>
        <v>#REF!</v>
      </c>
      <c r="F435" s="6" t="e">
        <f>'Res old 90'!F435/'Res old 90'!$E$38*'Res old 75'!$E$38</f>
        <v>#REF!</v>
      </c>
      <c r="G435" s="6" t="e">
        <f>'Res old 90'!G435/'Res old 90'!$E$38*'Res old 75'!$E$38</f>
        <v>#REF!</v>
      </c>
    </row>
    <row r="436" spans="3:7" ht="12.75" customHeight="1" x14ac:dyDescent="0.2">
      <c r="C436" s="5">
        <v>18</v>
      </c>
      <c r="D436" s="6" t="e">
        <f>'Res old 90'!D436/'Res old 90'!$E$38*'Res old 75'!$E$38</f>
        <v>#REF!</v>
      </c>
      <c r="E436" s="6" t="e">
        <f>'Res old 90'!E436/'Res old 90'!$E$38*'Res old 75'!$E$38</f>
        <v>#REF!</v>
      </c>
      <c r="F436" s="6" t="e">
        <f>'Res old 90'!F436/'Res old 90'!$E$38*'Res old 75'!$E$38</f>
        <v>#REF!</v>
      </c>
      <c r="G436" s="6" t="e">
        <f>'Res old 90'!G436/'Res old 90'!$E$38*'Res old 75'!$E$38</f>
        <v>#REF!</v>
      </c>
    </row>
    <row r="437" spans="3:7" ht="12.75" customHeight="1" x14ac:dyDescent="0.2">
      <c r="C437" s="5">
        <v>19</v>
      </c>
      <c r="D437" s="6" t="e">
        <f>'Res old 90'!D437/'Res old 90'!$E$38*'Res old 75'!$E$38</f>
        <v>#REF!</v>
      </c>
      <c r="E437" s="6" t="e">
        <f>'Res old 90'!E437/'Res old 90'!$E$38*'Res old 75'!$E$38</f>
        <v>#REF!</v>
      </c>
      <c r="F437" s="6" t="e">
        <f>'Res old 90'!F437/'Res old 90'!$E$38*'Res old 75'!$E$38</f>
        <v>#REF!</v>
      </c>
      <c r="G437" s="6" t="e">
        <f>'Res old 90'!G437/'Res old 90'!$E$38*'Res old 75'!$E$38</f>
        <v>#REF!</v>
      </c>
    </row>
    <row r="438" spans="3:7" ht="12.75" customHeight="1" x14ac:dyDescent="0.2">
      <c r="C438" s="5">
        <v>20</v>
      </c>
      <c r="D438" s="6" t="e">
        <f>'Res old 90'!D438/'Res old 90'!$E$38*'Res old 75'!$E$38</f>
        <v>#REF!</v>
      </c>
      <c r="E438" s="6" t="e">
        <f>'Res old 90'!E438/'Res old 90'!$E$38*'Res old 75'!$E$38</f>
        <v>#REF!</v>
      </c>
      <c r="F438" s="6" t="e">
        <f>'Res old 90'!F438/'Res old 90'!$E$38*'Res old 75'!$E$38</f>
        <v>#REF!</v>
      </c>
      <c r="G438" s="6" t="e">
        <f>'Res old 90'!G438/'Res old 90'!$E$38*'Res old 75'!$E$38</f>
        <v>#REF!</v>
      </c>
    </row>
    <row r="439" spans="3:7" ht="19.5" customHeight="1" x14ac:dyDescent="0.2">
      <c r="C439" s="5">
        <v>21</v>
      </c>
      <c r="D439" s="6" t="e">
        <f>'Res old 90'!D439/'Res old 90'!$E$38*'Res old 75'!$E$38</f>
        <v>#REF!</v>
      </c>
      <c r="E439" s="6" t="e">
        <f>'Res old 90'!E439/'Res old 90'!$E$38*'Res old 75'!$E$38</f>
        <v>#REF!</v>
      </c>
      <c r="F439" s="6" t="e">
        <f>'Res old 90'!F439/'Res old 90'!$E$38*'Res old 75'!$E$38</f>
        <v>#REF!</v>
      </c>
      <c r="G439" s="6" t="e">
        <f>'Res old 90'!G439/'Res old 90'!$E$38*'Res old 75'!$E$38</f>
        <v>#REF!</v>
      </c>
    </row>
    <row r="440" spans="3:7" ht="12.75" customHeight="1" x14ac:dyDescent="0.2">
      <c r="C440" s="5">
        <v>22</v>
      </c>
      <c r="D440" s="6" t="e">
        <f>'Res old 90'!D440/'Res old 90'!$E$38*'Res old 75'!$E$38</f>
        <v>#REF!</v>
      </c>
      <c r="E440" s="6" t="e">
        <f>'Res old 90'!E440/'Res old 90'!$E$38*'Res old 75'!$E$38</f>
        <v>#REF!</v>
      </c>
      <c r="F440" s="6" t="e">
        <f>'Res old 90'!F440/'Res old 90'!$E$38*'Res old 75'!$E$38</f>
        <v>#REF!</v>
      </c>
      <c r="G440" s="6" t="e">
        <f>'Res old 90'!G440/'Res old 90'!$E$38*'Res old 75'!$E$38</f>
        <v>#REF!</v>
      </c>
    </row>
    <row r="441" spans="3:7" ht="12.75" customHeight="1" x14ac:dyDescent="0.2">
      <c r="C441" s="5">
        <v>23</v>
      </c>
      <c r="D441" s="6" t="e">
        <f>'Res old 90'!D441/'Res old 90'!$E$38*'Res old 75'!$E$38</f>
        <v>#REF!</v>
      </c>
      <c r="E441" s="6" t="e">
        <f>'Res old 90'!E441/'Res old 90'!$E$38*'Res old 75'!$E$38</f>
        <v>#REF!</v>
      </c>
      <c r="F441" s="6" t="e">
        <f>'Res old 90'!F441/'Res old 90'!$E$38*'Res old 75'!$E$38</f>
        <v>#REF!</v>
      </c>
      <c r="G441" s="6" t="e">
        <f>'Res old 90'!G441/'Res old 90'!$E$38*'Res old 75'!$E$38</f>
        <v>#REF!</v>
      </c>
    </row>
    <row r="442" spans="3:7" ht="12.75" customHeight="1" x14ac:dyDescent="0.2">
      <c r="C442" s="5">
        <v>24</v>
      </c>
      <c r="D442" s="6" t="e">
        <f>'Res old 90'!D442/'Res old 90'!$E$38*'Res old 75'!$E$38</f>
        <v>#REF!</v>
      </c>
      <c r="E442" s="6" t="e">
        <f>'Res old 90'!E442/'Res old 90'!$E$38*'Res old 75'!$E$38</f>
        <v>#REF!</v>
      </c>
      <c r="F442" s="6" t="e">
        <f>'Res old 90'!F442/'Res old 90'!$E$38*'Res old 75'!$E$38</f>
        <v>#REF!</v>
      </c>
      <c r="G442" s="6" t="e">
        <f>'Res old 90'!G442/'Res old 90'!$E$38*'Res old 75'!$E$38</f>
        <v>#REF!</v>
      </c>
    </row>
    <row r="443" spans="3:7" ht="12.75" customHeight="1" x14ac:dyDescent="0.2">
      <c r="C443" s="5">
        <v>25</v>
      </c>
      <c r="D443" s="6" t="e">
        <f>'Res old 90'!D443/'Res old 90'!$E$38*'Res old 75'!$E$38</f>
        <v>#REF!</v>
      </c>
      <c r="E443" s="6" t="e">
        <f>'Res old 90'!E443/'Res old 90'!$E$38*'Res old 75'!$E$38</f>
        <v>#REF!</v>
      </c>
      <c r="F443" s="6" t="e">
        <f>'Res old 90'!F443/'Res old 90'!$E$38*'Res old 75'!$E$38</f>
        <v>#REF!</v>
      </c>
      <c r="G443" s="6" t="e">
        <f>'Res old 90'!G443/'Res old 90'!$E$38*'Res old 75'!$E$38</f>
        <v>#REF!</v>
      </c>
    </row>
    <row r="444" spans="3:7" ht="18" customHeight="1" x14ac:dyDescent="0.2">
      <c r="C444" s="19" t="e">
        <f>C410</f>
        <v>#REF!</v>
      </c>
      <c r="D444" s="25"/>
      <c r="E444" s="25"/>
      <c r="F444" s="25"/>
    </row>
    <row r="445" spans="3:7" ht="18" customHeight="1" x14ac:dyDescent="0.2">
      <c r="C445" s="4" t="s">
        <v>8</v>
      </c>
      <c r="E445" s="8"/>
      <c r="F445" s="15"/>
      <c r="G445" s="14"/>
    </row>
    <row r="446" spans="3:7" ht="18" customHeight="1" x14ac:dyDescent="0.2">
      <c r="C446" s="4" t="s">
        <v>0</v>
      </c>
      <c r="D446" s="15"/>
      <c r="E446" s="20">
        <v>0.75</v>
      </c>
      <c r="F446" s="15"/>
      <c r="G446" s="14" t="str">
        <f>+cit</f>
        <v/>
      </c>
    </row>
    <row r="447" spans="3:7" ht="18" customHeight="1" x14ac:dyDescent="0.2">
      <c r="C447" s="4" t="s">
        <v>25</v>
      </c>
      <c r="D447" s="15"/>
      <c r="E447" s="8"/>
      <c r="F447" s="8"/>
      <c r="G447" s="24" t="str">
        <f>+_cit1</f>
        <v/>
      </c>
    </row>
    <row r="448" spans="3:7" x14ac:dyDescent="0.2">
      <c r="C448" s="4"/>
      <c r="D448" s="15"/>
      <c r="E448" s="8"/>
      <c r="F448" s="15"/>
      <c r="G448" s="24"/>
    </row>
    <row r="449" spans="3:7" x14ac:dyDescent="0.2">
      <c r="C449" s="2"/>
      <c r="D449" s="9"/>
      <c r="E449" s="10"/>
      <c r="F449" s="10" t="s">
        <v>52</v>
      </c>
    </row>
    <row r="450" spans="3:7" ht="25.5" x14ac:dyDescent="0.2">
      <c r="C450" s="2"/>
      <c r="D450" s="2"/>
      <c r="E450" s="2"/>
      <c r="F450" s="50" t="s">
        <v>53</v>
      </c>
    </row>
    <row r="451" spans="3:7" x14ac:dyDescent="0.2">
      <c r="C451" s="3"/>
      <c r="D451" s="3"/>
      <c r="E451" s="2"/>
      <c r="F451" s="43" t="s">
        <v>54</v>
      </c>
      <c r="G451" s="3"/>
    </row>
    <row r="452" spans="3:7" ht="25.5" x14ac:dyDescent="0.2">
      <c r="C452" s="51" t="s">
        <v>56</v>
      </c>
      <c r="D452" s="28" t="s">
        <v>3</v>
      </c>
      <c r="E452" s="28" t="s">
        <v>7</v>
      </c>
      <c r="F452" s="51" t="s">
        <v>55</v>
      </c>
      <c r="G452" s="51" t="s">
        <v>57</v>
      </c>
    </row>
    <row r="453" spans="3:7" ht="19.5" customHeight="1" x14ac:dyDescent="0.2">
      <c r="C453" s="5">
        <v>1</v>
      </c>
      <c r="D453" s="6" t="e">
        <f>'Res old 90'!D453/'Res old 90'!$E$38*'Res old 75'!$E$38</f>
        <v>#REF!</v>
      </c>
      <c r="E453" s="6" t="e">
        <f>'Res old 90'!E453/'Res old 90'!$E$38*'Res old 75'!$E$38</f>
        <v>#REF!</v>
      </c>
      <c r="F453" s="6" t="e">
        <f>'Res old 90'!F453/'Res old 90'!$E$38*'Res old 75'!$E$38</f>
        <v>#REF!</v>
      </c>
      <c r="G453" s="6" t="e">
        <f>'Res old 90'!G453/'Res old 90'!$E$38*'Res old 75'!$E$38</f>
        <v>#REF!</v>
      </c>
    </row>
    <row r="454" spans="3:7" ht="12.75" customHeight="1" x14ac:dyDescent="0.2">
      <c r="C454" s="5">
        <v>2</v>
      </c>
      <c r="D454" s="6" t="e">
        <f>'Res old 90'!D454/'Res old 90'!$E$38*'Res old 75'!$E$38</f>
        <v>#REF!</v>
      </c>
      <c r="E454" s="6" t="e">
        <f>'Res old 90'!E454/'Res old 90'!$E$38*'Res old 75'!$E$38</f>
        <v>#REF!</v>
      </c>
      <c r="F454" s="6" t="e">
        <f>'Res old 90'!F454/'Res old 90'!$E$38*'Res old 75'!$E$38</f>
        <v>#REF!</v>
      </c>
      <c r="G454" s="6" t="e">
        <f>'Res old 90'!G454/'Res old 90'!$E$38*'Res old 75'!$E$38</f>
        <v>#REF!</v>
      </c>
    </row>
    <row r="455" spans="3:7" ht="12.75" customHeight="1" x14ac:dyDescent="0.2">
      <c r="C455" s="17">
        <v>3</v>
      </c>
      <c r="D455" s="6" t="e">
        <f>'Res old 90'!D455/'Res old 90'!$E$38*'Res old 75'!$E$38</f>
        <v>#REF!</v>
      </c>
      <c r="E455" s="6" t="e">
        <f>'Res old 90'!E455/'Res old 90'!$E$38*'Res old 75'!$E$38</f>
        <v>#REF!</v>
      </c>
      <c r="F455" s="6" t="e">
        <f>'Res old 90'!F455/'Res old 90'!$E$38*'Res old 75'!$E$38</f>
        <v>#REF!</v>
      </c>
      <c r="G455" s="6" t="e">
        <f>'Res old 90'!G455/'Res old 90'!$E$38*'Res old 75'!$E$38</f>
        <v>#REF!</v>
      </c>
    </row>
    <row r="456" spans="3:7" ht="12.75" customHeight="1" x14ac:dyDescent="0.2">
      <c r="C456" s="5">
        <v>4</v>
      </c>
      <c r="D456" s="6" t="e">
        <f>'Res old 90'!D456/'Res old 90'!$E$38*'Res old 75'!$E$38</f>
        <v>#REF!</v>
      </c>
      <c r="E456" s="6" t="e">
        <f>'Res old 90'!E456/'Res old 90'!$E$38*'Res old 75'!$E$38</f>
        <v>#REF!</v>
      </c>
      <c r="F456" s="6" t="e">
        <f>'Res old 90'!F456/'Res old 90'!$E$38*'Res old 75'!$E$38</f>
        <v>#REF!</v>
      </c>
      <c r="G456" s="6" t="e">
        <f>'Res old 90'!G456/'Res old 90'!$E$38*'Res old 75'!$E$38</f>
        <v>#REF!</v>
      </c>
    </row>
    <row r="457" spans="3:7" ht="12.75" customHeight="1" x14ac:dyDescent="0.2">
      <c r="C457" s="5">
        <v>5</v>
      </c>
      <c r="D457" s="6" t="e">
        <f>'Res old 90'!D457/'Res old 90'!$E$38*'Res old 75'!$E$38</f>
        <v>#REF!</v>
      </c>
      <c r="E457" s="6" t="e">
        <f>'Res old 90'!E457/'Res old 90'!$E$38*'Res old 75'!$E$38</f>
        <v>#REF!</v>
      </c>
      <c r="F457" s="6" t="e">
        <f>'Res old 90'!F457/'Res old 90'!$E$38*'Res old 75'!$E$38</f>
        <v>#REF!</v>
      </c>
      <c r="G457" s="6" t="e">
        <f>'Res old 90'!G457/'Res old 90'!$E$38*'Res old 75'!$E$38</f>
        <v>#REF!</v>
      </c>
    </row>
    <row r="458" spans="3:7" ht="19.5" customHeight="1" x14ac:dyDescent="0.2">
      <c r="C458" s="17">
        <v>6</v>
      </c>
      <c r="D458" s="6" t="e">
        <f>'Res old 90'!D458/'Res old 90'!$E$38*'Res old 75'!$E$38</f>
        <v>#REF!</v>
      </c>
      <c r="E458" s="6" t="e">
        <f>'Res old 90'!E458/'Res old 90'!$E$38*'Res old 75'!$E$38</f>
        <v>#REF!</v>
      </c>
      <c r="F458" s="6" t="e">
        <f>'Res old 90'!F458/'Res old 90'!$E$38*'Res old 75'!$E$38</f>
        <v>#REF!</v>
      </c>
      <c r="G458" s="6" t="e">
        <f>'Res old 90'!G458/'Res old 90'!$E$38*'Res old 75'!$E$38</f>
        <v>#REF!</v>
      </c>
    </row>
    <row r="459" spans="3:7" ht="12.75" customHeight="1" x14ac:dyDescent="0.2">
      <c r="C459" s="5">
        <v>7</v>
      </c>
      <c r="D459" s="6" t="e">
        <f>'Res old 90'!D459/'Res old 90'!$E$38*'Res old 75'!$E$38</f>
        <v>#REF!</v>
      </c>
      <c r="E459" s="6" t="e">
        <f>'Res old 90'!E459/'Res old 90'!$E$38*'Res old 75'!$E$38</f>
        <v>#REF!</v>
      </c>
      <c r="F459" s="6" t="e">
        <f>'Res old 90'!F459/'Res old 90'!$E$38*'Res old 75'!$E$38</f>
        <v>#REF!</v>
      </c>
      <c r="G459" s="6" t="e">
        <f>'Res old 90'!G459/'Res old 90'!$E$38*'Res old 75'!$E$38</f>
        <v>#REF!</v>
      </c>
    </row>
    <row r="460" spans="3:7" ht="12.75" customHeight="1" x14ac:dyDescent="0.2">
      <c r="C460" s="5">
        <v>8</v>
      </c>
      <c r="D460" s="6" t="e">
        <f>'Res old 90'!D460/'Res old 90'!$E$38*'Res old 75'!$E$38</f>
        <v>#REF!</v>
      </c>
      <c r="E460" s="6" t="e">
        <f>'Res old 90'!E460/'Res old 90'!$E$38*'Res old 75'!$E$38</f>
        <v>#REF!</v>
      </c>
      <c r="F460" s="6" t="e">
        <f>'Res old 90'!F460/'Res old 90'!$E$38*'Res old 75'!$E$38</f>
        <v>#REF!</v>
      </c>
      <c r="G460" s="6" t="e">
        <f>'Res old 90'!G460/'Res old 90'!$E$38*'Res old 75'!$E$38</f>
        <v>#REF!</v>
      </c>
    </row>
    <row r="461" spans="3:7" ht="12.75" customHeight="1" x14ac:dyDescent="0.2">
      <c r="C461" s="5">
        <v>9</v>
      </c>
      <c r="D461" s="6" t="e">
        <f>'Res old 90'!D461/'Res old 90'!$E$38*'Res old 75'!$E$38</f>
        <v>#REF!</v>
      </c>
      <c r="E461" s="6" t="e">
        <f>'Res old 90'!E461/'Res old 90'!$E$38*'Res old 75'!$E$38</f>
        <v>#REF!</v>
      </c>
      <c r="F461" s="6" t="e">
        <f>'Res old 90'!F461/'Res old 90'!$E$38*'Res old 75'!$E$38</f>
        <v>#REF!</v>
      </c>
      <c r="G461" s="6" t="e">
        <f>'Res old 90'!G461/'Res old 90'!$E$38*'Res old 75'!$E$38</f>
        <v>#REF!</v>
      </c>
    </row>
    <row r="462" spans="3:7" ht="12.75" customHeight="1" x14ac:dyDescent="0.2">
      <c r="C462" s="5">
        <v>10</v>
      </c>
      <c r="D462" s="6" t="e">
        <f>'Res old 90'!D462/'Res old 90'!$E$38*'Res old 75'!$E$38</f>
        <v>#REF!</v>
      </c>
      <c r="E462" s="6" t="e">
        <f>'Res old 90'!E462/'Res old 90'!$E$38*'Res old 75'!$E$38</f>
        <v>#REF!</v>
      </c>
      <c r="F462" s="6" t="e">
        <f>'Res old 90'!F462/'Res old 90'!$E$38*'Res old 75'!$E$38</f>
        <v>#REF!</v>
      </c>
      <c r="G462" s="6" t="e">
        <f>'Res old 90'!G462/'Res old 90'!$E$38*'Res old 75'!$E$38</f>
        <v>#REF!</v>
      </c>
    </row>
    <row r="463" spans="3:7" ht="19.5" customHeight="1" x14ac:dyDescent="0.2">
      <c r="C463" s="5">
        <v>11</v>
      </c>
      <c r="D463" s="6" t="e">
        <f>'Res old 90'!D463/'Res old 90'!$E$38*'Res old 75'!$E$38</f>
        <v>#REF!</v>
      </c>
      <c r="E463" s="6" t="e">
        <f>'Res old 90'!E463/'Res old 90'!$E$38*'Res old 75'!$E$38</f>
        <v>#REF!</v>
      </c>
      <c r="F463" s="6" t="e">
        <f>'Res old 90'!F463/'Res old 90'!$E$38*'Res old 75'!$E$38</f>
        <v>#REF!</v>
      </c>
      <c r="G463" s="6" t="e">
        <f>'Res old 90'!G463/'Res old 90'!$E$38*'Res old 75'!$E$38</f>
        <v>#REF!</v>
      </c>
    </row>
    <row r="464" spans="3:7" ht="12.75" customHeight="1" x14ac:dyDescent="0.2">
      <c r="C464" s="5">
        <v>12</v>
      </c>
      <c r="D464" s="6" t="e">
        <f>'Res old 90'!D464/'Res old 90'!$E$38*'Res old 75'!$E$38</f>
        <v>#REF!</v>
      </c>
      <c r="E464" s="6" t="e">
        <f>'Res old 90'!E464/'Res old 90'!$E$38*'Res old 75'!$E$38</f>
        <v>#REF!</v>
      </c>
      <c r="F464" s="6" t="e">
        <f>'Res old 90'!F464/'Res old 90'!$E$38*'Res old 75'!$E$38</f>
        <v>#REF!</v>
      </c>
      <c r="G464" s="6" t="e">
        <f>'Res old 90'!G464/'Res old 90'!$E$38*'Res old 75'!$E$38</f>
        <v>#REF!</v>
      </c>
    </row>
    <row r="465" spans="3:7" ht="12.75" customHeight="1" x14ac:dyDescent="0.2">
      <c r="C465" s="5">
        <v>13</v>
      </c>
      <c r="D465" s="6" t="e">
        <f>'Res old 90'!D465/'Res old 90'!$E$38*'Res old 75'!$E$38</f>
        <v>#REF!</v>
      </c>
      <c r="E465" s="6" t="e">
        <f>'Res old 90'!E465/'Res old 90'!$E$38*'Res old 75'!$E$38</f>
        <v>#REF!</v>
      </c>
      <c r="F465" s="6" t="e">
        <f>'Res old 90'!F465/'Res old 90'!$E$38*'Res old 75'!$E$38</f>
        <v>#REF!</v>
      </c>
      <c r="G465" s="6" t="e">
        <f>'Res old 90'!G465/'Res old 90'!$E$38*'Res old 75'!$E$38</f>
        <v>#REF!</v>
      </c>
    </row>
    <row r="466" spans="3:7" ht="12.75" customHeight="1" x14ac:dyDescent="0.2">
      <c r="C466" s="5">
        <v>14</v>
      </c>
      <c r="D466" s="6" t="e">
        <f>'Res old 90'!D466/'Res old 90'!$E$38*'Res old 75'!$E$38</f>
        <v>#REF!</v>
      </c>
      <c r="E466" s="6" t="e">
        <f>'Res old 90'!E466/'Res old 90'!$E$38*'Res old 75'!$E$38</f>
        <v>#REF!</v>
      </c>
      <c r="F466" s="6" t="e">
        <f>'Res old 90'!F466/'Res old 90'!$E$38*'Res old 75'!$E$38</f>
        <v>#REF!</v>
      </c>
      <c r="G466" s="6" t="e">
        <f>'Res old 90'!G466/'Res old 90'!$E$38*'Res old 75'!$E$38</f>
        <v>#REF!</v>
      </c>
    </row>
    <row r="467" spans="3:7" ht="12.75" customHeight="1" x14ac:dyDescent="0.2">
      <c r="C467" s="5">
        <v>15</v>
      </c>
      <c r="D467" s="6" t="e">
        <f>'Res old 90'!D467/'Res old 90'!$E$38*'Res old 75'!$E$38</f>
        <v>#REF!</v>
      </c>
      <c r="E467" s="6" t="e">
        <f>'Res old 90'!E467/'Res old 90'!$E$38*'Res old 75'!$E$38</f>
        <v>#REF!</v>
      </c>
      <c r="F467" s="6" t="e">
        <f>'Res old 90'!F467/'Res old 90'!$E$38*'Res old 75'!$E$38</f>
        <v>#REF!</v>
      </c>
      <c r="G467" s="6" t="e">
        <f>'Res old 90'!G467/'Res old 90'!$E$38*'Res old 75'!$E$38</f>
        <v>#REF!</v>
      </c>
    </row>
    <row r="468" spans="3:7" ht="19.5" customHeight="1" x14ac:dyDescent="0.2">
      <c r="C468" s="5">
        <v>16</v>
      </c>
      <c r="D468" s="6" t="e">
        <f>'Res old 90'!D468/'Res old 90'!$E$38*'Res old 75'!$E$38</f>
        <v>#REF!</v>
      </c>
      <c r="E468" s="6" t="e">
        <f>'Res old 90'!E468/'Res old 90'!$E$38*'Res old 75'!$E$38</f>
        <v>#REF!</v>
      </c>
      <c r="F468" s="6" t="e">
        <f>'Res old 90'!F468/'Res old 90'!$E$38*'Res old 75'!$E$38</f>
        <v>#REF!</v>
      </c>
      <c r="G468" s="6" t="e">
        <f>'Res old 90'!G468/'Res old 90'!$E$38*'Res old 75'!$E$38</f>
        <v>#REF!</v>
      </c>
    </row>
    <row r="469" spans="3:7" ht="12.75" customHeight="1" x14ac:dyDescent="0.2">
      <c r="C469" s="5">
        <v>17</v>
      </c>
      <c r="D469" s="6" t="e">
        <f>'Res old 90'!D469/'Res old 90'!$E$38*'Res old 75'!$E$38</f>
        <v>#REF!</v>
      </c>
      <c r="E469" s="6" t="e">
        <f>'Res old 90'!E469/'Res old 90'!$E$38*'Res old 75'!$E$38</f>
        <v>#REF!</v>
      </c>
      <c r="F469" s="6" t="e">
        <f>'Res old 90'!F469/'Res old 90'!$E$38*'Res old 75'!$E$38</f>
        <v>#REF!</v>
      </c>
      <c r="G469" s="6" t="e">
        <f>'Res old 90'!G469/'Res old 90'!$E$38*'Res old 75'!$E$38</f>
        <v>#REF!</v>
      </c>
    </row>
    <row r="470" spans="3:7" ht="12.75" customHeight="1" x14ac:dyDescent="0.2">
      <c r="C470" s="5">
        <v>18</v>
      </c>
      <c r="D470" s="6" t="e">
        <f>'Res old 90'!D470/'Res old 90'!$E$38*'Res old 75'!$E$38</f>
        <v>#REF!</v>
      </c>
      <c r="E470" s="6" t="e">
        <f>'Res old 90'!E470/'Res old 90'!$E$38*'Res old 75'!$E$38</f>
        <v>#REF!</v>
      </c>
      <c r="F470" s="6" t="e">
        <f>'Res old 90'!F470/'Res old 90'!$E$38*'Res old 75'!$E$38</f>
        <v>#REF!</v>
      </c>
      <c r="G470" s="6" t="e">
        <f>'Res old 90'!G470/'Res old 90'!$E$38*'Res old 75'!$E$38</f>
        <v>#REF!</v>
      </c>
    </row>
    <row r="471" spans="3:7" ht="12.75" customHeight="1" x14ac:dyDescent="0.2">
      <c r="C471" s="5">
        <v>19</v>
      </c>
      <c r="D471" s="6" t="e">
        <f>'Res old 90'!D471/'Res old 90'!$E$38*'Res old 75'!$E$38</f>
        <v>#REF!</v>
      </c>
      <c r="E471" s="6" t="e">
        <f>'Res old 90'!E471/'Res old 90'!$E$38*'Res old 75'!$E$38</f>
        <v>#REF!</v>
      </c>
      <c r="F471" s="6" t="e">
        <f>'Res old 90'!F471/'Res old 90'!$E$38*'Res old 75'!$E$38</f>
        <v>#REF!</v>
      </c>
      <c r="G471" s="6" t="e">
        <f>'Res old 90'!G471/'Res old 90'!$E$38*'Res old 75'!$E$38</f>
        <v>#REF!</v>
      </c>
    </row>
    <row r="472" spans="3:7" ht="12.75" customHeight="1" x14ac:dyDescent="0.2">
      <c r="C472" s="5">
        <v>20</v>
      </c>
      <c r="D472" s="6" t="e">
        <f>'Res old 90'!D472/'Res old 90'!$E$38*'Res old 75'!$E$38</f>
        <v>#REF!</v>
      </c>
      <c r="E472" s="6" t="e">
        <f>'Res old 90'!E472/'Res old 90'!$E$38*'Res old 75'!$E$38</f>
        <v>#REF!</v>
      </c>
      <c r="F472" s="6" t="e">
        <f>'Res old 90'!F472/'Res old 90'!$E$38*'Res old 75'!$E$38</f>
        <v>#REF!</v>
      </c>
      <c r="G472" s="6" t="e">
        <f>'Res old 90'!G472/'Res old 90'!$E$38*'Res old 75'!$E$38</f>
        <v>#REF!</v>
      </c>
    </row>
    <row r="473" spans="3:7" ht="19.5" customHeight="1" x14ac:dyDescent="0.2">
      <c r="C473" s="5">
        <v>21</v>
      </c>
      <c r="D473" s="6" t="e">
        <f>'Res old 90'!D473/'Res old 90'!$E$38*'Res old 75'!$E$38</f>
        <v>#REF!</v>
      </c>
      <c r="E473" s="6" t="e">
        <f>'Res old 90'!E473/'Res old 90'!$E$38*'Res old 75'!$E$38</f>
        <v>#REF!</v>
      </c>
      <c r="F473" s="6" t="e">
        <f>'Res old 90'!F473/'Res old 90'!$E$38*'Res old 75'!$E$38</f>
        <v>#REF!</v>
      </c>
      <c r="G473" s="6" t="e">
        <f>'Res old 90'!G473/'Res old 90'!$E$38*'Res old 75'!$E$38</f>
        <v>#REF!</v>
      </c>
    </row>
    <row r="474" spans="3:7" ht="12.75" customHeight="1" x14ac:dyDescent="0.2">
      <c r="C474" s="5">
        <v>22</v>
      </c>
      <c r="D474" s="6" t="e">
        <f>'Res old 90'!D474/'Res old 90'!$E$38*'Res old 75'!$E$38</f>
        <v>#REF!</v>
      </c>
      <c r="E474" s="6" t="e">
        <f>'Res old 90'!E474/'Res old 90'!$E$38*'Res old 75'!$E$38</f>
        <v>#REF!</v>
      </c>
      <c r="F474" s="6" t="e">
        <f>'Res old 90'!F474/'Res old 90'!$E$38*'Res old 75'!$E$38</f>
        <v>#REF!</v>
      </c>
      <c r="G474" s="6" t="e">
        <f>'Res old 90'!G474/'Res old 90'!$E$38*'Res old 75'!$E$38</f>
        <v>#REF!</v>
      </c>
    </row>
    <row r="475" spans="3:7" ht="12.75" customHeight="1" x14ac:dyDescent="0.2">
      <c r="C475" s="5">
        <v>23</v>
      </c>
      <c r="D475" s="6" t="e">
        <f>'Res old 90'!D475/'Res old 90'!$E$38*'Res old 75'!$E$38</f>
        <v>#REF!</v>
      </c>
      <c r="E475" s="6" t="e">
        <f>'Res old 90'!E475/'Res old 90'!$E$38*'Res old 75'!$E$38</f>
        <v>#REF!</v>
      </c>
      <c r="F475" s="6" t="e">
        <f>'Res old 90'!F475/'Res old 90'!$E$38*'Res old 75'!$E$38</f>
        <v>#REF!</v>
      </c>
      <c r="G475" s="6" t="e">
        <f>'Res old 90'!G475/'Res old 90'!$E$38*'Res old 75'!$E$38</f>
        <v>#REF!</v>
      </c>
    </row>
    <row r="476" spans="3:7" ht="12.75" customHeight="1" x14ac:dyDescent="0.2">
      <c r="C476" s="5">
        <v>24</v>
      </c>
      <c r="D476" s="6" t="e">
        <f>'Res old 90'!D476/'Res old 90'!$E$38*'Res old 75'!$E$38</f>
        <v>#REF!</v>
      </c>
      <c r="E476" s="6" t="e">
        <f>'Res old 90'!E476/'Res old 90'!$E$38*'Res old 75'!$E$38</f>
        <v>#REF!</v>
      </c>
      <c r="F476" s="6" t="e">
        <f>'Res old 90'!F476/'Res old 90'!$E$38*'Res old 75'!$E$38</f>
        <v>#REF!</v>
      </c>
      <c r="G476" s="6" t="e">
        <f>'Res old 90'!G476/'Res old 90'!$E$38*'Res old 75'!$E$38</f>
        <v>#REF!</v>
      </c>
    </row>
    <row r="477" spans="3:7" ht="12.75" customHeight="1" x14ac:dyDescent="0.2">
      <c r="C477" s="5">
        <v>25</v>
      </c>
      <c r="D477" s="6" t="e">
        <f>'Res old 90'!D477/'Res old 90'!$E$38*'Res old 75'!$E$38</f>
        <v>#REF!</v>
      </c>
      <c r="E477" s="6" t="e">
        <f>'Res old 90'!E477/'Res old 90'!$E$38*'Res old 75'!$E$38</f>
        <v>#REF!</v>
      </c>
      <c r="F477" s="6" t="e">
        <f>'Res old 90'!F477/'Res old 90'!$E$38*'Res old 75'!$E$38</f>
        <v>#REF!</v>
      </c>
      <c r="G477" s="6" t="e">
        <f>'Res old 90'!G477/'Res old 90'!$E$38*'Res old 75'!$E$38</f>
        <v>#REF!</v>
      </c>
    </row>
    <row r="478" spans="3:7" ht="18" customHeight="1" x14ac:dyDescent="0.2">
      <c r="C478" s="19" t="e">
        <f>C444</f>
        <v>#REF!</v>
      </c>
      <c r="D478" s="25"/>
      <c r="E478" s="25"/>
      <c r="F478" s="25"/>
    </row>
    <row r="479" spans="3:7" ht="18" customHeight="1" x14ac:dyDescent="0.2">
      <c r="C479" s="4" t="s">
        <v>8</v>
      </c>
      <c r="E479" s="8"/>
      <c r="F479" s="15"/>
      <c r="G479" s="14"/>
    </row>
    <row r="480" spans="3:7" ht="18" customHeight="1" x14ac:dyDescent="0.2">
      <c r="C480" s="4" t="s">
        <v>0</v>
      </c>
      <c r="D480" s="15"/>
      <c r="E480" s="20">
        <v>0.75</v>
      </c>
      <c r="F480" s="15"/>
      <c r="G480" s="14" t="str">
        <f>+cit</f>
        <v/>
      </c>
    </row>
    <row r="481" spans="3:7" ht="18" customHeight="1" x14ac:dyDescent="0.2">
      <c r="C481" s="19" t="s">
        <v>33</v>
      </c>
      <c r="D481" s="15"/>
      <c r="E481" s="8"/>
      <c r="F481" s="8"/>
      <c r="G481" s="24" t="str">
        <f>+_cit1</f>
        <v/>
      </c>
    </row>
    <row r="482" spans="3:7" x14ac:dyDescent="0.2">
      <c r="C482" s="4"/>
      <c r="D482" s="15"/>
      <c r="E482" s="8"/>
      <c r="F482" s="15"/>
      <c r="G482" s="24"/>
    </row>
    <row r="483" spans="3:7" x14ac:dyDescent="0.2">
      <c r="C483" s="2"/>
      <c r="D483" s="9"/>
      <c r="E483" s="10"/>
      <c r="F483" s="10" t="s">
        <v>52</v>
      </c>
    </row>
    <row r="484" spans="3:7" ht="25.5" x14ac:dyDescent="0.2">
      <c r="C484" s="2"/>
      <c r="D484" s="2"/>
      <c r="E484" s="2"/>
      <c r="F484" s="50" t="s">
        <v>53</v>
      </c>
    </row>
    <row r="485" spans="3:7" x14ac:dyDescent="0.2">
      <c r="C485" s="3"/>
      <c r="D485" s="3"/>
      <c r="E485" s="2"/>
      <c r="F485" s="43" t="s">
        <v>54</v>
      </c>
      <c r="G485" s="3"/>
    </row>
    <row r="486" spans="3:7" ht="25.5" x14ac:dyDescent="0.2">
      <c r="C486" s="51" t="s">
        <v>56</v>
      </c>
      <c r="D486" s="28" t="s">
        <v>3</v>
      </c>
      <c r="E486" s="28" t="s">
        <v>7</v>
      </c>
      <c r="F486" s="51" t="s">
        <v>55</v>
      </c>
      <c r="G486" s="51" t="s">
        <v>57</v>
      </c>
    </row>
    <row r="487" spans="3:7" ht="19.5" customHeight="1" x14ac:dyDescent="0.2">
      <c r="C487" s="5">
        <v>1</v>
      </c>
      <c r="D487" s="6" t="e">
        <f>'Res old 90'!D487/'Res old 90'!$E$38*'Res old 75'!$E$38</f>
        <v>#REF!</v>
      </c>
      <c r="E487" s="6" t="e">
        <f>'Res old 90'!E487/'Res old 90'!$E$38*'Res old 75'!$E$38</f>
        <v>#REF!</v>
      </c>
      <c r="F487" s="6" t="e">
        <f>'Res old 90'!F487/'Res old 90'!$E$38*'Res old 75'!$E$38</f>
        <v>#REF!</v>
      </c>
      <c r="G487" s="6" t="e">
        <f>'Res old 90'!G487/'Res old 90'!$E$38*'Res old 75'!$E$38</f>
        <v>#REF!</v>
      </c>
    </row>
    <row r="488" spans="3:7" ht="12.75" customHeight="1" x14ac:dyDescent="0.2">
      <c r="C488" s="5">
        <v>2</v>
      </c>
      <c r="D488" s="6" t="e">
        <f>'Res old 90'!D488/'Res old 90'!$E$38*'Res old 75'!$E$38</f>
        <v>#REF!</v>
      </c>
      <c r="E488" s="6" t="e">
        <f>'Res old 90'!E488/'Res old 90'!$E$38*'Res old 75'!$E$38</f>
        <v>#REF!</v>
      </c>
      <c r="F488" s="6" t="e">
        <f>'Res old 90'!F488/'Res old 90'!$E$38*'Res old 75'!$E$38</f>
        <v>#REF!</v>
      </c>
      <c r="G488" s="6" t="e">
        <f>'Res old 90'!G488/'Res old 90'!$E$38*'Res old 75'!$E$38</f>
        <v>#REF!</v>
      </c>
    </row>
    <row r="489" spans="3:7" ht="12.75" customHeight="1" x14ac:dyDescent="0.2">
      <c r="C489" s="17">
        <v>3</v>
      </c>
      <c r="D489" s="6" t="e">
        <f>'Res old 90'!D489/'Res old 90'!$E$38*'Res old 75'!$E$38</f>
        <v>#REF!</v>
      </c>
      <c r="E489" s="6" t="e">
        <f>'Res old 90'!E489/'Res old 90'!$E$38*'Res old 75'!$E$38</f>
        <v>#REF!</v>
      </c>
      <c r="F489" s="6" t="e">
        <f>'Res old 90'!F489/'Res old 90'!$E$38*'Res old 75'!$E$38</f>
        <v>#REF!</v>
      </c>
      <c r="G489" s="6" t="e">
        <f>'Res old 90'!G489/'Res old 90'!$E$38*'Res old 75'!$E$38</f>
        <v>#REF!</v>
      </c>
    </row>
    <row r="490" spans="3:7" ht="12.75" customHeight="1" x14ac:dyDescent="0.2">
      <c r="C490" s="5">
        <v>4</v>
      </c>
      <c r="D490" s="6" t="e">
        <f>'Res old 90'!D490/'Res old 90'!$E$38*'Res old 75'!$E$38</f>
        <v>#REF!</v>
      </c>
      <c r="E490" s="6" t="e">
        <f>'Res old 90'!E490/'Res old 90'!$E$38*'Res old 75'!$E$38</f>
        <v>#REF!</v>
      </c>
      <c r="F490" s="6" t="e">
        <f>'Res old 90'!F490/'Res old 90'!$E$38*'Res old 75'!$E$38</f>
        <v>#REF!</v>
      </c>
      <c r="G490" s="6" t="e">
        <f>'Res old 90'!G490/'Res old 90'!$E$38*'Res old 75'!$E$38</f>
        <v>#REF!</v>
      </c>
    </row>
    <row r="491" spans="3:7" ht="12.75" customHeight="1" x14ac:dyDescent="0.2">
      <c r="C491" s="5">
        <v>5</v>
      </c>
      <c r="D491" s="6" t="e">
        <f>'Res old 90'!D491/'Res old 90'!$E$38*'Res old 75'!$E$38</f>
        <v>#REF!</v>
      </c>
      <c r="E491" s="6" t="e">
        <f>'Res old 90'!E491/'Res old 90'!$E$38*'Res old 75'!$E$38</f>
        <v>#REF!</v>
      </c>
      <c r="F491" s="6" t="e">
        <f>'Res old 90'!F491/'Res old 90'!$E$38*'Res old 75'!$E$38</f>
        <v>#REF!</v>
      </c>
      <c r="G491" s="6" t="e">
        <f>'Res old 90'!G491/'Res old 90'!$E$38*'Res old 75'!$E$38</f>
        <v>#REF!</v>
      </c>
    </row>
    <row r="492" spans="3:7" ht="19.5" customHeight="1" x14ac:dyDescent="0.2">
      <c r="C492" s="17">
        <v>6</v>
      </c>
      <c r="D492" s="6" t="e">
        <f>'Res old 90'!D492/'Res old 90'!$E$38*'Res old 75'!$E$38</f>
        <v>#REF!</v>
      </c>
      <c r="E492" s="6" t="e">
        <f>'Res old 90'!E492/'Res old 90'!$E$38*'Res old 75'!$E$38</f>
        <v>#REF!</v>
      </c>
      <c r="F492" s="6" t="e">
        <f>'Res old 90'!F492/'Res old 90'!$E$38*'Res old 75'!$E$38</f>
        <v>#REF!</v>
      </c>
      <c r="G492" s="6" t="e">
        <f>'Res old 90'!G492/'Res old 90'!$E$38*'Res old 75'!$E$38</f>
        <v>#REF!</v>
      </c>
    </row>
    <row r="493" spans="3:7" ht="12.75" customHeight="1" x14ac:dyDescent="0.2">
      <c r="C493" s="5">
        <v>7</v>
      </c>
      <c r="D493" s="6" t="e">
        <f>'Res old 90'!D493/'Res old 90'!$E$38*'Res old 75'!$E$38</f>
        <v>#REF!</v>
      </c>
      <c r="E493" s="6" t="e">
        <f>'Res old 90'!E493/'Res old 90'!$E$38*'Res old 75'!$E$38</f>
        <v>#REF!</v>
      </c>
      <c r="F493" s="6" t="e">
        <f>'Res old 90'!F493/'Res old 90'!$E$38*'Res old 75'!$E$38</f>
        <v>#REF!</v>
      </c>
      <c r="G493" s="6" t="e">
        <f>'Res old 90'!G493/'Res old 90'!$E$38*'Res old 75'!$E$38</f>
        <v>#REF!</v>
      </c>
    </row>
    <row r="494" spans="3:7" ht="12.75" customHeight="1" x14ac:dyDescent="0.2">
      <c r="C494" s="5">
        <v>8</v>
      </c>
      <c r="D494" s="6" t="e">
        <f>'Res old 90'!D494/'Res old 90'!$E$38*'Res old 75'!$E$38</f>
        <v>#REF!</v>
      </c>
      <c r="E494" s="6" t="e">
        <f>'Res old 90'!E494/'Res old 90'!$E$38*'Res old 75'!$E$38</f>
        <v>#REF!</v>
      </c>
      <c r="F494" s="6" t="e">
        <f>'Res old 90'!F494/'Res old 90'!$E$38*'Res old 75'!$E$38</f>
        <v>#REF!</v>
      </c>
      <c r="G494" s="6" t="e">
        <f>'Res old 90'!G494/'Res old 90'!$E$38*'Res old 75'!$E$38</f>
        <v>#REF!</v>
      </c>
    </row>
    <row r="495" spans="3:7" ht="12.75" customHeight="1" x14ac:dyDescent="0.2">
      <c r="C495" s="5">
        <v>9</v>
      </c>
      <c r="D495" s="6" t="e">
        <f>'Res old 90'!D495/'Res old 90'!$E$38*'Res old 75'!$E$38</f>
        <v>#REF!</v>
      </c>
      <c r="E495" s="6" t="e">
        <f>'Res old 90'!E495/'Res old 90'!$E$38*'Res old 75'!$E$38</f>
        <v>#REF!</v>
      </c>
      <c r="F495" s="6" t="e">
        <f>'Res old 90'!F495/'Res old 90'!$E$38*'Res old 75'!$E$38</f>
        <v>#REF!</v>
      </c>
      <c r="G495" s="6" t="e">
        <f>'Res old 90'!G495/'Res old 90'!$E$38*'Res old 75'!$E$38</f>
        <v>#REF!</v>
      </c>
    </row>
    <row r="496" spans="3:7" ht="12.75" customHeight="1" x14ac:dyDescent="0.2">
      <c r="C496" s="5">
        <v>10</v>
      </c>
      <c r="D496" s="6" t="e">
        <f>'Res old 90'!D496/'Res old 90'!$E$38*'Res old 75'!$E$38</f>
        <v>#REF!</v>
      </c>
      <c r="E496" s="6" t="e">
        <f>'Res old 90'!E496/'Res old 90'!$E$38*'Res old 75'!$E$38</f>
        <v>#REF!</v>
      </c>
      <c r="F496" s="6" t="e">
        <f>'Res old 90'!F496/'Res old 90'!$E$38*'Res old 75'!$E$38</f>
        <v>#REF!</v>
      </c>
      <c r="G496" s="6" t="e">
        <f>'Res old 90'!G496/'Res old 90'!$E$38*'Res old 75'!$E$38</f>
        <v>#REF!</v>
      </c>
    </row>
    <row r="497" spans="3:7" ht="19.5" customHeight="1" x14ac:dyDescent="0.2">
      <c r="C497" s="5">
        <v>11</v>
      </c>
      <c r="D497" s="6" t="e">
        <f>'Res old 90'!D497/'Res old 90'!$E$38*'Res old 75'!$E$38</f>
        <v>#REF!</v>
      </c>
      <c r="E497" s="6" t="e">
        <f>'Res old 90'!E497/'Res old 90'!$E$38*'Res old 75'!$E$38</f>
        <v>#REF!</v>
      </c>
      <c r="F497" s="6" t="e">
        <f>'Res old 90'!F497/'Res old 90'!$E$38*'Res old 75'!$E$38</f>
        <v>#REF!</v>
      </c>
      <c r="G497" s="6" t="e">
        <f>'Res old 90'!G497/'Res old 90'!$E$38*'Res old 75'!$E$38</f>
        <v>#REF!</v>
      </c>
    </row>
    <row r="498" spans="3:7" ht="12.75" customHeight="1" x14ac:dyDescent="0.2">
      <c r="C498" s="5">
        <v>12</v>
      </c>
      <c r="D498" s="6" t="e">
        <f>'Res old 90'!D498/'Res old 90'!$E$38*'Res old 75'!$E$38</f>
        <v>#REF!</v>
      </c>
      <c r="E498" s="6" t="e">
        <f>'Res old 90'!E498/'Res old 90'!$E$38*'Res old 75'!$E$38</f>
        <v>#REF!</v>
      </c>
      <c r="F498" s="6" t="e">
        <f>'Res old 90'!F498/'Res old 90'!$E$38*'Res old 75'!$E$38</f>
        <v>#REF!</v>
      </c>
      <c r="G498" s="6" t="e">
        <f>'Res old 90'!G498/'Res old 90'!$E$38*'Res old 75'!$E$38</f>
        <v>#REF!</v>
      </c>
    </row>
    <row r="499" spans="3:7" ht="12.75" customHeight="1" x14ac:dyDescent="0.2">
      <c r="C499" s="5">
        <v>13</v>
      </c>
      <c r="D499" s="6" t="e">
        <f>'Res old 90'!D499/'Res old 90'!$E$38*'Res old 75'!$E$38</f>
        <v>#REF!</v>
      </c>
      <c r="E499" s="6" t="e">
        <f>'Res old 90'!E499/'Res old 90'!$E$38*'Res old 75'!$E$38</f>
        <v>#REF!</v>
      </c>
      <c r="F499" s="6" t="e">
        <f>'Res old 90'!F499/'Res old 90'!$E$38*'Res old 75'!$E$38</f>
        <v>#REF!</v>
      </c>
      <c r="G499" s="6" t="e">
        <f>'Res old 90'!G499/'Res old 90'!$E$38*'Res old 75'!$E$38</f>
        <v>#REF!</v>
      </c>
    </row>
    <row r="500" spans="3:7" ht="12.75" customHeight="1" x14ac:dyDescent="0.2">
      <c r="C500" s="5">
        <v>14</v>
      </c>
      <c r="D500" s="6" t="e">
        <f>'Res old 90'!D500/'Res old 90'!$E$38*'Res old 75'!$E$38</f>
        <v>#REF!</v>
      </c>
      <c r="E500" s="6" t="e">
        <f>'Res old 90'!E500/'Res old 90'!$E$38*'Res old 75'!$E$38</f>
        <v>#REF!</v>
      </c>
      <c r="F500" s="6" t="e">
        <f>'Res old 90'!F500/'Res old 90'!$E$38*'Res old 75'!$E$38</f>
        <v>#REF!</v>
      </c>
      <c r="G500" s="6" t="e">
        <f>'Res old 90'!G500/'Res old 90'!$E$38*'Res old 75'!$E$38</f>
        <v>#REF!</v>
      </c>
    </row>
    <row r="501" spans="3:7" ht="12.75" customHeight="1" x14ac:dyDescent="0.2">
      <c r="C501" s="5">
        <v>15</v>
      </c>
      <c r="D501" s="6" t="e">
        <f>'Res old 90'!D501/'Res old 90'!$E$38*'Res old 75'!$E$38</f>
        <v>#REF!</v>
      </c>
      <c r="E501" s="6" t="e">
        <f>'Res old 90'!E501/'Res old 90'!$E$38*'Res old 75'!$E$38</f>
        <v>#REF!</v>
      </c>
      <c r="F501" s="6" t="e">
        <f>'Res old 90'!F501/'Res old 90'!$E$38*'Res old 75'!$E$38</f>
        <v>#REF!</v>
      </c>
      <c r="G501" s="6" t="e">
        <f>'Res old 90'!G501/'Res old 90'!$E$38*'Res old 75'!$E$38</f>
        <v>#REF!</v>
      </c>
    </row>
    <row r="502" spans="3:7" ht="19.5" customHeight="1" x14ac:dyDescent="0.2">
      <c r="C502" s="5">
        <v>16</v>
      </c>
      <c r="D502" s="6" t="e">
        <f>'Res old 90'!D502/'Res old 90'!$E$38*'Res old 75'!$E$38</f>
        <v>#REF!</v>
      </c>
      <c r="E502" s="6" t="e">
        <f>'Res old 90'!E502/'Res old 90'!$E$38*'Res old 75'!$E$38</f>
        <v>#REF!</v>
      </c>
      <c r="F502" s="6" t="e">
        <f>'Res old 90'!F502/'Res old 90'!$E$38*'Res old 75'!$E$38</f>
        <v>#REF!</v>
      </c>
      <c r="G502" s="6" t="e">
        <f>'Res old 90'!G502/'Res old 90'!$E$38*'Res old 75'!$E$38</f>
        <v>#REF!</v>
      </c>
    </row>
    <row r="503" spans="3:7" ht="12.75" customHeight="1" x14ac:dyDescent="0.2">
      <c r="C503" s="5">
        <v>17</v>
      </c>
      <c r="D503" s="6" t="e">
        <f>'Res old 90'!D503/'Res old 90'!$E$38*'Res old 75'!$E$38</f>
        <v>#REF!</v>
      </c>
      <c r="E503" s="6" t="e">
        <f>'Res old 90'!E503/'Res old 90'!$E$38*'Res old 75'!$E$38</f>
        <v>#REF!</v>
      </c>
      <c r="F503" s="6" t="e">
        <f>'Res old 90'!F503/'Res old 90'!$E$38*'Res old 75'!$E$38</f>
        <v>#REF!</v>
      </c>
      <c r="G503" s="6" t="e">
        <f>'Res old 90'!G503/'Res old 90'!$E$38*'Res old 75'!$E$38</f>
        <v>#REF!</v>
      </c>
    </row>
    <row r="504" spans="3:7" ht="12.75" customHeight="1" x14ac:dyDescent="0.2">
      <c r="C504" s="5">
        <v>18</v>
      </c>
      <c r="D504" s="6" t="e">
        <f>'Res old 90'!D504/'Res old 90'!$E$38*'Res old 75'!$E$38</f>
        <v>#REF!</v>
      </c>
      <c r="E504" s="6" t="e">
        <f>'Res old 90'!E504/'Res old 90'!$E$38*'Res old 75'!$E$38</f>
        <v>#REF!</v>
      </c>
      <c r="F504" s="6" t="e">
        <f>'Res old 90'!F504/'Res old 90'!$E$38*'Res old 75'!$E$38</f>
        <v>#REF!</v>
      </c>
      <c r="G504" s="6" t="e">
        <f>'Res old 90'!G504/'Res old 90'!$E$38*'Res old 75'!$E$38</f>
        <v>#REF!</v>
      </c>
    </row>
    <row r="505" spans="3:7" ht="12.75" customHeight="1" x14ac:dyDescent="0.2">
      <c r="C505" s="5">
        <v>19</v>
      </c>
      <c r="D505" s="6" t="e">
        <f>'Res old 90'!D505/'Res old 90'!$E$38*'Res old 75'!$E$38</f>
        <v>#REF!</v>
      </c>
      <c r="E505" s="6" t="e">
        <f>'Res old 90'!E505/'Res old 90'!$E$38*'Res old 75'!$E$38</f>
        <v>#REF!</v>
      </c>
      <c r="F505" s="6" t="e">
        <f>'Res old 90'!F505/'Res old 90'!$E$38*'Res old 75'!$E$38</f>
        <v>#REF!</v>
      </c>
      <c r="G505" s="6" t="e">
        <f>'Res old 90'!G505/'Res old 90'!$E$38*'Res old 75'!$E$38</f>
        <v>#REF!</v>
      </c>
    </row>
    <row r="506" spans="3:7" ht="12.75" customHeight="1" x14ac:dyDescent="0.2">
      <c r="C506" s="5">
        <v>20</v>
      </c>
      <c r="D506" s="6" t="e">
        <f>'Res old 90'!D506/'Res old 90'!$E$38*'Res old 75'!$E$38</f>
        <v>#REF!</v>
      </c>
      <c r="E506" s="6" t="e">
        <f>'Res old 90'!E506/'Res old 90'!$E$38*'Res old 75'!$E$38</f>
        <v>#REF!</v>
      </c>
      <c r="F506" s="6" t="e">
        <f>'Res old 90'!F506/'Res old 90'!$E$38*'Res old 75'!$E$38</f>
        <v>#REF!</v>
      </c>
      <c r="G506" s="6" t="e">
        <f>'Res old 90'!G506/'Res old 90'!$E$38*'Res old 75'!$E$38</f>
        <v>#REF!</v>
      </c>
    </row>
    <row r="507" spans="3:7" ht="19.5" customHeight="1" x14ac:dyDescent="0.2">
      <c r="C507" s="5">
        <v>21</v>
      </c>
      <c r="D507" s="6" t="e">
        <f>'Res old 90'!D507/'Res old 90'!$E$38*'Res old 75'!$E$38</f>
        <v>#REF!</v>
      </c>
      <c r="E507" s="6" t="e">
        <f>'Res old 90'!E507/'Res old 90'!$E$38*'Res old 75'!$E$38</f>
        <v>#REF!</v>
      </c>
      <c r="F507" s="6" t="e">
        <f>'Res old 90'!F507/'Res old 90'!$E$38*'Res old 75'!$E$38</f>
        <v>#REF!</v>
      </c>
      <c r="G507" s="6" t="e">
        <f>'Res old 90'!G507/'Res old 90'!$E$38*'Res old 75'!$E$38</f>
        <v>#REF!</v>
      </c>
    </row>
    <row r="508" spans="3:7" ht="12.75" customHeight="1" x14ac:dyDescent="0.2">
      <c r="C508" s="5">
        <v>22</v>
      </c>
      <c r="D508" s="6" t="e">
        <f>'Res old 90'!D508/'Res old 90'!$E$38*'Res old 75'!$E$38</f>
        <v>#REF!</v>
      </c>
      <c r="E508" s="6" t="e">
        <f>'Res old 90'!E508/'Res old 90'!$E$38*'Res old 75'!$E$38</f>
        <v>#REF!</v>
      </c>
      <c r="F508" s="6" t="e">
        <f>'Res old 90'!F508/'Res old 90'!$E$38*'Res old 75'!$E$38</f>
        <v>#REF!</v>
      </c>
      <c r="G508" s="6" t="e">
        <f>'Res old 90'!G508/'Res old 90'!$E$38*'Res old 75'!$E$38</f>
        <v>#REF!</v>
      </c>
    </row>
    <row r="509" spans="3:7" ht="12.75" customHeight="1" x14ac:dyDescent="0.2">
      <c r="C509" s="5">
        <v>23</v>
      </c>
      <c r="D509" s="6" t="e">
        <f>'Res old 90'!D509/'Res old 90'!$E$38*'Res old 75'!$E$38</f>
        <v>#REF!</v>
      </c>
      <c r="E509" s="6" t="e">
        <f>'Res old 90'!E509/'Res old 90'!$E$38*'Res old 75'!$E$38</f>
        <v>#REF!</v>
      </c>
      <c r="F509" s="6" t="e">
        <f>'Res old 90'!F509/'Res old 90'!$E$38*'Res old 75'!$E$38</f>
        <v>#REF!</v>
      </c>
      <c r="G509" s="6" t="e">
        <f>'Res old 90'!G509/'Res old 90'!$E$38*'Res old 75'!$E$38</f>
        <v>#REF!</v>
      </c>
    </row>
    <row r="510" spans="3:7" ht="12.75" customHeight="1" x14ac:dyDescent="0.2">
      <c r="C510" s="5">
        <v>24</v>
      </c>
      <c r="D510" s="6" t="e">
        <f>'Res old 90'!D510/'Res old 90'!$E$38*'Res old 75'!$E$38</f>
        <v>#REF!</v>
      </c>
      <c r="E510" s="6" t="e">
        <f>'Res old 90'!E510/'Res old 90'!$E$38*'Res old 75'!$E$38</f>
        <v>#REF!</v>
      </c>
      <c r="F510" s="6" t="e">
        <f>'Res old 90'!F510/'Res old 90'!$E$38*'Res old 75'!$E$38</f>
        <v>#REF!</v>
      </c>
      <c r="G510" s="6" t="e">
        <f>'Res old 90'!G510/'Res old 90'!$E$38*'Res old 75'!$E$38</f>
        <v>#REF!</v>
      </c>
    </row>
    <row r="511" spans="3:7" ht="12.75" customHeight="1" x14ac:dyDescent="0.2">
      <c r="C511" s="5">
        <v>25</v>
      </c>
      <c r="D511" s="6" t="e">
        <f>'Res old 90'!D511/'Res old 90'!$E$38*'Res old 75'!$E$38</f>
        <v>#REF!</v>
      </c>
      <c r="E511" s="6" t="e">
        <f>'Res old 90'!E511/'Res old 90'!$E$38*'Res old 75'!$E$38</f>
        <v>#REF!</v>
      </c>
      <c r="F511" s="6" t="e">
        <f>'Res old 90'!F511/'Res old 90'!$E$38*'Res old 75'!$E$38</f>
        <v>#REF!</v>
      </c>
      <c r="G511" s="6" t="e">
        <f>'Res old 90'!G511/'Res old 90'!$E$38*'Res old 75'!$E$38</f>
        <v>#REF!</v>
      </c>
    </row>
    <row r="512" spans="3:7" ht="18" customHeight="1" x14ac:dyDescent="0.2">
      <c r="C512" s="19" t="e">
        <f>C478</f>
        <v>#REF!</v>
      </c>
      <c r="D512" s="25"/>
      <c r="E512" s="25"/>
      <c r="F512" s="25"/>
    </row>
    <row r="513" spans="3:7" ht="18" customHeight="1" x14ac:dyDescent="0.2">
      <c r="C513" s="4" t="s">
        <v>8</v>
      </c>
      <c r="E513" s="8"/>
      <c r="F513" s="15"/>
      <c r="G513" s="14"/>
    </row>
    <row r="514" spans="3:7" ht="18" customHeight="1" x14ac:dyDescent="0.2">
      <c r="C514" s="4" t="s">
        <v>0</v>
      </c>
      <c r="D514" s="15"/>
      <c r="E514" s="20">
        <v>0.75</v>
      </c>
      <c r="F514" s="15"/>
      <c r="G514" s="14" t="str">
        <f>+cit</f>
        <v/>
      </c>
    </row>
    <row r="515" spans="3:7" ht="18" customHeight="1" x14ac:dyDescent="0.2">
      <c r="C515" s="19" t="s">
        <v>32</v>
      </c>
      <c r="D515" s="15"/>
      <c r="E515" s="8"/>
      <c r="F515" s="8"/>
      <c r="G515" s="24" t="str">
        <f>+_cit1</f>
        <v/>
      </c>
    </row>
    <row r="516" spans="3:7" x14ac:dyDescent="0.2">
      <c r="C516" s="4"/>
      <c r="D516" s="15"/>
      <c r="E516" s="8"/>
      <c r="F516" s="15"/>
      <c r="G516" s="24"/>
    </row>
    <row r="517" spans="3:7" x14ac:dyDescent="0.2">
      <c r="C517" s="2"/>
      <c r="D517" s="9"/>
      <c r="E517" s="10"/>
      <c r="F517" s="10" t="s">
        <v>52</v>
      </c>
    </row>
    <row r="518" spans="3:7" ht="25.5" x14ac:dyDescent="0.2">
      <c r="C518" s="2"/>
      <c r="D518" s="2"/>
      <c r="E518" s="2"/>
      <c r="F518" s="50" t="s">
        <v>53</v>
      </c>
    </row>
    <row r="519" spans="3:7" x14ac:dyDescent="0.2">
      <c r="C519" s="3"/>
      <c r="D519" s="3"/>
      <c r="E519" s="2"/>
      <c r="F519" s="43" t="s">
        <v>54</v>
      </c>
      <c r="G519" s="3"/>
    </row>
    <row r="520" spans="3:7" ht="25.5" x14ac:dyDescent="0.2">
      <c r="C520" s="51" t="s">
        <v>56</v>
      </c>
      <c r="D520" s="28" t="s">
        <v>3</v>
      </c>
      <c r="E520" s="28" t="s">
        <v>7</v>
      </c>
      <c r="F520" s="51" t="s">
        <v>55</v>
      </c>
      <c r="G520" s="51" t="s">
        <v>57</v>
      </c>
    </row>
    <row r="521" spans="3:7" ht="19.5" customHeight="1" x14ac:dyDescent="0.2">
      <c r="C521" s="5">
        <v>1</v>
      </c>
      <c r="D521" s="6" t="e">
        <f>'Res old 90'!D521/'Res old 90'!$E$38*'Res old 75'!$E$38</f>
        <v>#REF!</v>
      </c>
      <c r="E521" s="6" t="e">
        <f>'Res old 90'!E521/'Res old 90'!$E$38*'Res old 75'!$E$38</f>
        <v>#REF!</v>
      </c>
      <c r="F521" s="6" t="e">
        <f>'Res old 90'!F521/'Res old 90'!$E$38*'Res old 75'!$E$38</f>
        <v>#REF!</v>
      </c>
      <c r="G521" s="6" t="e">
        <f>'Res old 90'!G521/'Res old 90'!$E$38*'Res old 75'!$E$38</f>
        <v>#REF!</v>
      </c>
    </row>
    <row r="522" spans="3:7" ht="12.75" customHeight="1" x14ac:dyDescent="0.2">
      <c r="C522" s="5">
        <v>2</v>
      </c>
      <c r="D522" s="6" t="e">
        <f>'Res old 90'!D522/'Res old 90'!$E$38*'Res old 75'!$E$38</f>
        <v>#REF!</v>
      </c>
      <c r="E522" s="6" t="e">
        <f>'Res old 90'!E522/'Res old 90'!$E$38*'Res old 75'!$E$38</f>
        <v>#REF!</v>
      </c>
      <c r="F522" s="6" t="e">
        <f>'Res old 90'!F522/'Res old 90'!$E$38*'Res old 75'!$E$38</f>
        <v>#REF!</v>
      </c>
      <c r="G522" s="6" t="e">
        <f>'Res old 90'!G522/'Res old 90'!$E$38*'Res old 75'!$E$38</f>
        <v>#REF!</v>
      </c>
    </row>
    <row r="523" spans="3:7" ht="12.75" customHeight="1" x14ac:dyDescent="0.2">
      <c r="C523" s="17">
        <v>3</v>
      </c>
      <c r="D523" s="6" t="e">
        <f>'Res old 90'!D523/'Res old 90'!$E$38*'Res old 75'!$E$38</f>
        <v>#REF!</v>
      </c>
      <c r="E523" s="6" t="e">
        <f>'Res old 90'!E523/'Res old 90'!$E$38*'Res old 75'!$E$38</f>
        <v>#REF!</v>
      </c>
      <c r="F523" s="6" t="e">
        <f>'Res old 90'!F523/'Res old 90'!$E$38*'Res old 75'!$E$38</f>
        <v>#REF!</v>
      </c>
      <c r="G523" s="6" t="e">
        <f>'Res old 90'!G523/'Res old 90'!$E$38*'Res old 75'!$E$38</f>
        <v>#REF!</v>
      </c>
    </row>
    <row r="524" spans="3:7" ht="12.75" customHeight="1" x14ac:dyDescent="0.2">
      <c r="C524" s="5">
        <v>4</v>
      </c>
      <c r="D524" s="6" t="e">
        <f>'Res old 90'!D524/'Res old 90'!$E$38*'Res old 75'!$E$38</f>
        <v>#REF!</v>
      </c>
      <c r="E524" s="6" t="e">
        <f>'Res old 90'!E524/'Res old 90'!$E$38*'Res old 75'!$E$38</f>
        <v>#REF!</v>
      </c>
      <c r="F524" s="6" t="e">
        <f>'Res old 90'!F524/'Res old 90'!$E$38*'Res old 75'!$E$38</f>
        <v>#REF!</v>
      </c>
      <c r="G524" s="6" t="e">
        <f>'Res old 90'!G524/'Res old 90'!$E$38*'Res old 75'!$E$38</f>
        <v>#REF!</v>
      </c>
    </row>
    <row r="525" spans="3:7" ht="12.75" customHeight="1" x14ac:dyDescent="0.2">
      <c r="C525" s="5">
        <v>5</v>
      </c>
      <c r="D525" s="6" t="e">
        <f>'Res old 90'!D525/'Res old 90'!$E$38*'Res old 75'!$E$38</f>
        <v>#REF!</v>
      </c>
      <c r="E525" s="6" t="e">
        <f>'Res old 90'!E525/'Res old 90'!$E$38*'Res old 75'!$E$38</f>
        <v>#REF!</v>
      </c>
      <c r="F525" s="6" t="e">
        <f>'Res old 90'!F525/'Res old 90'!$E$38*'Res old 75'!$E$38</f>
        <v>#REF!</v>
      </c>
      <c r="G525" s="6" t="e">
        <f>'Res old 90'!G525/'Res old 90'!$E$38*'Res old 75'!$E$38</f>
        <v>#REF!</v>
      </c>
    </row>
    <row r="526" spans="3:7" ht="19.5" customHeight="1" x14ac:dyDescent="0.2">
      <c r="C526" s="17">
        <v>6</v>
      </c>
      <c r="D526" s="6" t="e">
        <f>'Res old 90'!D526/'Res old 90'!$E$38*'Res old 75'!$E$38</f>
        <v>#REF!</v>
      </c>
      <c r="E526" s="6" t="e">
        <f>'Res old 90'!E526/'Res old 90'!$E$38*'Res old 75'!$E$38</f>
        <v>#REF!</v>
      </c>
      <c r="F526" s="6" t="e">
        <f>'Res old 90'!F526/'Res old 90'!$E$38*'Res old 75'!$E$38</f>
        <v>#REF!</v>
      </c>
      <c r="G526" s="6" t="e">
        <f>'Res old 90'!G526/'Res old 90'!$E$38*'Res old 75'!$E$38</f>
        <v>#REF!</v>
      </c>
    </row>
    <row r="527" spans="3:7" ht="12.75" customHeight="1" x14ac:dyDescent="0.2">
      <c r="C527" s="5">
        <v>7</v>
      </c>
      <c r="D527" s="6" t="e">
        <f>'Res old 90'!D527/'Res old 90'!$E$38*'Res old 75'!$E$38</f>
        <v>#REF!</v>
      </c>
      <c r="E527" s="6" t="e">
        <f>'Res old 90'!E527/'Res old 90'!$E$38*'Res old 75'!$E$38</f>
        <v>#REF!</v>
      </c>
      <c r="F527" s="6" t="e">
        <f>'Res old 90'!F527/'Res old 90'!$E$38*'Res old 75'!$E$38</f>
        <v>#REF!</v>
      </c>
      <c r="G527" s="6" t="e">
        <f>'Res old 90'!G527/'Res old 90'!$E$38*'Res old 75'!$E$38</f>
        <v>#REF!</v>
      </c>
    </row>
    <row r="528" spans="3:7" ht="12.75" customHeight="1" x14ac:dyDescent="0.2">
      <c r="C528" s="5">
        <v>8</v>
      </c>
      <c r="D528" s="6" t="e">
        <f>'Res old 90'!D528/'Res old 90'!$E$38*'Res old 75'!$E$38</f>
        <v>#REF!</v>
      </c>
      <c r="E528" s="6" t="e">
        <f>'Res old 90'!E528/'Res old 90'!$E$38*'Res old 75'!$E$38</f>
        <v>#REF!</v>
      </c>
      <c r="F528" s="6" t="e">
        <f>'Res old 90'!F528/'Res old 90'!$E$38*'Res old 75'!$E$38</f>
        <v>#REF!</v>
      </c>
      <c r="G528" s="6" t="e">
        <f>'Res old 90'!G528/'Res old 90'!$E$38*'Res old 75'!$E$38</f>
        <v>#REF!</v>
      </c>
    </row>
    <row r="529" spans="3:7" ht="12.75" customHeight="1" x14ac:dyDescent="0.2">
      <c r="C529" s="5">
        <v>9</v>
      </c>
      <c r="D529" s="6" t="e">
        <f>'Res old 90'!D529/'Res old 90'!$E$38*'Res old 75'!$E$38</f>
        <v>#REF!</v>
      </c>
      <c r="E529" s="6" t="e">
        <f>'Res old 90'!E529/'Res old 90'!$E$38*'Res old 75'!$E$38</f>
        <v>#REF!</v>
      </c>
      <c r="F529" s="6" t="e">
        <f>'Res old 90'!F529/'Res old 90'!$E$38*'Res old 75'!$E$38</f>
        <v>#REF!</v>
      </c>
      <c r="G529" s="6" t="e">
        <f>'Res old 90'!G529/'Res old 90'!$E$38*'Res old 75'!$E$38</f>
        <v>#REF!</v>
      </c>
    </row>
    <row r="530" spans="3:7" ht="12.75" customHeight="1" x14ac:dyDescent="0.2">
      <c r="C530" s="5">
        <v>10</v>
      </c>
      <c r="D530" s="6" t="e">
        <f>'Res old 90'!D530/'Res old 90'!$E$38*'Res old 75'!$E$38</f>
        <v>#REF!</v>
      </c>
      <c r="E530" s="6" t="e">
        <f>'Res old 90'!E530/'Res old 90'!$E$38*'Res old 75'!$E$38</f>
        <v>#REF!</v>
      </c>
      <c r="F530" s="6" t="e">
        <f>'Res old 90'!F530/'Res old 90'!$E$38*'Res old 75'!$E$38</f>
        <v>#REF!</v>
      </c>
      <c r="G530" s="6" t="e">
        <f>'Res old 90'!G530/'Res old 90'!$E$38*'Res old 75'!$E$38</f>
        <v>#REF!</v>
      </c>
    </row>
    <row r="531" spans="3:7" ht="19.5" customHeight="1" x14ac:dyDescent="0.2">
      <c r="C531" s="5">
        <v>11</v>
      </c>
      <c r="D531" s="6" t="e">
        <f>'Res old 90'!D531/'Res old 90'!$E$38*'Res old 75'!$E$38</f>
        <v>#REF!</v>
      </c>
      <c r="E531" s="6" t="e">
        <f>'Res old 90'!E531/'Res old 90'!$E$38*'Res old 75'!$E$38</f>
        <v>#REF!</v>
      </c>
      <c r="F531" s="6" t="e">
        <f>'Res old 90'!F531/'Res old 90'!$E$38*'Res old 75'!$E$38</f>
        <v>#REF!</v>
      </c>
      <c r="G531" s="6" t="e">
        <f>'Res old 90'!G531/'Res old 90'!$E$38*'Res old 75'!$E$38</f>
        <v>#REF!</v>
      </c>
    </row>
    <row r="532" spans="3:7" ht="12.75" customHeight="1" x14ac:dyDescent="0.2">
      <c r="C532" s="5">
        <v>12</v>
      </c>
      <c r="D532" s="6" t="e">
        <f>'Res old 90'!D532/'Res old 90'!$E$38*'Res old 75'!$E$38</f>
        <v>#REF!</v>
      </c>
      <c r="E532" s="6" t="e">
        <f>'Res old 90'!E532/'Res old 90'!$E$38*'Res old 75'!$E$38</f>
        <v>#REF!</v>
      </c>
      <c r="F532" s="6" t="e">
        <f>'Res old 90'!F532/'Res old 90'!$E$38*'Res old 75'!$E$38</f>
        <v>#REF!</v>
      </c>
      <c r="G532" s="6" t="e">
        <f>'Res old 90'!G532/'Res old 90'!$E$38*'Res old 75'!$E$38</f>
        <v>#REF!</v>
      </c>
    </row>
    <row r="533" spans="3:7" ht="12.75" customHeight="1" x14ac:dyDescent="0.2">
      <c r="C533" s="5">
        <v>13</v>
      </c>
      <c r="D533" s="6" t="e">
        <f>'Res old 90'!D533/'Res old 90'!$E$38*'Res old 75'!$E$38</f>
        <v>#REF!</v>
      </c>
      <c r="E533" s="6" t="e">
        <f>'Res old 90'!E533/'Res old 90'!$E$38*'Res old 75'!$E$38</f>
        <v>#REF!</v>
      </c>
      <c r="F533" s="6" t="e">
        <f>'Res old 90'!F533/'Res old 90'!$E$38*'Res old 75'!$E$38</f>
        <v>#REF!</v>
      </c>
      <c r="G533" s="6" t="e">
        <f>'Res old 90'!G533/'Res old 90'!$E$38*'Res old 75'!$E$38</f>
        <v>#REF!</v>
      </c>
    </row>
    <row r="534" spans="3:7" ht="12.75" customHeight="1" x14ac:dyDescent="0.2">
      <c r="C534" s="5">
        <v>14</v>
      </c>
      <c r="D534" s="6" t="e">
        <f>'Res old 90'!D534/'Res old 90'!$E$38*'Res old 75'!$E$38</f>
        <v>#REF!</v>
      </c>
      <c r="E534" s="6" t="e">
        <f>'Res old 90'!E534/'Res old 90'!$E$38*'Res old 75'!$E$38</f>
        <v>#REF!</v>
      </c>
      <c r="F534" s="6" t="e">
        <f>'Res old 90'!F534/'Res old 90'!$E$38*'Res old 75'!$E$38</f>
        <v>#REF!</v>
      </c>
      <c r="G534" s="6" t="e">
        <f>'Res old 90'!G534/'Res old 90'!$E$38*'Res old 75'!$E$38</f>
        <v>#REF!</v>
      </c>
    </row>
    <row r="535" spans="3:7" ht="12.75" customHeight="1" x14ac:dyDescent="0.2">
      <c r="C535" s="5">
        <v>15</v>
      </c>
      <c r="D535" s="6" t="e">
        <f>'Res old 90'!D535/'Res old 90'!$E$38*'Res old 75'!$E$38</f>
        <v>#REF!</v>
      </c>
      <c r="E535" s="6" t="e">
        <f>'Res old 90'!E535/'Res old 90'!$E$38*'Res old 75'!$E$38</f>
        <v>#REF!</v>
      </c>
      <c r="F535" s="6" t="e">
        <f>'Res old 90'!F535/'Res old 90'!$E$38*'Res old 75'!$E$38</f>
        <v>#REF!</v>
      </c>
      <c r="G535" s="6" t="e">
        <f>'Res old 90'!G535/'Res old 90'!$E$38*'Res old 75'!$E$38</f>
        <v>#REF!</v>
      </c>
    </row>
    <row r="536" spans="3:7" ht="19.5" customHeight="1" x14ac:dyDescent="0.2">
      <c r="C536" s="5">
        <v>16</v>
      </c>
      <c r="D536" s="6" t="e">
        <f>'Res old 90'!D536/'Res old 90'!$E$38*'Res old 75'!$E$38</f>
        <v>#REF!</v>
      </c>
      <c r="E536" s="6" t="e">
        <f>'Res old 90'!E536/'Res old 90'!$E$38*'Res old 75'!$E$38</f>
        <v>#REF!</v>
      </c>
      <c r="F536" s="6" t="e">
        <f>'Res old 90'!F536/'Res old 90'!$E$38*'Res old 75'!$E$38</f>
        <v>#REF!</v>
      </c>
      <c r="G536" s="6" t="e">
        <f>'Res old 90'!G536/'Res old 90'!$E$38*'Res old 75'!$E$38</f>
        <v>#REF!</v>
      </c>
    </row>
    <row r="537" spans="3:7" ht="12.75" customHeight="1" x14ac:dyDescent="0.2">
      <c r="C537" s="5">
        <v>17</v>
      </c>
      <c r="D537" s="6" t="e">
        <f>'Res old 90'!D537/'Res old 90'!$E$38*'Res old 75'!$E$38</f>
        <v>#REF!</v>
      </c>
      <c r="E537" s="6" t="e">
        <f>'Res old 90'!E537/'Res old 90'!$E$38*'Res old 75'!$E$38</f>
        <v>#REF!</v>
      </c>
      <c r="F537" s="6" t="e">
        <f>'Res old 90'!F537/'Res old 90'!$E$38*'Res old 75'!$E$38</f>
        <v>#REF!</v>
      </c>
      <c r="G537" s="6" t="e">
        <f>'Res old 90'!G537/'Res old 90'!$E$38*'Res old 75'!$E$38</f>
        <v>#REF!</v>
      </c>
    </row>
    <row r="538" spans="3:7" ht="12.75" customHeight="1" x14ac:dyDescent="0.2">
      <c r="C538" s="5">
        <v>18</v>
      </c>
      <c r="D538" s="6" t="e">
        <f>'Res old 90'!D538/'Res old 90'!$E$38*'Res old 75'!$E$38</f>
        <v>#REF!</v>
      </c>
      <c r="E538" s="6" t="e">
        <f>'Res old 90'!E538/'Res old 90'!$E$38*'Res old 75'!$E$38</f>
        <v>#REF!</v>
      </c>
      <c r="F538" s="6" t="e">
        <f>'Res old 90'!F538/'Res old 90'!$E$38*'Res old 75'!$E$38</f>
        <v>#REF!</v>
      </c>
      <c r="G538" s="6" t="e">
        <f>'Res old 90'!G538/'Res old 90'!$E$38*'Res old 75'!$E$38</f>
        <v>#REF!</v>
      </c>
    </row>
    <row r="539" spans="3:7" ht="12.75" customHeight="1" x14ac:dyDescent="0.2">
      <c r="C539" s="5">
        <v>19</v>
      </c>
      <c r="D539" s="6" t="e">
        <f>'Res old 90'!D539/'Res old 90'!$E$38*'Res old 75'!$E$38</f>
        <v>#REF!</v>
      </c>
      <c r="E539" s="6" t="e">
        <f>'Res old 90'!E539/'Res old 90'!$E$38*'Res old 75'!$E$38</f>
        <v>#REF!</v>
      </c>
      <c r="F539" s="6" t="e">
        <f>'Res old 90'!F539/'Res old 90'!$E$38*'Res old 75'!$E$38</f>
        <v>#REF!</v>
      </c>
      <c r="G539" s="6" t="e">
        <f>'Res old 90'!G539/'Res old 90'!$E$38*'Res old 75'!$E$38</f>
        <v>#REF!</v>
      </c>
    </row>
    <row r="540" spans="3:7" ht="12.75" customHeight="1" x14ac:dyDescent="0.2">
      <c r="C540" s="5">
        <v>20</v>
      </c>
      <c r="D540" s="6" t="e">
        <f>'Res old 90'!D540/'Res old 90'!$E$38*'Res old 75'!$E$38</f>
        <v>#REF!</v>
      </c>
      <c r="E540" s="6" t="e">
        <f>'Res old 90'!E540/'Res old 90'!$E$38*'Res old 75'!$E$38</f>
        <v>#REF!</v>
      </c>
      <c r="F540" s="6" t="e">
        <f>'Res old 90'!F540/'Res old 90'!$E$38*'Res old 75'!$E$38</f>
        <v>#REF!</v>
      </c>
      <c r="G540" s="6" t="e">
        <f>'Res old 90'!G540/'Res old 90'!$E$38*'Res old 75'!$E$38</f>
        <v>#REF!</v>
      </c>
    </row>
    <row r="541" spans="3:7" ht="19.5" customHeight="1" x14ac:dyDescent="0.2">
      <c r="C541" s="5">
        <v>21</v>
      </c>
      <c r="D541" s="6" t="e">
        <f>'Res old 90'!D541/'Res old 90'!$E$38*'Res old 75'!$E$38</f>
        <v>#REF!</v>
      </c>
      <c r="E541" s="6" t="e">
        <f>'Res old 90'!E541/'Res old 90'!$E$38*'Res old 75'!$E$38</f>
        <v>#REF!</v>
      </c>
      <c r="F541" s="6" t="e">
        <f>'Res old 90'!F541/'Res old 90'!$E$38*'Res old 75'!$E$38</f>
        <v>#REF!</v>
      </c>
      <c r="G541" s="6" t="e">
        <f>'Res old 90'!G541/'Res old 90'!$E$38*'Res old 75'!$E$38</f>
        <v>#REF!</v>
      </c>
    </row>
    <row r="542" spans="3:7" ht="12.75" customHeight="1" x14ac:dyDescent="0.2">
      <c r="C542" s="5">
        <v>22</v>
      </c>
      <c r="D542" s="6" t="e">
        <f>'Res old 90'!D542/'Res old 90'!$E$38*'Res old 75'!$E$38</f>
        <v>#REF!</v>
      </c>
      <c r="E542" s="6" t="e">
        <f>'Res old 90'!E542/'Res old 90'!$E$38*'Res old 75'!$E$38</f>
        <v>#REF!</v>
      </c>
      <c r="F542" s="6" t="e">
        <f>'Res old 90'!F542/'Res old 90'!$E$38*'Res old 75'!$E$38</f>
        <v>#REF!</v>
      </c>
      <c r="G542" s="6" t="e">
        <f>'Res old 90'!G542/'Res old 90'!$E$38*'Res old 75'!$E$38</f>
        <v>#REF!</v>
      </c>
    </row>
    <row r="543" spans="3:7" ht="12.75" customHeight="1" x14ac:dyDescent="0.2">
      <c r="C543" s="5">
        <v>23</v>
      </c>
      <c r="D543" s="6" t="e">
        <f>'Res old 90'!D543/'Res old 90'!$E$38*'Res old 75'!$E$38</f>
        <v>#REF!</v>
      </c>
      <c r="E543" s="6" t="e">
        <f>'Res old 90'!E543/'Res old 90'!$E$38*'Res old 75'!$E$38</f>
        <v>#REF!</v>
      </c>
      <c r="F543" s="6" t="e">
        <f>'Res old 90'!F543/'Res old 90'!$E$38*'Res old 75'!$E$38</f>
        <v>#REF!</v>
      </c>
      <c r="G543" s="6" t="e">
        <f>'Res old 90'!G543/'Res old 90'!$E$38*'Res old 75'!$E$38</f>
        <v>#REF!</v>
      </c>
    </row>
    <row r="544" spans="3:7" ht="12.75" customHeight="1" x14ac:dyDescent="0.2">
      <c r="C544" s="5">
        <v>24</v>
      </c>
      <c r="D544" s="6" t="e">
        <f>'Res old 90'!D544/'Res old 90'!$E$38*'Res old 75'!$E$38</f>
        <v>#REF!</v>
      </c>
      <c r="E544" s="6" t="e">
        <f>'Res old 90'!E544/'Res old 90'!$E$38*'Res old 75'!$E$38</f>
        <v>#REF!</v>
      </c>
      <c r="F544" s="6" t="e">
        <f>'Res old 90'!F544/'Res old 90'!$E$38*'Res old 75'!$E$38</f>
        <v>#REF!</v>
      </c>
      <c r="G544" s="6" t="e">
        <f>'Res old 90'!G544/'Res old 90'!$E$38*'Res old 75'!$E$38</f>
        <v>#REF!</v>
      </c>
    </row>
    <row r="545" spans="3:7" ht="12.75" customHeight="1" x14ac:dyDescent="0.2">
      <c r="C545" s="5">
        <v>25</v>
      </c>
      <c r="D545" s="6" t="e">
        <f>'Res old 90'!D545/'Res old 90'!$E$38*'Res old 75'!$E$38</f>
        <v>#REF!</v>
      </c>
      <c r="E545" s="6" t="e">
        <f>'Res old 90'!E545/'Res old 90'!$E$38*'Res old 75'!$E$38</f>
        <v>#REF!</v>
      </c>
      <c r="F545" s="6" t="e">
        <f>'Res old 90'!F545/'Res old 90'!$E$38*'Res old 75'!$E$38</f>
        <v>#REF!</v>
      </c>
      <c r="G545" s="6" t="e">
        <f>'Res old 90'!G545/'Res old 90'!$E$38*'Res old 75'!$E$38</f>
        <v>#REF!</v>
      </c>
    </row>
  </sheetData>
  <phoneticPr fontId="6" type="noConversion"/>
  <printOptions horizontalCentered="1"/>
  <pageMargins left="0.2" right="0.2" top="0.72" bottom="1" header="0.5" footer="0.5"/>
  <pageSetup scale="91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ax="16383" man="1"/>
    <brk id="103" max="16383" man="1"/>
    <brk id="137" max="16383" man="1"/>
    <brk id="171" max="16383" man="1"/>
    <brk id="205" max="16383" man="1"/>
    <brk id="239" max="16383" man="1"/>
    <brk id="273" max="16383" man="1"/>
    <brk id="307" max="16383" man="1"/>
    <brk id="341" max="16383" man="1"/>
    <brk id="375" max="16383" man="1"/>
    <brk id="409" max="16383" man="1"/>
    <brk id="443" max="16383" man="1"/>
    <brk id="477" max="16383" man="1"/>
    <brk id="5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0000"/>
  </sheetPr>
  <dimension ref="C1:N545"/>
  <sheetViews>
    <sheetView zoomScale="75" zoomScaleNormal="75" workbookViewId="0">
      <selection activeCell="L27" sqref="L27"/>
    </sheetView>
  </sheetViews>
  <sheetFormatPr defaultColWidth="9.140625" defaultRowHeight="12.75" x14ac:dyDescent="0.2"/>
  <cols>
    <col min="1" max="2" width="9.140625" style="1"/>
    <col min="3" max="3" width="11.140625" style="1" customWidth="1"/>
    <col min="4" max="5" width="20.5703125" style="1" customWidth="1"/>
    <col min="6" max="6" width="30.140625" style="1" customWidth="1"/>
    <col min="7" max="7" width="20.5703125" style="1" customWidth="1"/>
    <col min="8" max="13" width="9.140625" style="1"/>
    <col min="14" max="14" width="11.42578125" style="1" bestFit="1" customWidth="1"/>
    <col min="15" max="16384" width="9.140625" style="1"/>
  </cols>
  <sheetData>
    <row r="1" spans="3:14" x14ac:dyDescent="0.2">
      <c r="N1" s="32"/>
    </row>
    <row r="2" spans="3:14" ht="18" customHeight="1" x14ac:dyDescent="0.2">
      <c r="C2" s="19" t="e">
        <f>'Res old 75'!C2</f>
        <v>#REF!</v>
      </c>
      <c r="D2" s="15"/>
      <c r="E2" s="15"/>
      <c r="F2" s="15"/>
      <c r="N2" s="32"/>
    </row>
    <row r="3" spans="3:14" ht="18" customHeight="1" x14ac:dyDescent="0.2">
      <c r="C3" s="4" t="s">
        <v>8</v>
      </c>
      <c r="E3" s="8"/>
      <c r="F3" s="15"/>
      <c r="G3" s="14"/>
    </row>
    <row r="4" spans="3:14" ht="18" customHeight="1" x14ac:dyDescent="0.2">
      <c r="C4" s="4" t="s">
        <v>0</v>
      </c>
      <c r="D4" s="15"/>
      <c r="E4" s="20">
        <v>0.45</v>
      </c>
      <c r="F4" s="15"/>
      <c r="G4" s="14" t="str">
        <f>+cit</f>
        <v/>
      </c>
    </row>
    <row r="5" spans="3:14" ht="18" customHeight="1" x14ac:dyDescent="0.2">
      <c r="C5" s="19" t="s">
        <v>27</v>
      </c>
      <c r="D5" s="15"/>
      <c r="E5" s="8"/>
      <c r="F5" s="8"/>
      <c r="G5" s="24" t="str">
        <f>+_cit1</f>
        <v/>
      </c>
    </row>
    <row r="6" spans="3:14" x14ac:dyDescent="0.2">
      <c r="C6" s="4"/>
      <c r="D6" s="15"/>
      <c r="E6" s="8"/>
      <c r="F6" s="15"/>
      <c r="G6" s="24"/>
    </row>
    <row r="7" spans="3:14" x14ac:dyDescent="0.2">
      <c r="C7" s="2"/>
      <c r="D7" s="9"/>
      <c r="E7" s="10"/>
      <c r="F7" s="10" t="s">
        <v>52</v>
      </c>
    </row>
    <row r="8" spans="3:14" ht="25.5" x14ac:dyDescent="0.2">
      <c r="C8" s="2"/>
      <c r="D8" s="2"/>
      <c r="E8" s="2"/>
      <c r="F8" s="50" t="s">
        <v>53</v>
      </c>
    </row>
    <row r="9" spans="3:14" x14ac:dyDescent="0.2">
      <c r="C9" s="3"/>
      <c r="D9" s="3"/>
      <c r="E9" s="2"/>
      <c r="F9" s="43" t="s">
        <v>54</v>
      </c>
      <c r="G9" s="3"/>
    </row>
    <row r="10" spans="3:14" ht="25.5" x14ac:dyDescent="0.2">
      <c r="C10" s="51" t="s">
        <v>56</v>
      </c>
      <c r="D10" s="28" t="s">
        <v>3</v>
      </c>
      <c r="E10" s="28" t="s">
        <v>7</v>
      </c>
      <c r="F10" s="51" t="s">
        <v>55</v>
      </c>
      <c r="G10" s="51" t="s">
        <v>57</v>
      </c>
    </row>
    <row r="11" spans="3:14" ht="19.5" customHeight="1" x14ac:dyDescent="0.2">
      <c r="C11" s="5">
        <v>1</v>
      </c>
      <c r="D11" s="6">
        <f>'Res old 90'!D11/'Res old 90'!$E$38*'Res old 45'!$E$38</f>
        <v>5.4928217563468031E-2</v>
      </c>
      <c r="E11" s="6">
        <f>'Res old 90'!E11/'Res old 90'!$E$38*'Res old 45'!$E$38</f>
        <v>5.2306487453123517E-2</v>
      </c>
      <c r="F11" s="6">
        <f>'Res old 90'!F11/'Res old 90'!$E$38*'Res old 45'!$E$38</f>
        <v>2.8402235709813255E-2</v>
      </c>
      <c r="G11" s="6">
        <f>'Res old 90'!G11/'Res old 90'!$E$38*'Res old 45'!$E$38</f>
        <v>5.6574978733674744E-2</v>
      </c>
    </row>
    <row r="12" spans="3:14" ht="12.75" customHeight="1" x14ac:dyDescent="0.2">
      <c r="C12" s="5">
        <v>2</v>
      </c>
      <c r="D12" s="6">
        <f>'Res old 90'!D12/'Res old 90'!$E$38*'Res old 45'!$E$38</f>
        <v>9.1605081750827197E-2</v>
      </c>
      <c r="E12" s="6">
        <f>'Res old 90'!E12/'Res old 90'!$E$38*'Res old 45'!$E$38</f>
        <v>8.7232760715482985E-2</v>
      </c>
      <c r="F12" s="6">
        <f>'Res old 90'!F12/'Res old 90'!$E$38*'Res old 45'!$E$38</f>
        <v>4.7367077242173587E-2</v>
      </c>
      <c r="G12" s="6">
        <f>'Res old 90'!G12/'Res old 90'!$E$38*'Res old 45'!$E$38</f>
        <v>9.4351424128432448E-2</v>
      </c>
    </row>
    <row r="13" spans="3:14" ht="12.75" customHeight="1" x14ac:dyDescent="0.2">
      <c r="C13" s="17">
        <v>3</v>
      </c>
      <c r="D13" s="6">
        <f>'Res old 90'!D13/'Res old 90'!$E$38*'Res old 45'!$E$38</f>
        <v>0.12915822981068723</v>
      </c>
      <c r="E13" s="6">
        <f>'Res old 90'!E13/'Res old 90'!$E$38*'Res old 45'!$E$38</f>
        <v>0.12299349272082606</v>
      </c>
      <c r="F13" s="6">
        <f>'Res old 90'!F13/'Res old 90'!$E$38*'Res old 45'!$E$38</f>
        <v>6.6785026889078516E-2</v>
      </c>
      <c r="G13" s="6">
        <f>'Res old 90'!G13/'Res old 90'!$E$38*'Res old 45'!$E$38</f>
        <v>0.13303042459689368</v>
      </c>
    </row>
    <row r="14" spans="3:14" ht="12.75" customHeight="1" x14ac:dyDescent="0.2">
      <c r="C14" s="5">
        <v>4</v>
      </c>
      <c r="D14" s="6">
        <f>'Res old 90'!D14/'Res old 90'!$E$38*'Res old 45'!$E$38</f>
        <v>0.16950069891651209</v>
      </c>
      <c r="E14" s="6">
        <f>'Res old 90'!E14/'Res old 90'!$E$38*'Res old 45'!$E$38</f>
        <v>0.16141041115939739</v>
      </c>
      <c r="F14" s="6">
        <f>'Res old 90'!F14/'Res old 90'!$E$38*'Res old 45'!$E$38</f>
        <v>8.7645276274297287E-2</v>
      </c>
      <c r="G14" s="6">
        <f>'Res old 90'!G14/'Res old 90'!$E$38*'Res old 45'!$E$38</f>
        <v>0.17458237062697832</v>
      </c>
    </row>
    <row r="15" spans="3:14" ht="12.75" customHeight="1" x14ac:dyDescent="0.2">
      <c r="C15" s="5">
        <v>5</v>
      </c>
      <c r="D15" s="6">
        <f>'Res old 90'!D15/'Res old 90'!$E$38*'Res old 45'!$E$38</f>
        <v>0.21273006276751466</v>
      </c>
      <c r="E15" s="6">
        <f>'Res old 90'!E15/'Res old 90'!$E$38*'Res old 45'!$E$38</f>
        <v>0.20257643252657992</v>
      </c>
      <c r="F15" s="6">
        <f>'Res old 90'!F15/'Res old 90'!$E$38*'Res old 45'!$E$38</f>
        <v>0.10999827872267919</v>
      </c>
      <c r="G15" s="6">
        <f>'Res old 90'!G15/'Res old 90'!$E$38*'Res old 45'!$E$38</f>
        <v>0.21910776120086359</v>
      </c>
    </row>
    <row r="16" spans="3:14" ht="19.5" customHeight="1" x14ac:dyDescent="0.2">
      <c r="C16" s="17">
        <v>6</v>
      </c>
      <c r="D16" s="6">
        <f>'Res old 90'!D16/'Res old 90'!$E$38*'Res old 45'!$E$38</f>
        <v>0.25895556254532037</v>
      </c>
      <c r="E16" s="6">
        <f>'Res old 90'!E16/'Res old 90'!$E$38*'Res old 45'!$E$38</f>
        <v>0.24659558390989852</v>
      </c>
      <c r="F16" s="6">
        <f>'Res old 90'!F16/'Res old 90'!$E$38*'Res old 45'!$E$38</f>
        <v>0.13390052057089008</v>
      </c>
      <c r="G16" s="6">
        <f>'Res old 90'!G16/'Res old 90'!$E$38*'Res old 45'!$E$38</f>
        <v>0.26671911257706737</v>
      </c>
    </row>
    <row r="17" spans="3:7" ht="12.75" customHeight="1" x14ac:dyDescent="0.2">
      <c r="C17" s="5">
        <v>7</v>
      </c>
      <c r="D17" s="6">
        <f>'Res old 90'!D17/'Res old 90'!$E$38*'Res old 45'!$E$38</f>
        <v>0.30829934517777419</v>
      </c>
      <c r="E17" s="6">
        <f>'Res old 90'!E17/'Res old 90'!$E$38*'Res old 45'!$E$38</f>
        <v>0.29358418215035342</v>
      </c>
      <c r="F17" s="6">
        <f>'Res old 90'!F17/'Res old 90'!$E$38*'Res old 45'!$E$38</f>
        <v>0.15941516144780146</v>
      </c>
      <c r="G17" s="6">
        <f>'Res old 90'!G17/'Res old 90'!$E$38*'Res old 45'!$E$38</f>
        <v>0.31754223367770201</v>
      </c>
    </row>
    <row r="18" spans="3:7" ht="12.75" customHeight="1" x14ac:dyDescent="0.2">
      <c r="C18" s="5">
        <v>8</v>
      </c>
      <c r="D18" s="6">
        <f>'Res old 90'!D18/'Res old 90'!$E$38*'Res old 45'!$E$38</f>
        <v>0.3608977995673513</v>
      </c>
      <c r="E18" s="6">
        <f>'Res old 90'!E18/'Res old 90'!$E$38*'Res old 45'!$E$38</f>
        <v>0.34367210629249628</v>
      </c>
      <c r="F18" s="6">
        <f>'Res old 90'!F18/'Res old 90'!$E$38*'Res old 45'!$E$38</f>
        <v>0.18661272521033309</v>
      </c>
      <c r="G18" s="6">
        <f>'Res old 90'!G18/'Res old 90'!$E$38*'Res old 45'!$E$38</f>
        <v>0.37171760237733409</v>
      </c>
    </row>
    <row r="19" spans="3:7" ht="12.75" customHeight="1" x14ac:dyDescent="0.2">
      <c r="C19" s="5">
        <v>9</v>
      </c>
      <c r="D19" s="6">
        <f>'Res old 90'!D19/'Res old 90'!$E$38*'Res old 45'!$E$38</f>
        <v>0.41690299049833146</v>
      </c>
      <c r="E19" s="6">
        <f>'Res old 90'!E19/'Res old 90'!$E$38*'Res old 45'!$E$38</f>
        <v>0.39700416305105074</v>
      </c>
      <c r="F19" s="6">
        <f>'Res old 90'!F19/'Res old 90'!$E$38*'Res old 45'!$E$38</f>
        <v>0.21557184138694699</v>
      </c>
      <c r="G19" s="6">
        <f>'Res old 90'!G19/'Res old 90'!$E$38*'Res old 45'!$E$38</f>
        <v>0.4294018423990405</v>
      </c>
    </row>
    <row r="20" spans="3:7" ht="12.75" customHeight="1" x14ac:dyDescent="0.2">
      <c r="C20" s="5">
        <v>10</v>
      </c>
      <c r="D20" s="6">
        <f>'Res old 90'!D20/'Res old 90'!$E$38*'Res old 45'!$E$38</f>
        <v>0.47648418734790676</v>
      </c>
      <c r="E20" s="6">
        <f>'Res old 90'!E20/'Res old 90'!$E$38*'Res old 45'!$E$38</f>
        <v>0.45374154255646387</v>
      </c>
      <c r="F20" s="6">
        <f>'Res old 90'!F20/'Res old 90'!$E$38*'Res old 45'!$E$38</f>
        <v>0.24638003564227817</v>
      </c>
      <c r="G20" s="6">
        <f>'Res old 90'!G20/'Res old 90'!$E$38*'Res old 45'!$E$38</f>
        <v>0.49076929785664264</v>
      </c>
    </row>
    <row r="21" spans="3:7" ht="19.5" customHeight="1" x14ac:dyDescent="0.2">
      <c r="C21" s="5">
        <v>11</v>
      </c>
      <c r="D21" s="6">
        <f>'Res old 90'!D21/'Res old 90'!$E$38*'Res old 45'!$E$38</f>
        <v>0.53982948131789932</v>
      </c>
      <c r="E21" s="6">
        <f>'Res old 90'!E21/'Res old 90'!$E$38*'Res old 45'!$E$38</f>
        <v>0.51406335839596995</v>
      </c>
      <c r="F21" s="6">
        <f>'Res old 90'!F21/'Res old 90'!$E$38*'Res old 45'!$E$38</f>
        <v>0.27913456601392689</v>
      </c>
      <c r="G21" s="6">
        <f>'Res old 90'!G21/'Res old 90'!$E$38*'Res old 45'!$E$38</f>
        <v>0.55601369897142072</v>
      </c>
    </row>
    <row r="22" spans="3:7" ht="12.75" customHeight="1" x14ac:dyDescent="0.2">
      <c r="C22" s="5">
        <v>12</v>
      </c>
      <c r="D22" s="6">
        <f>'Res old 90'!D22/'Res old 90'!$E$38*'Res old 45'!$E$38</f>
        <v>0.60714748048007516</v>
      </c>
      <c r="E22" s="6">
        <f>'Res old 90'!E22/'Res old 90'!$E$38*'Res old 45'!$E$38</f>
        <v>0.578168261754196</v>
      </c>
      <c r="F22" s="6">
        <f>'Res old 90'!F22/'Res old 90'!$E$38*'Res old 45'!$E$38</f>
        <v>0.31394329938503779</v>
      </c>
      <c r="G22" s="6">
        <f>'Res old 90'!G22/'Res old 90'!$E$38*'Res old 45'!$E$38</f>
        <v>0.62534990793529255</v>
      </c>
    </row>
    <row r="23" spans="3:7" ht="12.75" customHeight="1" x14ac:dyDescent="0.2">
      <c r="C23" s="5">
        <v>13</v>
      </c>
      <c r="D23" s="6">
        <f>'Res old 90'!D23/'Res old 90'!$E$38*'Res old 45'!$E$38</f>
        <v>0.6786690662518311</v>
      </c>
      <c r="E23" s="6">
        <f>'Res old 90'!E23/'Res old 90'!$E$38*'Res old 45'!$E$38</f>
        <v>0.64627611405206409</v>
      </c>
      <c r="F23" s="6">
        <f>'Res old 90'!F23/'Res old 90'!$E$38*'Res old 45'!$E$38</f>
        <v>0.35092561972124464</v>
      </c>
      <c r="G23" s="6">
        <f>'Res old 90'!G23/'Res old 90'!$E$38*'Res old 45'!$E$38</f>
        <v>0.6990157280460646</v>
      </c>
    </row>
    <row r="24" spans="3:7" ht="12.75" customHeight="1" x14ac:dyDescent="0.2">
      <c r="C24" s="5">
        <v>14</v>
      </c>
      <c r="D24" s="6">
        <f>'Res old 90'!D24/'Res old 90'!$E$38*'Res old 45'!$E$38</f>
        <v>0.75464918770313638</v>
      </c>
      <c r="E24" s="6">
        <f>'Res old 90'!E24/'Res old 90'!$E$38*'Res old 45'!$E$38</f>
        <v>0.71862969561125756</v>
      </c>
      <c r="F24" s="6">
        <f>'Res old 90'!F24/'Res old 90'!$E$38*'Res old 45'!$E$38</f>
        <v>0.3902133558693674</v>
      </c>
      <c r="G24" s="6">
        <f>'Res old 90'!G24/'Res old 90'!$E$38*'Res old 45'!$E$38</f>
        <v>0.77727375180812719</v>
      </c>
    </row>
    <row r="25" spans="3:7" ht="12.75" customHeight="1" x14ac:dyDescent="0.2">
      <c r="C25" s="5">
        <v>15</v>
      </c>
      <c r="D25" s="6">
        <f>'Res old 90'!D25/'Res old 90'!$E$38*'Res old 45'!$E$38</f>
        <v>0.83536866099301155</v>
      </c>
      <c r="E25" s="6">
        <f>'Res old 90'!E25/'Res old 90'!$E$38*'Res old 45'!$E$38</f>
        <v>0.79549641920338965</v>
      </c>
      <c r="F25" s="6">
        <f>'Res old 90'!F25/'Res old 90'!$E$38*'Res old 45'!$E$38</f>
        <v>0.43195171200848581</v>
      </c>
      <c r="G25" s="6">
        <f>'Res old 90'!G25/'Res old 90'!$E$38*'Res old 45'!$E$38</f>
        <v>0.86041321431647111</v>
      </c>
    </row>
    <row r="26" spans="3:7" ht="19.5" customHeight="1" x14ac:dyDescent="0.2">
      <c r="C26" s="5">
        <v>16</v>
      </c>
      <c r="D26" s="6">
        <f>'Res old 90'!D26/'Res old 90'!$E$38*'Res old 45'!$E$38</f>
        <v>0.92113592982601233</v>
      </c>
      <c r="E26" s="6">
        <f>'Res old 90'!E26/'Res old 90'!$E$38*'Res old 45'!$E$38</f>
        <v>0.87717000647969945</v>
      </c>
      <c r="F26" s="6">
        <f>'Res old 90'!F26/'Res old 90'!$E$38*'Res old 45'!$E$38</f>
        <v>0.47630017794527135</v>
      </c>
      <c r="G26" s="6">
        <f>'Res old 90'!G26/'Res old 90'!$E$38*'Res old 45'!$E$38</f>
        <v>0.94875180649208113</v>
      </c>
    </row>
    <row r="27" spans="3:7" ht="12.75" customHeight="1" x14ac:dyDescent="0.2">
      <c r="C27" s="5">
        <v>17</v>
      </c>
      <c r="D27" s="6">
        <f>'Res old 90'!D27/'Res old 90'!$E$38*'Res old 45'!$E$38</f>
        <v>1.012288728602059</v>
      </c>
      <c r="E27" s="6">
        <f>'Res old 90'!E27/'Res old 90'!$E$38*'Res old 45'!$E$38</f>
        <v>0.96397207173854771</v>
      </c>
      <c r="F27" s="6">
        <f>'Res old 90'!F27/'Res old 90'!$E$38*'Res old 45'!$E$38</f>
        <v>0.52343338909407677</v>
      </c>
      <c r="G27" s="6">
        <f>'Res old 90'!G27/'Res old 90'!$E$38*'Res old 45'!$E$38</f>
        <v>1.0426373880933966</v>
      </c>
    </row>
    <row r="28" spans="3:7" ht="12.75" customHeight="1" x14ac:dyDescent="0.2">
      <c r="C28" s="5">
        <v>18</v>
      </c>
      <c r="D28" s="6">
        <f>'Res old 90'!D28/'Res old 90'!$E$38*'Res old 45'!$E$38</f>
        <v>1.1091955723001943</v>
      </c>
      <c r="E28" s="6">
        <f>'Res old 90'!E28/'Res old 90'!$E$38*'Res old 45'!$E$38</f>
        <v>1.0562535406968547</v>
      </c>
      <c r="F28" s="6">
        <f>'Res old 90'!F28/'Res old 90'!$E$38*'Res old 45'!$E$38</f>
        <v>0.57354189686475365</v>
      </c>
      <c r="G28" s="6">
        <f>'Res old 90'!G28/'Res old 90'!$E$38*'Res old 45'!$E$38</f>
        <v>1.1424495222671418</v>
      </c>
    </row>
    <row r="29" spans="3:7" ht="12.75" customHeight="1" x14ac:dyDescent="0.2">
      <c r="C29" s="5">
        <v>19</v>
      </c>
      <c r="D29" s="6">
        <f>'Res old 90'!D29/'Res old 90'!$E$38*'Res old 45'!$E$38</f>
        <v>1.2122569753602108</v>
      </c>
      <c r="E29" s="6">
        <f>'Res old 90'!E29/'Res old 90'!$E$38*'Res old 45'!$E$38</f>
        <v>1.1543958111943666</v>
      </c>
      <c r="F29" s="6">
        <f>'Res old 90'!F29/'Res old 90'!$E$38*'Res old 45'!$E$38</f>
        <v>0.62683279892092147</v>
      </c>
      <c r="G29" s="6">
        <f>'Res old 90'!G29/'Res old 90'!$E$38*'Res old 45'!$E$38</f>
        <v>1.2486007309723197</v>
      </c>
    </row>
    <row r="30" spans="3:7" ht="12.75" customHeight="1" x14ac:dyDescent="0.2">
      <c r="C30" s="5">
        <v>20</v>
      </c>
      <c r="D30" s="6">
        <f>'Res old 90'!D30/'Res old 90'!$E$38*'Res old 45'!$E$38</f>
        <v>1.3219062750317214</v>
      </c>
      <c r="E30" s="6">
        <f>'Res old 90'!E30/'Res old 90'!$E$38*'Res old 45'!$E$38</f>
        <v>1.2588115372441804</v>
      </c>
      <c r="F30" s="6">
        <f>'Res old 90'!F30/'Res old 90'!$E$38*'Res old 45'!$E$38</f>
        <v>0.68353016491659979</v>
      </c>
      <c r="G30" s="6">
        <f>'Res old 90'!G30/'Res old 90'!$E$38*'Res old 45'!$E$38</f>
        <v>1.3615373430134836</v>
      </c>
    </row>
    <row r="31" spans="3:7" ht="19.5" customHeight="1" x14ac:dyDescent="0.2">
      <c r="C31" s="5">
        <v>21</v>
      </c>
      <c r="D31" s="6">
        <f>'Res old 90'!D31/'Res old 90'!$E$38*'Res old 45'!$E$38</f>
        <v>1.4386099018010148</v>
      </c>
      <c r="E31" s="6">
        <f>'Res old 90'!E31/'Res old 90'!$E$38*'Res old 45'!$E$38</f>
        <v>1.3699448865520956</v>
      </c>
      <c r="F31" s="6">
        <f>'Res old 90'!F31/'Res old 90'!$E$38*'Res old 45'!$E$38</f>
        <v>0.7438751763282947</v>
      </c>
      <c r="G31" s="6">
        <f>'Res old 90'!G31/'Res old 90'!$E$38*'Res old 45'!$E$38</f>
        <v>1.4817397725750561</v>
      </c>
    </row>
    <row r="32" spans="3:7" ht="12.75" customHeight="1" x14ac:dyDescent="0.2">
      <c r="C32" s="5">
        <v>22</v>
      </c>
      <c r="D32" s="6">
        <f>'Res old 90'!D32/'Res old 90'!$E$38*'Res old 45'!$E$38</f>
        <v>1.5628668993282577</v>
      </c>
      <c r="E32" s="6">
        <f>'Res old 90'!E32/'Res old 90'!$E$38*'Res old 45'!$E$38</f>
        <v>1.4882710833672681</v>
      </c>
      <c r="F32" s="6">
        <f>'Res old 90'!F32/'Res old 90'!$E$38*'Res old 45'!$E$38</f>
        <v>0.80812587822453907</v>
      </c>
      <c r="G32" s="6">
        <f>'Res old 90'!G32/'Res old 90'!$E$38*'Res old 45'!$E$38</f>
        <v>1.6097220247661317</v>
      </c>
    </row>
    <row r="33" spans="3:7" ht="12.75" customHeight="1" x14ac:dyDescent="0.2">
      <c r="C33" s="5">
        <v>23</v>
      </c>
      <c r="D33" s="6">
        <f>'Res old 90'!D33/'Res old 90'!$E$38*'Res old 45'!$E$38</f>
        <v>1.6952074473318717</v>
      </c>
      <c r="E33" s="6">
        <f>'Res old 90'!E33/'Res old 90'!$E$38*'Res old 45'!$E$38</f>
        <v>1.6142950018694846</v>
      </c>
      <c r="F33" s="6">
        <f>'Res old 90'!F33/'Res old 90'!$E$38*'Res old 45'!$E$38</f>
        <v>0.87655641548021002</v>
      </c>
      <c r="G33" s="6">
        <f>'Res old 90'!G33/'Res old 90'!$E$38*'Res old 45'!$E$38</f>
        <v>1.7460301742205739</v>
      </c>
    </row>
    <row r="34" spans="3:7" ht="12.75" customHeight="1" x14ac:dyDescent="0.2">
      <c r="C34" s="5">
        <v>24</v>
      </c>
      <c r="D34" s="6">
        <f>'Res old 90'!D34/'Res old 90'!$E$38*'Res old 45'!$E$38</f>
        <v>1.8361900812516172</v>
      </c>
      <c r="E34" s="6">
        <f>'Res old 90'!E34/'Res old 90'!$E$38*'Res old 45'!$E$38</f>
        <v>1.7485485185380472</v>
      </c>
      <c r="F34" s="6">
        <f>'Res old 90'!F34/'Res old 90'!$E$38*'Res old 45'!$E$38</f>
        <v>0.94945559512229749</v>
      </c>
      <c r="G34" s="6">
        <f>'Res old 90'!G34/'Res old 90'!$E$38*'Res old 45'!$E$38</f>
        <v>1.8912395014049286</v>
      </c>
    </row>
    <row r="35" spans="3:7" ht="12.75" customHeight="1" x14ac:dyDescent="0.2">
      <c r="C35" s="5">
        <v>25</v>
      </c>
      <c r="D35" s="6">
        <f>'Res old 90'!D35/'Res old 90'!$E$38*'Res old 45'!$E$38</f>
        <v>1.9863972301680914</v>
      </c>
      <c r="E35" s="6">
        <f>'Res old 90'!E35/'Res old 90'!$E$38*'Res old 45'!$E$38</f>
        <v>1.8915862630468816</v>
      </c>
      <c r="F35" s="6">
        <f>'Res old 90'!F35/'Res old 90'!$E$38*'Res old 45'!$E$38</f>
        <v>1.0271245790811385</v>
      </c>
      <c r="G35" s="6">
        <f>'Res old 90'!G35/'Res old 90'!$E$38*'Res old 45'!$E$38</f>
        <v>2.0459498967636764</v>
      </c>
    </row>
    <row r="36" spans="3:7" ht="18" customHeight="1" x14ac:dyDescent="0.2">
      <c r="C36" s="19" t="e">
        <f>C2</f>
        <v>#REF!</v>
      </c>
      <c r="D36" s="15"/>
      <c r="E36" s="15"/>
      <c r="F36" s="15"/>
    </row>
    <row r="37" spans="3:7" ht="18" customHeight="1" x14ac:dyDescent="0.2">
      <c r="C37" s="4" t="s">
        <v>8</v>
      </c>
      <c r="E37" s="8"/>
      <c r="F37" s="15"/>
      <c r="G37" s="14"/>
    </row>
    <row r="38" spans="3:7" ht="18" customHeight="1" x14ac:dyDescent="0.2">
      <c r="C38" s="4" t="s">
        <v>0</v>
      </c>
      <c r="D38" s="15"/>
      <c r="E38" s="20">
        <v>0.45</v>
      </c>
      <c r="F38" s="15"/>
      <c r="G38" s="14" t="str">
        <f>+cit</f>
        <v/>
      </c>
    </row>
    <row r="39" spans="3:7" ht="18" customHeight="1" x14ac:dyDescent="0.2">
      <c r="C39" s="19" t="s">
        <v>28</v>
      </c>
      <c r="D39" s="15"/>
      <c r="E39" s="8"/>
      <c r="F39" s="8"/>
      <c r="G39" s="24" t="str">
        <f>+_cit1</f>
        <v/>
      </c>
    </row>
    <row r="40" spans="3:7" x14ac:dyDescent="0.2">
      <c r="C40" s="4"/>
      <c r="D40" s="15"/>
      <c r="E40" s="8"/>
      <c r="F40" s="15"/>
      <c r="G40" s="24"/>
    </row>
    <row r="41" spans="3:7" x14ac:dyDescent="0.2">
      <c r="C41" s="2"/>
      <c r="D41" s="9"/>
      <c r="E41" s="10"/>
      <c r="F41" s="10" t="s">
        <v>52</v>
      </c>
    </row>
    <row r="42" spans="3:7" ht="25.5" x14ac:dyDescent="0.2">
      <c r="C42" s="2"/>
      <c r="D42" s="2"/>
      <c r="E42" s="2"/>
      <c r="F42" s="50" t="s">
        <v>53</v>
      </c>
    </row>
    <row r="43" spans="3:7" x14ac:dyDescent="0.2">
      <c r="C43" s="3"/>
      <c r="D43" s="3"/>
      <c r="E43" s="2"/>
      <c r="F43" s="43" t="s">
        <v>54</v>
      </c>
      <c r="G43" s="3"/>
    </row>
    <row r="44" spans="3:7" ht="25.5" x14ac:dyDescent="0.2">
      <c r="C44" s="51" t="s">
        <v>56</v>
      </c>
      <c r="D44" s="28" t="s">
        <v>3</v>
      </c>
      <c r="E44" s="28" t="s">
        <v>7</v>
      </c>
      <c r="F44" s="51" t="s">
        <v>55</v>
      </c>
      <c r="G44" s="51" t="s">
        <v>57</v>
      </c>
    </row>
    <row r="45" spans="3:7" ht="19.5" customHeight="1" x14ac:dyDescent="0.2">
      <c r="C45" s="5">
        <v>1</v>
      </c>
      <c r="D45" s="6" t="e">
        <f>'Res old 90'!D45/'Res old 90'!$E$38*'Res old 45'!$E$38</f>
        <v>#REF!</v>
      </c>
      <c r="E45" s="6" t="e">
        <f>'Res old 90'!E45/'Res old 90'!$E$38*'Res old 45'!$E$38</f>
        <v>#REF!</v>
      </c>
      <c r="F45" s="6" t="e">
        <f>'Res old 90'!F45/'Res old 90'!$E$38*'Res old 45'!$E$38</f>
        <v>#REF!</v>
      </c>
      <c r="G45" s="6" t="e">
        <f>'Res old 90'!G45/'Res old 90'!$E$38*'Res old 45'!$E$38</f>
        <v>#REF!</v>
      </c>
    </row>
    <row r="46" spans="3:7" ht="12.75" customHeight="1" x14ac:dyDescent="0.2">
      <c r="C46" s="5">
        <v>2</v>
      </c>
      <c r="D46" s="6" t="e">
        <f>'Res old 90'!D46/'Res old 90'!$E$38*'Res old 45'!$E$38</f>
        <v>#REF!</v>
      </c>
      <c r="E46" s="6" t="e">
        <f>'Res old 90'!E46/'Res old 90'!$E$38*'Res old 45'!$E$38</f>
        <v>#REF!</v>
      </c>
      <c r="F46" s="6" t="e">
        <f>'Res old 90'!F46/'Res old 90'!$E$38*'Res old 45'!$E$38</f>
        <v>#REF!</v>
      </c>
      <c r="G46" s="6" t="e">
        <f>'Res old 90'!G46/'Res old 90'!$E$38*'Res old 45'!$E$38</f>
        <v>#REF!</v>
      </c>
    </row>
    <row r="47" spans="3:7" ht="12.75" customHeight="1" x14ac:dyDescent="0.2">
      <c r="C47" s="17">
        <v>3</v>
      </c>
      <c r="D47" s="6" t="e">
        <f>'Res old 90'!D47/'Res old 90'!$E$38*'Res old 45'!$E$38</f>
        <v>#REF!</v>
      </c>
      <c r="E47" s="6" t="e">
        <f>'Res old 90'!E47/'Res old 90'!$E$38*'Res old 45'!$E$38</f>
        <v>#REF!</v>
      </c>
      <c r="F47" s="6" t="e">
        <f>'Res old 90'!F47/'Res old 90'!$E$38*'Res old 45'!$E$38</f>
        <v>#REF!</v>
      </c>
      <c r="G47" s="6" t="e">
        <f>'Res old 90'!G47/'Res old 90'!$E$38*'Res old 45'!$E$38</f>
        <v>#REF!</v>
      </c>
    </row>
    <row r="48" spans="3:7" ht="12.75" customHeight="1" x14ac:dyDescent="0.2">
      <c r="C48" s="5">
        <v>4</v>
      </c>
      <c r="D48" s="6" t="e">
        <f>'Res old 90'!D48/'Res old 90'!$E$38*'Res old 45'!$E$38</f>
        <v>#REF!</v>
      </c>
      <c r="E48" s="6" t="e">
        <f>'Res old 90'!E48/'Res old 90'!$E$38*'Res old 45'!$E$38</f>
        <v>#REF!</v>
      </c>
      <c r="F48" s="6" t="e">
        <f>'Res old 90'!F48/'Res old 90'!$E$38*'Res old 45'!$E$38</f>
        <v>#REF!</v>
      </c>
      <c r="G48" s="6" t="e">
        <f>'Res old 90'!G48/'Res old 90'!$E$38*'Res old 45'!$E$38</f>
        <v>#REF!</v>
      </c>
    </row>
    <row r="49" spans="3:7" ht="12.75" customHeight="1" x14ac:dyDescent="0.2">
      <c r="C49" s="5">
        <v>5</v>
      </c>
      <c r="D49" s="6" t="e">
        <f>'Res old 90'!D49/'Res old 90'!$E$38*'Res old 45'!$E$38</f>
        <v>#REF!</v>
      </c>
      <c r="E49" s="6" t="e">
        <f>'Res old 90'!E49/'Res old 90'!$E$38*'Res old 45'!$E$38</f>
        <v>#REF!</v>
      </c>
      <c r="F49" s="6" t="e">
        <f>'Res old 90'!F49/'Res old 90'!$E$38*'Res old 45'!$E$38</f>
        <v>#REF!</v>
      </c>
      <c r="G49" s="6" t="e">
        <f>'Res old 90'!G49/'Res old 90'!$E$38*'Res old 45'!$E$38</f>
        <v>#REF!</v>
      </c>
    </row>
    <row r="50" spans="3:7" ht="19.5" customHeight="1" x14ac:dyDescent="0.2">
      <c r="C50" s="17">
        <v>6</v>
      </c>
      <c r="D50" s="6" t="e">
        <f>'Res old 90'!D50/'Res old 90'!$E$38*'Res old 45'!$E$38</f>
        <v>#REF!</v>
      </c>
      <c r="E50" s="6" t="e">
        <f>'Res old 90'!E50/'Res old 90'!$E$38*'Res old 45'!$E$38</f>
        <v>#REF!</v>
      </c>
      <c r="F50" s="6" t="e">
        <f>'Res old 90'!F50/'Res old 90'!$E$38*'Res old 45'!$E$38</f>
        <v>#REF!</v>
      </c>
      <c r="G50" s="6" t="e">
        <f>'Res old 90'!G50/'Res old 90'!$E$38*'Res old 45'!$E$38</f>
        <v>#REF!</v>
      </c>
    </row>
    <row r="51" spans="3:7" ht="12.75" customHeight="1" x14ac:dyDescent="0.2">
      <c r="C51" s="5">
        <v>7</v>
      </c>
      <c r="D51" s="6" t="e">
        <f>'Res old 90'!D51/'Res old 90'!$E$38*'Res old 45'!$E$38</f>
        <v>#REF!</v>
      </c>
      <c r="E51" s="6" t="e">
        <f>'Res old 90'!E51/'Res old 90'!$E$38*'Res old 45'!$E$38</f>
        <v>#REF!</v>
      </c>
      <c r="F51" s="6" t="e">
        <f>'Res old 90'!F51/'Res old 90'!$E$38*'Res old 45'!$E$38</f>
        <v>#REF!</v>
      </c>
      <c r="G51" s="6" t="e">
        <f>'Res old 90'!G51/'Res old 90'!$E$38*'Res old 45'!$E$38</f>
        <v>#REF!</v>
      </c>
    </row>
    <row r="52" spans="3:7" ht="12.75" customHeight="1" x14ac:dyDescent="0.2">
      <c r="C52" s="5">
        <v>8</v>
      </c>
      <c r="D52" s="6" t="e">
        <f>'Res old 90'!D52/'Res old 90'!$E$38*'Res old 45'!$E$38</f>
        <v>#REF!</v>
      </c>
      <c r="E52" s="6" t="e">
        <f>'Res old 90'!E52/'Res old 90'!$E$38*'Res old 45'!$E$38</f>
        <v>#REF!</v>
      </c>
      <c r="F52" s="6" t="e">
        <f>'Res old 90'!F52/'Res old 90'!$E$38*'Res old 45'!$E$38</f>
        <v>#REF!</v>
      </c>
      <c r="G52" s="6" t="e">
        <f>'Res old 90'!G52/'Res old 90'!$E$38*'Res old 45'!$E$38</f>
        <v>#REF!</v>
      </c>
    </row>
    <row r="53" spans="3:7" ht="12.75" customHeight="1" x14ac:dyDescent="0.2">
      <c r="C53" s="5">
        <v>9</v>
      </c>
      <c r="D53" s="6" t="e">
        <f>'Res old 90'!D53/'Res old 90'!$E$38*'Res old 45'!$E$38</f>
        <v>#REF!</v>
      </c>
      <c r="E53" s="6" t="e">
        <f>'Res old 90'!E53/'Res old 90'!$E$38*'Res old 45'!$E$38</f>
        <v>#REF!</v>
      </c>
      <c r="F53" s="6" t="e">
        <f>'Res old 90'!F53/'Res old 90'!$E$38*'Res old 45'!$E$38</f>
        <v>#REF!</v>
      </c>
      <c r="G53" s="6" t="e">
        <f>'Res old 90'!G53/'Res old 90'!$E$38*'Res old 45'!$E$38</f>
        <v>#REF!</v>
      </c>
    </row>
    <row r="54" spans="3:7" ht="12.75" customHeight="1" x14ac:dyDescent="0.2">
      <c r="C54" s="5">
        <v>10</v>
      </c>
      <c r="D54" s="6" t="e">
        <f>'Res old 90'!D54/'Res old 90'!$E$38*'Res old 45'!$E$38</f>
        <v>#REF!</v>
      </c>
      <c r="E54" s="6" t="e">
        <f>'Res old 90'!E54/'Res old 90'!$E$38*'Res old 45'!$E$38</f>
        <v>#REF!</v>
      </c>
      <c r="F54" s="6" t="e">
        <f>'Res old 90'!F54/'Res old 90'!$E$38*'Res old 45'!$E$38</f>
        <v>#REF!</v>
      </c>
      <c r="G54" s="6" t="e">
        <f>'Res old 90'!G54/'Res old 90'!$E$38*'Res old 45'!$E$38</f>
        <v>#REF!</v>
      </c>
    </row>
    <row r="55" spans="3:7" ht="19.5" customHeight="1" x14ac:dyDescent="0.2">
      <c r="C55" s="5">
        <v>11</v>
      </c>
      <c r="D55" s="6" t="e">
        <f>'Res old 90'!D55/'Res old 90'!$E$38*'Res old 45'!$E$38</f>
        <v>#REF!</v>
      </c>
      <c r="E55" s="6" t="e">
        <f>'Res old 90'!E55/'Res old 90'!$E$38*'Res old 45'!$E$38</f>
        <v>#REF!</v>
      </c>
      <c r="F55" s="6" t="e">
        <f>'Res old 90'!F55/'Res old 90'!$E$38*'Res old 45'!$E$38</f>
        <v>#REF!</v>
      </c>
      <c r="G55" s="6" t="e">
        <f>'Res old 90'!G55/'Res old 90'!$E$38*'Res old 45'!$E$38</f>
        <v>#REF!</v>
      </c>
    </row>
    <row r="56" spans="3:7" ht="12.75" customHeight="1" x14ac:dyDescent="0.2">
      <c r="C56" s="5">
        <v>12</v>
      </c>
      <c r="D56" s="6" t="e">
        <f>'Res old 90'!D56/'Res old 90'!$E$38*'Res old 45'!$E$38</f>
        <v>#REF!</v>
      </c>
      <c r="E56" s="6" t="e">
        <f>'Res old 90'!E56/'Res old 90'!$E$38*'Res old 45'!$E$38</f>
        <v>#REF!</v>
      </c>
      <c r="F56" s="6" t="e">
        <f>'Res old 90'!F56/'Res old 90'!$E$38*'Res old 45'!$E$38</f>
        <v>#REF!</v>
      </c>
      <c r="G56" s="6" t="e">
        <f>'Res old 90'!G56/'Res old 90'!$E$38*'Res old 45'!$E$38</f>
        <v>#REF!</v>
      </c>
    </row>
    <row r="57" spans="3:7" ht="12.75" customHeight="1" x14ac:dyDescent="0.2">
      <c r="C57" s="5">
        <v>13</v>
      </c>
      <c r="D57" s="6" t="e">
        <f>'Res old 90'!D57/'Res old 90'!$E$38*'Res old 45'!$E$38</f>
        <v>#REF!</v>
      </c>
      <c r="E57" s="6" t="e">
        <f>'Res old 90'!E57/'Res old 90'!$E$38*'Res old 45'!$E$38</f>
        <v>#REF!</v>
      </c>
      <c r="F57" s="6" t="e">
        <f>'Res old 90'!F57/'Res old 90'!$E$38*'Res old 45'!$E$38</f>
        <v>#REF!</v>
      </c>
      <c r="G57" s="6" t="e">
        <f>'Res old 90'!G57/'Res old 90'!$E$38*'Res old 45'!$E$38</f>
        <v>#REF!</v>
      </c>
    </row>
    <row r="58" spans="3:7" ht="12.75" customHeight="1" x14ac:dyDescent="0.2">
      <c r="C58" s="5">
        <v>14</v>
      </c>
      <c r="D58" s="6" t="e">
        <f>'Res old 90'!D58/'Res old 90'!$E$38*'Res old 45'!$E$38</f>
        <v>#REF!</v>
      </c>
      <c r="E58" s="6" t="e">
        <f>'Res old 90'!E58/'Res old 90'!$E$38*'Res old 45'!$E$38</f>
        <v>#REF!</v>
      </c>
      <c r="F58" s="6" t="e">
        <f>'Res old 90'!F58/'Res old 90'!$E$38*'Res old 45'!$E$38</f>
        <v>#REF!</v>
      </c>
      <c r="G58" s="6" t="e">
        <f>'Res old 90'!G58/'Res old 90'!$E$38*'Res old 45'!$E$38</f>
        <v>#REF!</v>
      </c>
    </row>
    <row r="59" spans="3:7" ht="12.75" customHeight="1" x14ac:dyDescent="0.2">
      <c r="C59" s="5">
        <v>15</v>
      </c>
      <c r="D59" s="6" t="e">
        <f>'Res old 90'!D59/'Res old 90'!$E$38*'Res old 45'!$E$38</f>
        <v>#REF!</v>
      </c>
      <c r="E59" s="6" t="e">
        <f>'Res old 90'!E59/'Res old 90'!$E$38*'Res old 45'!$E$38</f>
        <v>#REF!</v>
      </c>
      <c r="F59" s="6" t="e">
        <f>'Res old 90'!F59/'Res old 90'!$E$38*'Res old 45'!$E$38</f>
        <v>#REF!</v>
      </c>
      <c r="G59" s="6" t="e">
        <f>'Res old 90'!G59/'Res old 90'!$E$38*'Res old 45'!$E$38</f>
        <v>#REF!</v>
      </c>
    </row>
    <row r="60" spans="3:7" ht="19.5" customHeight="1" x14ac:dyDescent="0.2">
      <c r="C60" s="5">
        <v>16</v>
      </c>
      <c r="D60" s="6" t="e">
        <f>'Res old 90'!D60/'Res old 90'!$E$38*'Res old 45'!$E$38</f>
        <v>#REF!</v>
      </c>
      <c r="E60" s="6" t="e">
        <f>'Res old 90'!E60/'Res old 90'!$E$38*'Res old 45'!$E$38</f>
        <v>#REF!</v>
      </c>
      <c r="F60" s="6" t="e">
        <f>'Res old 90'!F60/'Res old 90'!$E$38*'Res old 45'!$E$38</f>
        <v>#REF!</v>
      </c>
      <c r="G60" s="6" t="e">
        <f>'Res old 90'!G60/'Res old 90'!$E$38*'Res old 45'!$E$38</f>
        <v>#REF!</v>
      </c>
    </row>
    <row r="61" spans="3:7" ht="12.75" customHeight="1" x14ac:dyDescent="0.2">
      <c r="C61" s="5">
        <v>17</v>
      </c>
      <c r="D61" s="6" t="e">
        <f>'Res old 90'!D61/'Res old 90'!$E$38*'Res old 45'!$E$38</f>
        <v>#REF!</v>
      </c>
      <c r="E61" s="6" t="e">
        <f>'Res old 90'!E61/'Res old 90'!$E$38*'Res old 45'!$E$38</f>
        <v>#REF!</v>
      </c>
      <c r="F61" s="6" t="e">
        <f>'Res old 90'!F61/'Res old 90'!$E$38*'Res old 45'!$E$38</f>
        <v>#REF!</v>
      </c>
      <c r="G61" s="6" t="e">
        <f>'Res old 90'!G61/'Res old 90'!$E$38*'Res old 45'!$E$38</f>
        <v>#REF!</v>
      </c>
    </row>
    <row r="62" spans="3:7" ht="12.75" customHeight="1" x14ac:dyDescent="0.2">
      <c r="C62" s="5">
        <v>18</v>
      </c>
      <c r="D62" s="6" t="e">
        <f>'Res old 90'!D62/'Res old 90'!$E$38*'Res old 45'!$E$38</f>
        <v>#REF!</v>
      </c>
      <c r="E62" s="6" t="e">
        <f>'Res old 90'!E62/'Res old 90'!$E$38*'Res old 45'!$E$38</f>
        <v>#REF!</v>
      </c>
      <c r="F62" s="6" t="e">
        <f>'Res old 90'!F62/'Res old 90'!$E$38*'Res old 45'!$E$38</f>
        <v>#REF!</v>
      </c>
      <c r="G62" s="6" t="e">
        <f>'Res old 90'!G62/'Res old 90'!$E$38*'Res old 45'!$E$38</f>
        <v>#REF!</v>
      </c>
    </row>
    <row r="63" spans="3:7" ht="12.75" customHeight="1" x14ac:dyDescent="0.2">
      <c r="C63" s="5">
        <v>19</v>
      </c>
      <c r="D63" s="6" t="e">
        <f>'Res old 90'!D63/'Res old 90'!$E$38*'Res old 45'!$E$38</f>
        <v>#REF!</v>
      </c>
      <c r="E63" s="6" t="e">
        <f>'Res old 90'!E63/'Res old 90'!$E$38*'Res old 45'!$E$38</f>
        <v>#REF!</v>
      </c>
      <c r="F63" s="6" t="e">
        <f>'Res old 90'!F63/'Res old 90'!$E$38*'Res old 45'!$E$38</f>
        <v>#REF!</v>
      </c>
      <c r="G63" s="6" t="e">
        <f>'Res old 90'!G63/'Res old 90'!$E$38*'Res old 45'!$E$38</f>
        <v>#REF!</v>
      </c>
    </row>
    <row r="64" spans="3:7" ht="12.75" customHeight="1" x14ac:dyDescent="0.2">
      <c r="C64" s="5">
        <v>20</v>
      </c>
      <c r="D64" s="6" t="e">
        <f>'Res old 90'!D64/'Res old 90'!$E$38*'Res old 45'!$E$38</f>
        <v>#REF!</v>
      </c>
      <c r="E64" s="6" t="e">
        <f>'Res old 90'!E64/'Res old 90'!$E$38*'Res old 45'!$E$38</f>
        <v>#REF!</v>
      </c>
      <c r="F64" s="6" t="e">
        <f>'Res old 90'!F64/'Res old 90'!$E$38*'Res old 45'!$E$38</f>
        <v>#REF!</v>
      </c>
      <c r="G64" s="6" t="e">
        <f>'Res old 90'!G64/'Res old 90'!$E$38*'Res old 45'!$E$38</f>
        <v>#REF!</v>
      </c>
    </row>
    <row r="65" spans="3:7" ht="19.5" customHeight="1" x14ac:dyDescent="0.2">
      <c r="C65" s="5">
        <v>21</v>
      </c>
      <c r="D65" s="6" t="e">
        <f>'Res old 90'!D65/'Res old 90'!$E$38*'Res old 45'!$E$38</f>
        <v>#REF!</v>
      </c>
      <c r="E65" s="6" t="e">
        <f>'Res old 90'!E65/'Res old 90'!$E$38*'Res old 45'!$E$38</f>
        <v>#REF!</v>
      </c>
      <c r="F65" s="6" t="e">
        <f>'Res old 90'!F65/'Res old 90'!$E$38*'Res old 45'!$E$38</f>
        <v>#REF!</v>
      </c>
      <c r="G65" s="6" t="e">
        <f>'Res old 90'!G65/'Res old 90'!$E$38*'Res old 45'!$E$38</f>
        <v>#REF!</v>
      </c>
    </row>
    <row r="66" spans="3:7" ht="12.75" customHeight="1" x14ac:dyDescent="0.2">
      <c r="C66" s="5">
        <v>22</v>
      </c>
      <c r="D66" s="6" t="e">
        <f>'Res old 90'!D66/'Res old 90'!$E$38*'Res old 45'!$E$38</f>
        <v>#REF!</v>
      </c>
      <c r="E66" s="6" t="e">
        <f>'Res old 90'!E66/'Res old 90'!$E$38*'Res old 45'!$E$38</f>
        <v>#REF!</v>
      </c>
      <c r="F66" s="6" t="e">
        <f>'Res old 90'!F66/'Res old 90'!$E$38*'Res old 45'!$E$38</f>
        <v>#REF!</v>
      </c>
      <c r="G66" s="6" t="e">
        <f>'Res old 90'!G66/'Res old 90'!$E$38*'Res old 45'!$E$38</f>
        <v>#REF!</v>
      </c>
    </row>
    <row r="67" spans="3:7" ht="12.75" customHeight="1" x14ac:dyDescent="0.2">
      <c r="C67" s="5">
        <v>23</v>
      </c>
      <c r="D67" s="6" t="e">
        <f>'Res old 90'!D67/'Res old 90'!$E$38*'Res old 45'!$E$38</f>
        <v>#REF!</v>
      </c>
      <c r="E67" s="6" t="e">
        <f>'Res old 90'!E67/'Res old 90'!$E$38*'Res old 45'!$E$38</f>
        <v>#REF!</v>
      </c>
      <c r="F67" s="6" t="e">
        <f>'Res old 90'!F67/'Res old 90'!$E$38*'Res old 45'!$E$38</f>
        <v>#REF!</v>
      </c>
      <c r="G67" s="6" t="e">
        <f>'Res old 90'!G67/'Res old 90'!$E$38*'Res old 45'!$E$38</f>
        <v>#REF!</v>
      </c>
    </row>
    <row r="68" spans="3:7" ht="12.75" customHeight="1" x14ac:dyDescent="0.2">
      <c r="C68" s="5">
        <v>24</v>
      </c>
      <c r="D68" s="6" t="e">
        <f>'Res old 90'!D68/'Res old 90'!$E$38*'Res old 45'!$E$38</f>
        <v>#REF!</v>
      </c>
      <c r="E68" s="6" t="e">
        <f>'Res old 90'!E68/'Res old 90'!$E$38*'Res old 45'!$E$38</f>
        <v>#REF!</v>
      </c>
      <c r="F68" s="6" t="e">
        <f>'Res old 90'!F68/'Res old 90'!$E$38*'Res old 45'!$E$38</f>
        <v>#REF!</v>
      </c>
      <c r="G68" s="6" t="e">
        <f>'Res old 90'!G68/'Res old 90'!$E$38*'Res old 45'!$E$38</f>
        <v>#REF!</v>
      </c>
    </row>
    <row r="69" spans="3:7" ht="12.75" customHeight="1" x14ac:dyDescent="0.2">
      <c r="C69" s="5">
        <v>25</v>
      </c>
      <c r="D69" s="6" t="e">
        <f>'Res old 90'!D69/'Res old 90'!$E$38*'Res old 45'!$E$38</f>
        <v>#REF!</v>
      </c>
      <c r="E69" s="6" t="e">
        <f>'Res old 90'!E69/'Res old 90'!$E$38*'Res old 45'!$E$38</f>
        <v>#REF!</v>
      </c>
      <c r="F69" s="6" t="e">
        <f>'Res old 90'!F69/'Res old 90'!$E$38*'Res old 45'!$E$38</f>
        <v>#REF!</v>
      </c>
      <c r="G69" s="6" t="e">
        <f>'Res old 90'!G69/'Res old 90'!$E$38*'Res old 45'!$E$38</f>
        <v>#REF!</v>
      </c>
    </row>
    <row r="70" spans="3:7" ht="18" customHeight="1" x14ac:dyDescent="0.2">
      <c r="C70" s="19" t="e">
        <f>C36</f>
        <v>#REF!</v>
      </c>
      <c r="D70" s="15"/>
      <c r="E70" s="15"/>
      <c r="F70" s="15"/>
    </row>
    <row r="71" spans="3:7" ht="18" customHeight="1" x14ac:dyDescent="0.2">
      <c r="C71" s="4" t="s">
        <v>8</v>
      </c>
      <c r="E71" s="8"/>
      <c r="F71" s="15"/>
      <c r="G71" s="14"/>
    </row>
    <row r="72" spans="3:7" ht="18" customHeight="1" x14ac:dyDescent="0.2">
      <c r="C72" s="4" t="s">
        <v>0</v>
      </c>
      <c r="D72" s="15"/>
      <c r="E72" s="20">
        <v>0.45</v>
      </c>
      <c r="F72" s="15"/>
      <c r="G72" s="14" t="str">
        <f>+cit</f>
        <v/>
      </c>
    </row>
    <row r="73" spans="3:7" ht="18" customHeight="1" x14ac:dyDescent="0.2">
      <c r="C73" s="19" t="s">
        <v>29</v>
      </c>
      <c r="D73" s="15"/>
      <c r="E73" s="8"/>
      <c r="F73" s="8"/>
      <c r="G73" s="24" t="str">
        <f>+_cit1</f>
        <v/>
      </c>
    </row>
    <row r="74" spans="3:7" x14ac:dyDescent="0.2">
      <c r="C74" s="4"/>
      <c r="D74" s="15"/>
      <c r="E74" s="8"/>
      <c r="F74" s="15"/>
      <c r="G74" s="24"/>
    </row>
    <row r="75" spans="3:7" x14ac:dyDescent="0.2">
      <c r="C75" s="2"/>
      <c r="D75" s="9"/>
      <c r="E75" s="10"/>
      <c r="F75" s="10" t="s">
        <v>52</v>
      </c>
    </row>
    <row r="76" spans="3:7" ht="25.5" x14ac:dyDescent="0.2">
      <c r="C76" s="2"/>
      <c r="D76" s="2"/>
      <c r="E76" s="2"/>
      <c r="F76" s="50" t="s">
        <v>53</v>
      </c>
    </row>
    <row r="77" spans="3:7" x14ac:dyDescent="0.2">
      <c r="C77" s="3"/>
      <c r="D77" s="3"/>
      <c r="E77" s="2"/>
      <c r="F77" s="43" t="s">
        <v>54</v>
      </c>
      <c r="G77" s="3"/>
    </row>
    <row r="78" spans="3:7" ht="25.5" x14ac:dyDescent="0.2">
      <c r="C78" s="51" t="s">
        <v>56</v>
      </c>
      <c r="D78" s="28" t="s">
        <v>3</v>
      </c>
      <c r="E78" s="28" t="s">
        <v>7</v>
      </c>
      <c r="F78" s="51" t="s">
        <v>55</v>
      </c>
      <c r="G78" s="51" t="s">
        <v>57</v>
      </c>
    </row>
    <row r="79" spans="3:7" ht="19.5" customHeight="1" x14ac:dyDescent="0.2">
      <c r="C79" s="5">
        <v>1</v>
      </c>
      <c r="D79" s="6" t="e">
        <f>'Res old 90'!D79/'Res old 90'!$E$38*'Res old 45'!$E$38</f>
        <v>#REF!</v>
      </c>
      <c r="E79" s="6" t="e">
        <f>'Res old 90'!E79/'Res old 90'!$E$38*'Res old 45'!$E$38</f>
        <v>#REF!</v>
      </c>
      <c r="F79" s="6" t="e">
        <f>'Res old 90'!F79/'Res old 90'!$E$38*'Res old 45'!$E$38</f>
        <v>#REF!</v>
      </c>
      <c r="G79" s="6" t="e">
        <f>'Res old 90'!G79/'Res old 90'!$E$38*'Res old 45'!$E$38</f>
        <v>#REF!</v>
      </c>
    </row>
    <row r="80" spans="3:7" ht="12.75" customHeight="1" x14ac:dyDescent="0.2">
      <c r="C80" s="5">
        <v>2</v>
      </c>
      <c r="D80" s="6" t="e">
        <f>'Res old 90'!D80/'Res old 90'!$E$38*'Res old 45'!$E$38</f>
        <v>#REF!</v>
      </c>
      <c r="E80" s="6" t="e">
        <f>'Res old 90'!E80/'Res old 90'!$E$38*'Res old 45'!$E$38</f>
        <v>#REF!</v>
      </c>
      <c r="F80" s="6" t="e">
        <f>'Res old 90'!F80/'Res old 90'!$E$38*'Res old 45'!$E$38</f>
        <v>#REF!</v>
      </c>
      <c r="G80" s="6" t="e">
        <f>'Res old 90'!G80/'Res old 90'!$E$38*'Res old 45'!$E$38</f>
        <v>#REF!</v>
      </c>
    </row>
    <row r="81" spans="3:7" ht="12.75" customHeight="1" x14ac:dyDescent="0.2">
      <c r="C81" s="17">
        <v>3</v>
      </c>
      <c r="D81" s="6" t="e">
        <f>'Res old 90'!D81/'Res old 90'!$E$38*'Res old 45'!$E$38</f>
        <v>#REF!</v>
      </c>
      <c r="E81" s="6" t="e">
        <f>'Res old 90'!E81/'Res old 90'!$E$38*'Res old 45'!$E$38</f>
        <v>#REF!</v>
      </c>
      <c r="F81" s="6" t="e">
        <f>'Res old 90'!F81/'Res old 90'!$E$38*'Res old 45'!$E$38</f>
        <v>#REF!</v>
      </c>
      <c r="G81" s="6" t="e">
        <f>'Res old 90'!G81/'Res old 90'!$E$38*'Res old 45'!$E$38</f>
        <v>#REF!</v>
      </c>
    </row>
    <row r="82" spans="3:7" ht="12.75" customHeight="1" x14ac:dyDescent="0.2">
      <c r="C82" s="5">
        <v>4</v>
      </c>
      <c r="D82" s="6" t="e">
        <f>'Res old 90'!D82/'Res old 90'!$E$38*'Res old 45'!$E$38</f>
        <v>#REF!</v>
      </c>
      <c r="E82" s="6" t="e">
        <f>'Res old 90'!E82/'Res old 90'!$E$38*'Res old 45'!$E$38</f>
        <v>#REF!</v>
      </c>
      <c r="F82" s="6" t="e">
        <f>'Res old 90'!F82/'Res old 90'!$E$38*'Res old 45'!$E$38</f>
        <v>#REF!</v>
      </c>
      <c r="G82" s="6" t="e">
        <f>'Res old 90'!G82/'Res old 90'!$E$38*'Res old 45'!$E$38</f>
        <v>#REF!</v>
      </c>
    </row>
    <row r="83" spans="3:7" ht="12.75" customHeight="1" x14ac:dyDescent="0.2">
      <c r="C83" s="5">
        <v>5</v>
      </c>
      <c r="D83" s="6" t="e">
        <f>'Res old 90'!D83/'Res old 90'!$E$38*'Res old 45'!$E$38</f>
        <v>#REF!</v>
      </c>
      <c r="E83" s="6" t="e">
        <f>'Res old 90'!E83/'Res old 90'!$E$38*'Res old 45'!$E$38</f>
        <v>#REF!</v>
      </c>
      <c r="F83" s="6" t="e">
        <f>'Res old 90'!F83/'Res old 90'!$E$38*'Res old 45'!$E$38</f>
        <v>#REF!</v>
      </c>
      <c r="G83" s="6" t="e">
        <f>'Res old 90'!G83/'Res old 90'!$E$38*'Res old 45'!$E$38</f>
        <v>#REF!</v>
      </c>
    </row>
    <row r="84" spans="3:7" ht="19.5" customHeight="1" x14ac:dyDescent="0.2">
      <c r="C84" s="17">
        <v>6</v>
      </c>
      <c r="D84" s="6" t="e">
        <f>'Res old 90'!D84/'Res old 90'!$E$38*'Res old 45'!$E$38</f>
        <v>#REF!</v>
      </c>
      <c r="E84" s="6" t="e">
        <f>'Res old 90'!E84/'Res old 90'!$E$38*'Res old 45'!$E$38</f>
        <v>#REF!</v>
      </c>
      <c r="F84" s="6" t="e">
        <f>'Res old 90'!F84/'Res old 90'!$E$38*'Res old 45'!$E$38</f>
        <v>#REF!</v>
      </c>
      <c r="G84" s="6" t="e">
        <f>'Res old 90'!G84/'Res old 90'!$E$38*'Res old 45'!$E$38</f>
        <v>#REF!</v>
      </c>
    </row>
    <row r="85" spans="3:7" ht="12.75" customHeight="1" x14ac:dyDescent="0.2">
      <c r="C85" s="5">
        <v>7</v>
      </c>
      <c r="D85" s="6" t="e">
        <f>'Res old 90'!D85/'Res old 90'!$E$38*'Res old 45'!$E$38</f>
        <v>#REF!</v>
      </c>
      <c r="E85" s="6" t="e">
        <f>'Res old 90'!E85/'Res old 90'!$E$38*'Res old 45'!$E$38</f>
        <v>#REF!</v>
      </c>
      <c r="F85" s="6" t="e">
        <f>'Res old 90'!F85/'Res old 90'!$E$38*'Res old 45'!$E$38</f>
        <v>#REF!</v>
      </c>
      <c r="G85" s="6" t="e">
        <f>'Res old 90'!G85/'Res old 90'!$E$38*'Res old 45'!$E$38</f>
        <v>#REF!</v>
      </c>
    </row>
    <row r="86" spans="3:7" ht="12.75" customHeight="1" x14ac:dyDescent="0.2">
      <c r="C86" s="5">
        <v>8</v>
      </c>
      <c r="D86" s="6" t="e">
        <f>'Res old 90'!D86/'Res old 90'!$E$38*'Res old 45'!$E$38</f>
        <v>#REF!</v>
      </c>
      <c r="E86" s="6" t="e">
        <f>'Res old 90'!E86/'Res old 90'!$E$38*'Res old 45'!$E$38</f>
        <v>#REF!</v>
      </c>
      <c r="F86" s="6" t="e">
        <f>'Res old 90'!F86/'Res old 90'!$E$38*'Res old 45'!$E$38</f>
        <v>#REF!</v>
      </c>
      <c r="G86" s="6" t="e">
        <f>'Res old 90'!G86/'Res old 90'!$E$38*'Res old 45'!$E$38</f>
        <v>#REF!</v>
      </c>
    </row>
    <row r="87" spans="3:7" ht="12.75" customHeight="1" x14ac:dyDescent="0.2">
      <c r="C87" s="5">
        <v>9</v>
      </c>
      <c r="D87" s="6" t="e">
        <f>'Res old 90'!D87/'Res old 90'!$E$38*'Res old 45'!$E$38</f>
        <v>#REF!</v>
      </c>
      <c r="E87" s="6" t="e">
        <f>'Res old 90'!E87/'Res old 90'!$E$38*'Res old 45'!$E$38</f>
        <v>#REF!</v>
      </c>
      <c r="F87" s="6" t="e">
        <f>'Res old 90'!F87/'Res old 90'!$E$38*'Res old 45'!$E$38</f>
        <v>#REF!</v>
      </c>
      <c r="G87" s="6" t="e">
        <f>'Res old 90'!G87/'Res old 90'!$E$38*'Res old 45'!$E$38</f>
        <v>#REF!</v>
      </c>
    </row>
    <row r="88" spans="3:7" ht="12.75" customHeight="1" x14ac:dyDescent="0.2">
      <c r="C88" s="5">
        <v>10</v>
      </c>
      <c r="D88" s="6" t="e">
        <f>'Res old 90'!D88/'Res old 90'!$E$38*'Res old 45'!$E$38</f>
        <v>#REF!</v>
      </c>
      <c r="E88" s="6" t="e">
        <f>'Res old 90'!E88/'Res old 90'!$E$38*'Res old 45'!$E$38</f>
        <v>#REF!</v>
      </c>
      <c r="F88" s="6" t="e">
        <f>'Res old 90'!F88/'Res old 90'!$E$38*'Res old 45'!$E$38</f>
        <v>#REF!</v>
      </c>
      <c r="G88" s="6" t="e">
        <f>'Res old 90'!G88/'Res old 90'!$E$38*'Res old 45'!$E$38</f>
        <v>#REF!</v>
      </c>
    </row>
    <row r="89" spans="3:7" ht="19.5" customHeight="1" x14ac:dyDescent="0.2">
      <c r="C89" s="5">
        <v>11</v>
      </c>
      <c r="D89" s="6" t="e">
        <f>'Res old 90'!D89/'Res old 90'!$E$38*'Res old 45'!$E$38</f>
        <v>#REF!</v>
      </c>
      <c r="E89" s="6" t="e">
        <f>'Res old 90'!E89/'Res old 90'!$E$38*'Res old 45'!$E$38</f>
        <v>#REF!</v>
      </c>
      <c r="F89" s="6" t="e">
        <f>'Res old 90'!F89/'Res old 90'!$E$38*'Res old 45'!$E$38</f>
        <v>#REF!</v>
      </c>
      <c r="G89" s="6" t="e">
        <f>'Res old 90'!G89/'Res old 90'!$E$38*'Res old 45'!$E$38</f>
        <v>#REF!</v>
      </c>
    </row>
    <row r="90" spans="3:7" ht="12.75" customHeight="1" x14ac:dyDescent="0.2">
      <c r="C90" s="5">
        <v>12</v>
      </c>
      <c r="D90" s="6" t="e">
        <f>'Res old 90'!D90/'Res old 90'!$E$38*'Res old 45'!$E$38</f>
        <v>#REF!</v>
      </c>
      <c r="E90" s="6" t="e">
        <f>'Res old 90'!E90/'Res old 90'!$E$38*'Res old 45'!$E$38</f>
        <v>#REF!</v>
      </c>
      <c r="F90" s="6" t="e">
        <f>'Res old 90'!F90/'Res old 90'!$E$38*'Res old 45'!$E$38</f>
        <v>#REF!</v>
      </c>
      <c r="G90" s="6" t="e">
        <f>'Res old 90'!G90/'Res old 90'!$E$38*'Res old 45'!$E$38</f>
        <v>#REF!</v>
      </c>
    </row>
    <row r="91" spans="3:7" ht="12.75" customHeight="1" x14ac:dyDescent="0.2">
      <c r="C91" s="5">
        <v>13</v>
      </c>
      <c r="D91" s="6" t="e">
        <f>'Res old 90'!D91/'Res old 90'!$E$38*'Res old 45'!$E$38</f>
        <v>#REF!</v>
      </c>
      <c r="E91" s="6" t="e">
        <f>'Res old 90'!E91/'Res old 90'!$E$38*'Res old 45'!$E$38</f>
        <v>#REF!</v>
      </c>
      <c r="F91" s="6" t="e">
        <f>'Res old 90'!F91/'Res old 90'!$E$38*'Res old 45'!$E$38</f>
        <v>#REF!</v>
      </c>
      <c r="G91" s="6" t="e">
        <f>'Res old 90'!G91/'Res old 90'!$E$38*'Res old 45'!$E$38</f>
        <v>#REF!</v>
      </c>
    </row>
    <row r="92" spans="3:7" ht="12.75" customHeight="1" x14ac:dyDescent="0.2">
      <c r="C92" s="5">
        <v>14</v>
      </c>
      <c r="D92" s="6" t="e">
        <f>'Res old 90'!D92/'Res old 90'!$E$38*'Res old 45'!$E$38</f>
        <v>#REF!</v>
      </c>
      <c r="E92" s="6" t="e">
        <f>'Res old 90'!E92/'Res old 90'!$E$38*'Res old 45'!$E$38</f>
        <v>#REF!</v>
      </c>
      <c r="F92" s="6" t="e">
        <f>'Res old 90'!F92/'Res old 90'!$E$38*'Res old 45'!$E$38</f>
        <v>#REF!</v>
      </c>
      <c r="G92" s="6" t="e">
        <f>'Res old 90'!G92/'Res old 90'!$E$38*'Res old 45'!$E$38</f>
        <v>#REF!</v>
      </c>
    </row>
    <row r="93" spans="3:7" ht="12.75" customHeight="1" x14ac:dyDescent="0.2">
      <c r="C93" s="5">
        <v>15</v>
      </c>
      <c r="D93" s="6" t="e">
        <f>'Res old 90'!D93/'Res old 90'!$E$38*'Res old 45'!$E$38</f>
        <v>#REF!</v>
      </c>
      <c r="E93" s="6" t="e">
        <f>'Res old 90'!E93/'Res old 90'!$E$38*'Res old 45'!$E$38</f>
        <v>#REF!</v>
      </c>
      <c r="F93" s="6" t="e">
        <f>'Res old 90'!F93/'Res old 90'!$E$38*'Res old 45'!$E$38</f>
        <v>#REF!</v>
      </c>
      <c r="G93" s="6" t="e">
        <f>'Res old 90'!G93/'Res old 90'!$E$38*'Res old 45'!$E$38</f>
        <v>#REF!</v>
      </c>
    </row>
    <row r="94" spans="3:7" ht="19.5" customHeight="1" x14ac:dyDescent="0.2">
      <c r="C94" s="5">
        <v>16</v>
      </c>
      <c r="D94" s="6" t="e">
        <f>'Res old 90'!D94/'Res old 90'!$E$38*'Res old 45'!$E$38</f>
        <v>#REF!</v>
      </c>
      <c r="E94" s="6" t="e">
        <f>'Res old 90'!E94/'Res old 90'!$E$38*'Res old 45'!$E$38</f>
        <v>#REF!</v>
      </c>
      <c r="F94" s="6" t="e">
        <f>'Res old 90'!F94/'Res old 90'!$E$38*'Res old 45'!$E$38</f>
        <v>#REF!</v>
      </c>
      <c r="G94" s="6" t="e">
        <f>'Res old 90'!G94/'Res old 90'!$E$38*'Res old 45'!$E$38</f>
        <v>#REF!</v>
      </c>
    </row>
    <row r="95" spans="3:7" ht="12.75" customHeight="1" x14ac:dyDescent="0.2">
      <c r="C95" s="5">
        <v>17</v>
      </c>
      <c r="D95" s="6" t="e">
        <f>'Res old 90'!D95/'Res old 90'!$E$38*'Res old 45'!$E$38</f>
        <v>#REF!</v>
      </c>
      <c r="E95" s="6" t="e">
        <f>'Res old 90'!E95/'Res old 90'!$E$38*'Res old 45'!$E$38</f>
        <v>#REF!</v>
      </c>
      <c r="F95" s="6" t="e">
        <f>'Res old 90'!F95/'Res old 90'!$E$38*'Res old 45'!$E$38</f>
        <v>#REF!</v>
      </c>
      <c r="G95" s="6" t="e">
        <f>'Res old 90'!G95/'Res old 90'!$E$38*'Res old 45'!$E$38</f>
        <v>#REF!</v>
      </c>
    </row>
    <row r="96" spans="3:7" ht="12.75" customHeight="1" x14ac:dyDescent="0.2">
      <c r="C96" s="5">
        <v>18</v>
      </c>
      <c r="D96" s="6" t="e">
        <f>'Res old 90'!D96/'Res old 90'!$E$38*'Res old 45'!$E$38</f>
        <v>#REF!</v>
      </c>
      <c r="E96" s="6" t="e">
        <f>'Res old 90'!E96/'Res old 90'!$E$38*'Res old 45'!$E$38</f>
        <v>#REF!</v>
      </c>
      <c r="F96" s="6" t="e">
        <f>'Res old 90'!F96/'Res old 90'!$E$38*'Res old 45'!$E$38</f>
        <v>#REF!</v>
      </c>
      <c r="G96" s="6" t="e">
        <f>'Res old 90'!G96/'Res old 90'!$E$38*'Res old 45'!$E$38</f>
        <v>#REF!</v>
      </c>
    </row>
    <row r="97" spans="3:7" ht="12.75" customHeight="1" x14ac:dyDescent="0.2">
      <c r="C97" s="5">
        <v>19</v>
      </c>
      <c r="D97" s="6" t="e">
        <f>'Res old 90'!D97/'Res old 90'!$E$38*'Res old 45'!$E$38</f>
        <v>#REF!</v>
      </c>
      <c r="E97" s="6" t="e">
        <f>'Res old 90'!E97/'Res old 90'!$E$38*'Res old 45'!$E$38</f>
        <v>#REF!</v>
      </c>
      <c r="F97" s="6" t="e">
        <f>'Res old 90'!F97/'Res old 90'!$E$38*'Res old 45'!$E$38</f>
        <v>#REF!</v>
      </c>
      <c r="G97" s="6" t="e">
        <f>'Res old 90'!G97/'Res old 90'!$E$38*'Res old 45'!$E$38</f>
        <v>#REF!</v>
      </c>
    </row>
    <row r="98" spans="3:7" ht="12.75" customHeight="1" x14ac:dyDescent="0.2">
      <c r="C98" s="5">
        <v>20</v>
      </c>
      <c r="D98" s="6" t="e">
        <f>'Res old 90'!D98/'Res old 90'!$E$38*'Res old 45'!$E$38</f>
        <v>#REF!</v>
      </c>
      <c r="E98" s="6" t="e">
        <f>'Res old 90'!E98/'Res old 90'!$E$38*'Res old 45'!$E$38</f>
        <v>#REF!</v>
      </c>
      <c r="F98" s="6" t="e">
        <f>'Res old 90'!F98/'Res old 90'!$E$38*'Res old 45'!$E$38</f>
        <v>#REF!</v>
      </c>
      <c r="G98" s="6" t="e">
        <f>'Res old 90'!G98/'Res old 90'!$E$38*'Res old 45'!$E$38</f>
        <v>#REF!</v>
      </c>
    </row>
    <row r="99" spans="3:7" ht="19.5" customHeight="1" x14ac:dyDescent="0.2">
      <c r="C99" s="5">
        <v>21</v>
      </c>
      <c r="D99" s="6" t="e">
        <f>'Res old 90'!D99/'Res old 90'!$E$38*'Res old 45'!$E$38</f>
        <v>#REF!</v>
      </c>
      <c r="E99" s="6" t="e">
        <f>'Res old 90'!E99/'Res old 90'!$E$38*'Res old 45'!$E$38</f>
        <v>#REF!</v>
      </c>
      <c r="F99" s="6" t="e">
        <f>'Res old 90'!F99/'Res old 90'!$E$38*'Res old 45'!$E$38</f>
        <v>#REF!</v>
      </c>
      <c r="G99" s="6" t="e">
        <f>'Res old 90'!G99/'Res old 90'!$E$38*'Res old 45'!$E$38</f>
        <v>#REF!</v>
      </c>
    </row>
    <row r="100" spans="3:7" ht="12.75" customHeight="1" x14ac:dyDescent="0.2">
      <c r="C100" s="5">
        <v>22</v>
      </c>
      <c r="D100" s="6" t="e">
        <f>'Res old 90'!D100/'Res old 90'!$E$38*'Res old 45'!$E$38</f>
        <v>#REF!</v>
      </c>
      <c r="E100" s="6" t="e">
        <f>'Res old 90'!E100/'Res old 90'!$E$38*'Res old 45'!$E$38</f>
        <v>#REF!</v>
      </c>
      <c r="F100" s="6" t="e">
        <f>'Res old 90'!F100/'Res old 90'!$E$38*'Res old 45'!$E$38</f>
        <v>#REF!</v>
      </c>
      <c r="G100" s="6" t="e">
        <f>'Res old 90'!G100/'Res old 90'!$E$38*'Res old 45'!$E$38</f>
        <v>#REF!</v>
      </c>
    </row>
    <row r="101" spans="3:7" ht="12.75" customHeight="1" x14ac:dyDescent="0.2">
      <c r="C101" s="5">
        <v>23</v>
      </c>
      <c r="D101" s="6" t="e">
        <f>'Res old 90'!D101/'Res old 90'!$E$38*'Res old 45'!$E$38</f>
        <v>#REF!</v>
      </c>
      <c r="E101" s="6" t="e">
        <f>'Res old 90'!E101/'Res old 90'!$E$38*'Res old 45'!$E$38</f>
        <v>#REF!</v>
      </c>
      <c r="F101" s="6" t="e">
        <f>'Res old 90'!F101/'Res old 90'!$E$38*'Res old 45'!$E$38</f>
        <v>#REF!</v>
      </c>
      <c r="G101" s="6" t="e">
        <f>'Res old 90'!G101/'Res old 90'!$E$38*'Res old 45'!$E$38</f>
        <v>#REF!</v>
      </c>
    </row>
    <row r="102" spans="3:7" ht="12.75" customHeight="1" x14ac:dyDescent="0.2">
      <c r="C102" s="5">
        <v>24</v>
      </c>
      <c r="D102" s="6" t="e">
        <f>'Res old 90'!D102/'Res old 90'!$E$38*'Res old 45'!$E$38</f>
        <v>#REF!</v>
      </c>
      <c r="E102" s="6" t="e">
        <f>'Res old 90'!E102/'Res old 90'!$E$38*'Res old 45'!$E$38</f>
        <v>#REF!</v>
      </c>
      <c r="F102" s="6" t="e">
        <f>'Res old 90'!F102/'Res old 90'!$E$38*'Res old 45'!$E$38</f>
        <v>#REF!</v>
      </c>
      <c r="G102" s="6" t="e">
        <f>'Res old 90'!G102/'Res old 90'!$E$38*'Res old 45'!$E$38</f>
        <v>#REF!</v>
      </c>
    </row>
    <row r="103" spans="3:7" ht="12.75" customHeight="1" x14ac:dyDescent="0.2">
      <c r="C103" s="5">
        <v>25</v>
      </c>
      <c r="D103" s="6" t="e">
        <f>'Res old 90'!D103/'Res old 90'!$E$38*'Res old 45'!$E$38</f>
        <v>#REF!</v>
      </c>
      <c r="E103" s="6" t="e">
        <f>'Res old 90'!E103/'Res old 90'!$E$38*'Res old 45'!$E$38</f>
        <v>#REF!</v>
      </c>
      <c r="F103" s="6" t="e">
        <f>'Res old 90'!F103/'Res old 90'!$E$38*'Res old 45'!$E$38</f>
        <v>#REF!</v>
      </c>
      <c r="G103" s="6" t="e">
        <f>'Res old 90'!G103/'Res old 90'!$E$38*'Res old 45'!$E$38</f>
        <v>#REF!</v>
      </c>
    </row>
    <row r="104" spans="3:7" ht="18" customHeight="1" x14ac:dyDescent="0.2">
      <c r="C104" s="19" t="e">
        <f>C70</f>
        <v>#REF!</v>
      </c>
      <c r="D104" s="15"/>
      <c r="E104" s="15"/>
      <c r="F104" s="15"/>
    </row>
    <row r="105" spans="3:7" ht="18" customHeight="1" x14ac:dyDescent="0.2">
      <c r="C105" s="4" t="s">
        <v>8</v>
      </c>
      <c r="E105" s="8"/>
      <c r="F105" s="15"/>
      <c r="G105" s="14"/>
    </row>
    <row r="106" spans="3:7" ht="18" customHeight="1" x14ac:dyDescent="0.2">
      <c r="C106" s="4" t="s">
        <v>0</v>
      </c>
      <c r="D106" s="15"/>
      <c r="E106" s="20">
        <v>0.45</v>
      </c>
      <c r="F106" s="15"/>
      <c r="G106" s="14" t="str">
        <f>+cit</f>
        <v/>
      </c>
    </row>
    <row r="107" spans="3:7" ht="18" customHeight="1" x14ac:dyDescent="0.2">
      <c r="C107" s="19" t="s">
        <v>30</v>
      </c>
      <c r="D107" s="15"/>
      <c r="E107" s="8"/>
      <c r="F107" s="8"/>
      <c r="G107" s="24" t="str">
        <f>+_cit1</f>
        <v/>
      </c>
    </row>
    <row r="108" spans="3:7" x14ac:dyDescent="0.2">
      <c r="C108" s="4"/>
      <c r="D108" s="15"/>
      <c r="E108" s="8"/>
      <c r="F108" s="15"/>
      <c r="G108" s="24"/>
    </row>
    <row r="109" spans="3:7" x14ac:dyDescent="0.2">
      <c r="C109" s="2"/>
      <c r="D109" s="9"/>
      <c r="E109" s="10"/>
      <c r="F109" s="10" t="s">
        <v>52</v>
      </c>
    </row>
    <row r="110" spans="3:7" ht="25.5" x14ac:dyDescent="0.2">
      <c r="C110" s="2"/>
      <c r="D110" s="2"/>
      <c r="E110" s="2"/>
      <c r="F110" s="50" t="s">
        <v>53</v>
      </c>
    </row>
    <row r="111" spans="3:7" x14ac:dyDescent="0.2">
      <c r="C111" s="3"/>
      <c r="D111" s="3"/>
      <c r="E111" s="2"/>
      <c r="F111" s="43" t="s">
        <v>54</v>
      </c>
      <c r="G111" s="3"/>
    </row>
    <row r="112" spans="3:7" ht="25.5" x14ac:dyDescent="0.2">
      <c r="C112" s="51" t="s">
        <v>56</v>
      </c>
      <c r="D112" s="28" t="s">
        <v>3</v>
      </c>
      <c r="E112" s="28" t="s">
        <v>7</v>
      </c>
      <c r="F112" s="51" t="s">
        <v>55</v>
      </c>
      <c r="G112" s="51" t="s">
        <v>57</v>
      </c>
    </row>
    <row r="113" spans="3:7" ht="19.5" customHeight="1" x14ac:dyDescent="0.2">
      <c r="C113" s="5">
        <v>1</v>
      </c>
      <c r="D113" s="6" t="e">
        <f>'Res old 90'!D113/'Res old 90'!$E$38*'Res old 45'!$E$38</f>
        <v>#REF!</v>
      </c>
      <c r="E113" s="6" t="e">
        <f>'Res old 90'!E113/'Res old 90'!$E$38*'Res old 45'!$E$38</f>
        <v>#REF!</v>
      </c>
      <c r="F113" s="6" t="e">
        <f>'Res old 90'!F113/'Res old 90'!$E$38*'Res old 45'!$E$38</f>
        <v>#REF!</v>
      </c>
      <c r="G113" s="6" t="e">
        <f>'Res old 90'!G113/'Res old 90'!$E$38*'Res old 45'!$E$38</f>
        <v>#REF!</v>
      </c>
    </row>
    <row r="114" spans="3:7" ht="12.75" customHeight="1" x14ac:dyDescent="0.2">
      <c r="C114" s="5">
        <v>2</v>
      </c>
      <c r="D114" s="6" t="e">
        <f>'Res old 90'!D114/'Res old 90'!$E$38*'Res old 45'!$E$38</f>
        <v>#REF!</v>
      </c>
      <c r="E114" s="6" t="e">
        <f>'Res old 90'!E114/'Res old 90'!$E$38*'Res old 45'!$E$38</f>
        <v>#REF!</v>
      </c>
      <c r="F114" s="6" t="e">
        <f>'Res old 90'!F114/'Res old 90'!$E$38*'Res old 45'!$E$38</f>
        <v>#REF!</v>
      </c>
      <c r="G114" s="6" t="e">
        <f>'Res old 90'!G114/'Res old 90'!$E$38*'Res old 45'!$E$38</f>
        <v>#REF!</v>
      </c>
    </row>
    <row r="115" spans="3:7" ht="12.75" customHeight="1" x14ac:dyDescent="0.2">
      <c r="C115" s="17">
        <v>3</v>
      </c>
      <c r="D115" s="6" t="e">
        <f>'Res old 90'!D115/'Res old 90'!$E$38*'Res old 45'!$E$38</f>
        <v>#REF!</v>
      </c>
      <c r="E115" s="6" t="e">
        <f>'Res old 90'!E115/'Res old 90'!$E$38*'Res old 45'!$E$38</f>
        <v>#REF!</v>
      </c>
      <c r="F115" s="6" t="e">
        <f>'Res old 90'!F115/'Res old 90'!$E$38*'Res old 45'!$E$38</f>
        <v>#REF!</v>
      </c>
      <c r="G115" s="6" t="e">
        <f>'Res old 90'!G115/'Res old 90'!$E$38*'Res old 45'!$E$38</f>
        <v>#REF!</v>
      </c>
    </row>
    <row r="116" spans="3:7" ht="12.75" customHeight="1" x14ac:dyDescent="0.2">
      <c r="C116" s="5">
        <v>4</v>
      </c>
      <c r="D116" s="6" t="e">
        <f>'Res old 90'!D116/'Res old 90'!$E$38*'Res old 45'!$E$38</f>
        <v>#REF!</v>
      </c>
      <c r="E116" s="6" t="e">
        <f>'Res old 90'!E116/'Res old 90'!$E$38*'Res old 45'!$E$38</f>
        <v>#REF!</v>
      </c>
      <c r="F116" s="6" t="e">
        <f>'Res old 90'!F116/'Res old 90'!$E$38*'Res old 45'!$E$38</f>
        <v>#REF!</v>
      </c>
      <c r="G116" s="6" t="e">
        <f>'Res old 90'!G116/'Res old 90'!$E$38*'Res old 45'!$E$38</f>
        <v>#REF!</v>
      </c>
    </row>
    <row r="117" spans="3:7" ht="12.75" customHeight="1" x14ac:dyDescent="0.2">
      <c r="C117" s="5">
        <v>5</v>
      </c>
      <c r="D117" s="6" t="e">
        <f>'Res old 90'!D117/'Res old 90'!$E$38*'Res old 45'!$E$38</f>
        <v>#REF!</v>
      </c>
      <c r="E117" s="6" t="e">
        <f>'Res old 90'!E117/'Res old 90'!$E$38*'Res old 45'!$E$38</f>
        <v>#REF!</v>
      </c>
      <c r="F117" s="6" t="e">
        <f>'Res old 90'!F117/'Res old 90'!$E$38*'Res old 45'!$E$38</f>
        <v>#REF!</v>
      </c>
      <c r="G117" s="6" t="e">
        <f>'Res old 90'!G117/'Res old 90'!$E$38*'Res old 45'!$E$38</f>
        <v>#REF!</v>
      </c>
    </row>
    <row r="118" spans="3:7" ht="19.5" customHeight="1" x14ac:dyDescent="0.2">
      <c r="C118" s="17">
        <v>6</v>
      </c>
      <c r="D118" s="6" t="e">
        <f>'Res old 90'!D118/'Res old 90'!$E$38*'Res old 45'!$E$38</f>
        <v>#REF!</v>
      </c>
      <c r="E118" s="6" t="e">
        <f>'Res old 90'!E118/'Res old 90'!$E$38*'Res old 45'!$E$38</f>
        <v>#REF!</v>
      </c>
      <c r="F118" s="6" t="e">
        <f>'Res old 90'!F118/'Res old 90'!$E$38*'Res old 45'!$E$38</f>
        <v>#REF!</v>
      </c>
      <c r="G118" s="6" t="e">
        <f>'Res old 90'!G118/'Res old 90'!$E$38*'Res old 45'!$E$38</f>
        <v>#REF!</v>
      </c>
    </row>
    <row r="119" spans="3:7" ht="12.75" customHeight="1" x14ac:dyDescent="0.2">
      <c r="C119" s="5">
        <v>7</v>
      </c>
      <c r="D119" s="6" t="e">
        <f>'Res old 90'!D119/'Res old 90'!$E$38*'Res old 45'!$E$38</f>
        <v>#REF!</v>
      </c>
      <c r="E119" s="6" t="e">
        <f>'Res old 90'!E119/'Res old 90'!$E$38*'Res old 45'!$E$38</f>
        <v>#REF!</v>
      </c>
      <c r="F119" s="6" t="e">
        <f>'Res old 90'!F119/'Res old 90'!$E$38*'Res old 45'!$E$38</f>
        <v>#REF!</v>
      </c>
      <c r="G119" s="6" t="e">
        <f>'Res old 90'!G119/'Res old 90'!$E$38*'Res old 45'!$E$38</f>
        <v>#REF!</v>
      </c>
    </row>
    <row r="120" spans="3:7" ht="12.75" customHeight="1" x14ac:dyDescent="0.2">
      <c r="C120" s="5">
        <v>8</v>
      </c>
      <c r="D120" s="6" t="e">
        <f>'Res old 90'!D120/'Res old 90'!$E$38*'Res old 45'!$E$38</f>
        <v>#REF!</v>
      </c>
      <c r="E120" s="6" t="e">
        <f>'Res old 90'!E120/'Res old 90'!$E$38*'Res old 45'!$E$38</f>
        <v>#REF!</v>
      </c>
      <c r="F120" s="6" t="e">
        <f>'Res old 90'!F120/'Res old 90'!$E$38*'Res old 45'!$E$38</f>
        <v>#REF!</v>
      </c>
      <c r="G120" s="6" t="e">
        <f>'Res old 90'!G120/'Res old 90'!$E$38*'Res old 45'!$E$38</f>
        <v>#REF!</v>
      </c>
    </row>
    <row r="121" spans="3:7" ht="12.75" customHeight="1" x14ac:dyDescent="0.2">
      <c r="C121" s="5">
        <v>9</v>
      </c>
      <c r="D121" s="6" t="e">
        <f>'Res old 90'!D121/'Res old 90'!$E$38*'Res old 45'!$E$38</f>
        <v>#REF!</v>
      </c>
      <c r="E121" s="6" t="e">
        <f>'Res old 90'!E121/'Res old 90'!$E$38*'Res old 45'!$E$38</f>
        <v>#REF!</v>
      </c>
      <c r="F121" s="6" t="e">
        <f>'Res old 90'!F121/'Res old 90'!$E$38*'Res old 45'!$E$38</f>
        <v>#REF!</v>
      </c>
      <c r="G121" s="6" t="e">
        <f>'Res old 90'!G121/'Res old 90'!$E$38*'Res old 45'!$E$38</f>
        <v>#REF!</v>
      </c>
    </row>
    <row r="122" spans="3:7" ht="12.75" customHeight="1" x14ac:dyDescent="0.2">
      <c r="C122" s="5">
        <v>10</v>
      </c>
      <c r="D122" s="6" t="e">
        <f>'Res old 90'!D122/'Res old 90'!$E$38*'Res old 45'!$E$38</f>
        <v>#REF!</v>
      </c>
      <c r="E122" s="6" t="e">
        <f>'Res old 90'!E122/'Res old 90'!$E$38*'Res old 45'!$E$38</f>
        <v>#REF!</v>
      </c>
      <c r="F122" s="6" t="e">
        <f>'Res old 90'!F122/'Res old 90'!$E$38*'Res old 45'!$E$38</f>
        <v>#REF!</v>
      </c>
      <c r="G122" s="6" t="e">
        <f>'Res old 90'!G122/'Res old 90'!$E$38*'Res old 45'!$E$38</f>
        <v>#REF!</v>
      </c>
    </row>
    <row r="123" spans="3:7" ht="19.5" customHeight="1" x14ac:dyDescent="0.2">
      <c r="C123" s="5">
        <v>11</v>
      </c>
      <c r="D123" s="6" t="e">
        <f>'Res old 90'!D123/'Res old 90'!$E$38*'Res old 45'!$E$38</f>
        <v>#REF!</v>
      </c>
      <c r="E123" s="6" t="e">
        <f>'Res old 90'!E123/'Res old 90'!$E$38*'Res old 45'!$E$38</f>
        <v>#REF!</v>
      </c>
      <c r="F123" s="6" t="e">
        <f>'Res old 90'!F123/'Res old 90'!$E$38*'Res old 45'!$E$38</f>
        <v>#REF!</v>
      </c>
      <c r="G123" s="6" t="e">
        <f>'Res old 90'!G123/'Res old 90'!$E$38*'Res old 45'!$E$38</f>
        <v>#REF!</v>
      </c>
    </row>
    <row r="124" spans="3:7" ht="12.75" customHeight="1" x14ac:dyDescent="0.2">
      <c r="C124" s="5">
        <v>12</v>
      </c>
      <c r="D124" s="6" t="e">
        <f>'Res old 90'!D124/'Res old 90'!$E$38*'Res old 45'!$E$38</f>
        <v>#REF!</v>
      </c>
      <c r="E124" s="6" t="e">
        <f>'Res old 90'!E124/'Res old 90'!$E$38*'Res old 45'!$E$38</f>
        <v>#REF!</v>
      </c>
      <c r="F124" s="6" t="e">
        <f>'Res old 90'!F124/'Res old 90'!$E$38*'Res old 45'!$E$38</f>
        <v>#REF!</v>
      </c>
      <c r="G124" s="6" t="e">
        <f>'Res old 90'!G124/'Res old 90'!$E$38*'Res old 45'!$E$38</f>
        <v>#REF!</v>
      </c>
    </row>
    <row r="125" spans="3:7" ht="12.75" customHeight="1" x14ac:dyDescent="0.2">
      <c r="C125" s="5">
        <v>13</v>
      </c>
      <c r="D125" s="6" t="e">
        <f>'Res old 90'!D125/'Res old 90'!$E$38*'Res old 45'!$E$38</f>
        <v>#REF!</v>
      </c>
      <c r="E125" s="6" t="e">
        <f>'Res old 90'!E125/'Res old 90'!$E$38*'Res old 45'!$E$38</f>
        <v>#REF!</v>
      </c>
      <c r="F125" s="6" t="e">
        <f>'Res old 90'!F125/'Res old 90'!$E$38*'Res old 45'!$E$38</f>
        <v>#REF!</v>
      </c>
      <c r="G125" s="6" t="e">
        <f>'Res old 90'!G125/'Res old 90'!$E$38*'Res old 45'!$E$38</f>
        <v>#REF!</v>
      </c>
    </row>
    <row r="126" spans="3:7" ht="12.75" customHeight="1" x14ac:dyDescent="0.2">
      <c r="C126" s="5">
        <v>14</v>
      </c>
      <c r="D126" s="6" t="e">
        <f>'Res old 90'!D126/'Res old 90'!$E$38*'Res old 45'!$E$38</f>
        <v>#REF!</v>
      </c>
      <c r="E126" s="6" t="e">
        <f>'Res old 90'!E126/'Res old 90'!$E$38*'Res old 45'!$E$38</f>
        <v>#REF!</v>
      </c>
      <c r="F126" s="6" t="e">
        <f>'Res old 90'!F126/'Res old 90'!$E$38*'Res old 45'!$E$38</f>
        <v>#REF!</v>
      </c>
      <c r="G126" s="6" t="e">
        <f>'Res old 90'!G126/'Res old 90'!$E$38*'Res old 45'!$E$38</f>
        <v>#REF!</v>
      </c>
    </row>
    <row r="127" spans="3:7" ht="12.75" customHeight="1" x14ac:dyDescent="0.2">
      <c r="C127" s="5">
        <v>15</v>
      </c>
      <c r="D127" s="6" t="e">
        <f>'Res old 90'!D127/'Res old 90'!$E$38*'Res old 45'!$E$38</f>
        <v>#REF!</v>
      </c>
      <c r="E127" s="6" t="e">
        <f>'Res old 90'!E127/'Res old 90'!$E$38*'Res old 45'!$E$38</f>
        <v>#REF!</v>
      </c>
      <c r="F127" s="6" t="e">
        <f>'Res old 90'!F127/'Res old 90'!$E$38*'Res old 45'!$E$38</f>
        <v>#REF!</v>
      </c>
      <c r="G127" s="6" t="e">
        <f>'Res old 90'!G127/'Res old 90'!$E$38*'Res old 45'!$E$38</f>
        <v>#REF!</v>
      </c>
    </row>
    <row r="128" spans="3:7" ht="19.5" customHeight="1" x14ac:dyDescent="0.2">
      <c r="C128" s="5">
        <v>16</v>
      </c>
      <c r="D128" s="6" t="e">
        <f>'Res old 90'!D128/'Res old 90'!$E$38*'Res old 45'!$E$38</f>
        <v>#REF!</v>
      </c>
      <c r="E128" s="6" t="e">
        <f>'Res old 90'!E128/'Res old 90'!$E$38*'Res old 45'!$E$38</f>
        <v>#REF!</v>
      </c>
      <c r="F128" s="6" t="e">
        <f>'Res old 90'!F128/'Res old 90'!$E$38*'Res old 45'!$E$38</f>
        <v>#REF!</v>
      </c>
      <c r="G128" s="6" t="e">
        <f>'Res old 90'!G128/'Res old 90'!$E$38*'Res old 45'!$E$38</f>
        <v>#REF!</v>
      </c>
    </row>
    <row r="129" spans="3:7" ht="12.75" customHeight="1" x14ac:dyDescent="0.2">
      <c r="C129" s="5">
        <v>17</v>
      </c>
      <c r="D129" s="6" t="e">
        <f>'Res old 90'!D129/'Res old 90'!$E$38*'Res old 45'!$E$38</f>
        <v>#REF!</v>
      </c>
      <c r="E129" s="6" t="e">
        <f>'Res old 90'!E129/'Res old 90'!$E$38*'Res old 45'!$E$38</f>
        <v>#REF!</v>
      </c>
      <c r="F129" s="6" t="e">
        <f>'Res old 90'!F129/'Res old 90'!$E$38*'Res old 45'!$E$38</f>
        <v>#REF!</v>
      </c>
      <c r="G129" s="6" t="e">
        <f>'Res old 90'!G129/'Res old 90'!$E$38*'Res old 45'!$E$38</f>
        <v>#REF!</v>
      </c>
    </row>
    <row r="130" spans="3:7" ht="12.75" customHeight="1" x14ac:dyDescent="0.2">
      <c r="C130" s="5">
        <v>18</v>
      </c>
      <c r="D130" s="6" t="e">
        <f>'Res old 90'!D130/'Res old 90'!$E$38*'Res old 45'!$E$38</f>
        <v>#REF!</v>
      </c>
      <c r="E130" s="6" t="e">
        <f>'Res old 90'!E130/'Res old 90'!$E$38*'Res old 45'!$E$38</f>
        <v>#REF!</v>
      </c>
      <c r="F130" s="6" t="e">
        <f>'Res old 90'!F130/'Res old 90'!$E$38*'Res old 45'!$E$38</f>
        <v>#REF!</v>
      </c>
      <c r="G130" s="6" t="e">
        <f>'Res old 90'!G130/'Res old 90'!$E$38*'Res old 45'!$E$38</f>
        <v>#REF!</v>
      </c>
    </row>
    <row r="131" spans="3:7" ht="12.75" customHeight="1" x14ac:dyDescent="0.2">
      <c r="C131" s="5">
        <v>19</v>
      </c>
      <c r="D131" s="6" t="e">
        <f>'Res old 90'!D131/'Res old 90'!$E$38*'Res old 45'!$E$38</f>
        <v>#REF!</v>
      </c>
      <c r="E131" s="6" t="e">
        <f>'Res old 90'!E131/'Res old 90'!$E$38*'Res old 45'!$E$38</f>
        <v>#REF!</v>
      </c>
      <c r="F131" s="6" t="e">
        <f>'Res old 90'!F131/'Res old 90'!$E$38*'Res old 45'!$E$38</f>
        <v>#REF!</v>
      </c>
      <c r="G131" s="6" t="e">
        <f>'Res old 90'!G131/'Res old 90'!$E$38*'Res old 45'!$E$38</f>
        <v>#REF!</v>
      </c>
    </row>
    <row r="132" spans="3:7" ht="12.75" customHeight="1" x14ac:dyDescent="0.2">
      <c r="C132" s="5">
        <v>20</v>
      </c>
      <c r="D132" s="6" t="e">
        <f>'Res old 90'!D132/'Res old 90'!$E$38*'Res old 45'!$E$38</f>
        <v>#REF!</v>
      </c>
      <c r="E132" s="6" t="e">
        <f>'Res old 90'!E132/'Res old 90'!$E$38*'Res old 45'!$E$38</f>
        <v>#REF!</v>
      </c>
      <c r="F132" s="6" t="e">
        <f>'Res old 90'!F132/'Res old 90'!$E$38*'Res old 45'!$E$38</f>
        <v>#REF!</v>
      </c>
      <c r="G132" s="6" t="e">
        <f>'Res old 90'!G132/'Res old 90'!$E$38*'Res old 45'!$E$38</f>
        <v>#REF!</v>
      </c>
    </row>
    <row r="133" spans="3:7" ht="19.5" customHeight="1" x14ac:dyDescent="0.2">
      <c r="C133" s="5">
        <v>21</v>
      </c>
      <c r="D133" s="6" t="e">
        <f>'Res old 90'!D133/'Res old 90'!$E$38*'Res old 45'!$E$38</f>
        <v>#REF!</v>
      </c>
      <c r="E133" s="6" t="e">
        <f>'Res old 90'!E133/'Res old 90'!$E$38*'Res old 45'!$E$38</f>
        <v>#REF!</v>
      </c>
      <c r="F133" s="6" t="e">
        <f>'Res old 90'!F133/'Res old 90'!$E$38*'Res old 45'!$E$38</f>
        <v>#REF!</v>
      </c>
      <c r="G133" s="6" t="e">
        <f>'Res old 90'!G133/'Res old 90'!$E$38*'Res old 45'!$E$38</f>
        <v>#REF!</v>
      </c>
    </row>
    <row r="134" spans="3:7" ht="12.75" customHeight="1" x14ac:dyDescent="0.2">
      <c r="C134" s="5">
        <v>22</v>
      </c>
      <c r="D134" s="6" t="e">
        <f>'Res old 90'!D134/'Res old 90'!$E$38*'Res old 45'!$E$38</f>
        <v>#REF!</v>
      </c>
      <c r="E134" s="6" t="e">
        <f>'Res old 90'!E134/'Res old 90'!$E$38*'Res old 45'!$E$38</f>
        <v>#REF!</v>
      </c>
      <c r="F134" s="6" t="e">
        <f>'Res old 90'!F134/'Res old 90'!$E$38*'Res old 45'!$E$38</f>
        <v>#REF!</v>
      </c>
      <c r="G134" s="6" t="e">
        <f>'Res old 90'!G134/'Res old 90'!$E$38*'Res old 45'!$E$38</f>
        <v>#REF!</v>
      </c>
    </row>
    <row r="135" spans="3:7" ht="12.75" customHeight="1" x14ac:dyDescent="0.2">
      <c r="C135" s="5">
        <v>23</v>
      </c>
      <c r="D135" s="6" t="e">
        <f>'Res old 90'!D135/'Res old 90'!$E$38*'Res old 45'!$E$38</f>
        <v>#REF!</v>
      </c>
      <c r="E135" s="6" t="e">
        <f>'Res old 90'!E135/'Res old 90'!$E$38*'Res old 45'!$E$38</f>
        <v>#REF!</v>
      </c>
      <c r="F135" s="6" t="e">
        <f>'Res old 90'!F135/'Res old 90'!$E$38*'Res old 45'!$E$38</f>
        <v>#REF!</v>
      </c>
      <c r="G135" s="6" t="e">
        <f>'Res old 90'!G135/'Res old 90'!$E$38*'Res old 45'!$E$38</f>
        <v>#REF!</v>
      </c>
    </row>
    <row r="136" spans="3:7" ht="12.75" customHeight="1" x14ac:dyDescent="0.2">
      <c r="C136" s="5">
        <v>24</v>
      </c>
      <c r="D136" s="6" t="e">
        <f>'Res old 90'!D136/'Res old 90'!$E$38*'Res old 45'!$E$38</f>
        <v>#REF!</v>
      </c>
      <c r="E136" s="6" t="e">
        <f>'Res old 90'!E136/'Res old 90'!$E$38*'Res old 45'!$E$38</f>
        <v>#REF!</v>
      </c>
      <c r="F136" s="6" t="e">
        <f>'Res old 90'!F136/'Res old 90'!$E$38*'Res old 45'!$E$38</f>
        <v>#REF!</v>
      </c>
      <c r="G136" s="6" t="e">
        <f>'Res old 90'!G136/'Res old 90'!$E$38*'Res old 45'!$E$38</f>
        <v>#REF!</v>
      </c>
    </row>
    <row r="137" spans="3:7" ht="12.75" customHeight="1" x14ac:dyDescent="0.2">
      <c r="C137" s="5">
        <v>25</v>
      </c>
      <c r="D137" s="6" t="e">
        <f>'Res old 90'!D137/'Res old 90'!$E$38*'Res old 45'!$E$38</f>
        <v>#REF!</v>
      </c>
      <c r="E137" s="6" t="e">
        <f>'Res old 90'!E137/'Res old 90'!$E$38*'Res old 45'!$E$38</f>
        <v>#REF!</v>
      </c>
      <c r="F137" s="6" t="e">
        <f>'Res old 90'!F137/'Res old 90'!$E$38*'Res old 45'!$E$38</f>
        <v>#REF!</v>
      </c>
      <c r="G137" s="6" t="e">
        <f>'Res old 90'!G137/'Res old 90'!$E$38*'Res old 45'!$E$38</f>
        <v>#REF!</v>
      </c>
    </row>
    <row r="138" spans="3:7" ht="18" customHeight="1" x14ac:dyDescent="0.2">
      <c r="C138" s="19" t="e">
        <f>C104</f>
        <v>#REF!</v>
      </c>
      <c r="D138" s="15"/>
      <c r="E138" s="15"/>
      <c r="F138" s="15"/>
    </row>
    <row r="139" spans="3:7" ht="18" customHeight="1" x14ac:dyDescent="0.2">
      <c r="C139" s="4" t="s">
        <v>8</v>
      </c>
      <c r="E139" s="8"/>
      <c r="F139" s="15"/>
      <c r="G139" s="14"/>
    </row>
    <row r="140" spans="3:7" ht="18" customHeight="1" x14ac:dyDescent="0.2">
      <c r="C140" s="4" t="s">
        <v>0</v>
      </c>
      <c r="D140" s="15"/>
      <c r="E140" s="20">
        <v>0.45</v>
      </c>
      <c r="F140" s="15"/>
      <c r="G140" s="14" t="str">
        <f>+cit</f>
        <v/>
      </c>
    </row>
    <row r="141" spans="3:7" ht="18" customHeight="1" x14ac:dyDescent="0.2">
      <c r="C141" s="4" t="s">
        <v>17</v>
      </c>
      <c r="D141" s="15"/>
      <c r="E141" s="8"/>
      <c r="F141" s="8"/>
      <c r="G141" s="24" t="str">
        <f>+_cit1</f>
        <v/>
      </c>
    </row>
    <row r="142" spans="3:7" x14ac:dyDescent="0.2">
      <c r="C142" s="4"/>
      <c r="D142" s="15"/>
      <c r="E142" s="8"/>
      <c r="F142" s="15"/>
      <c r="G142" s="24"/>
    </row>
    <row r="143" spans="3:7" x14ac:dyDescent="0.2">
      <c r="C143" s="2"/>
      <c r="D143" s="9"/>
      <c r="E143" s="10"/>
      <c r="F143" s="10" t="s">
        <v>52</v>
      </c>
    </row>
    <row r="144" spans="3:7" ht="25.5" x14ac:dyDescent="0.2">
      <c r="C144" s="2"/>
      <c r="D144" s="2"/>
      <c r="E144" s="2"/>
      <c r="F144" s="50" t="s">
        <v>53</v>
      </c>
    </row>
    <row r="145" spans="3:7" x14ac:dyDescent="0.2">
      <c r="C145" s="3"/>
      <c r="D145" s="3"/>
      <c r="E145" s="2"/>
      <c r="F145" s="43" t="s">
        <v>54</v>
      </c>
      <c r="G145" s="3"/>
    </row>
    <row r="146" spans="3:7" ht="25.5" x14ac:dyDescent="0.2">
      <c r="C146" s="51" t="s">
        <v>56</v>
      </c>
      <c r="D146" s="28" t="s">
        <v>3</v>
      </c>
      <c r="E146" s="28" t="s">
        <v>7</v>
      </c>
      <c r="F146" s="51" t="s">
        <v>55</v>
      </c>
      <c r="G146" s="51" t="s">
        <v>57</v>
      </c>
    </row>
    <row r="147" spans="3:7" ht="19.5" customHeight="1" x14ac:dyDescent="0.2">
      <c r="C147" s="5">
        <v>1</v>
      </c>
      <c r="D147" s="6" t="e">
        <f>'Res old 90'!D147/'Res old 90'!$E$38*'Res old 45'!$E$38</f>
        <v>#REF!</v>
      </c>
      <c r="E147" s="6" t="e">
        <f>'Res old 90'!E147/'Res old 90'!$E$38*'Res old 45'!$E$38</f>
        <v>#REF!</v>
      </c>
      <c r="F147" s="6" t="e">
        <f>'Res old 90'!F147/'Res old 90'!$E$38*'Res old 45'!$E$38</f>
        <v>#REF!</v>
      </c>
      <c r="G147" s="6" t="e">
        <f>'Res old 90'!G147/'Res old 90'!$E$38*'Res old 45'!$E$38</f>
        <v>#REF!</v>
      </c>
    </row>
    <row r="148" spans="3:7" ht="12.75" customHeight="1" x14ac:dyDescent="0.2">
      <c r="C148" s="5">
        <v>2</v>
      </c>
      <c r="D148" s="6" t="e">
        <f>'Res old 90'!D148/'Res old 90'!$E$38*'Res old 45'!$E$38</f>
        <v>#REF!</v>
      </c>
      <c r="E148" s="6" t="e">
        <f>'Res old 90'!E148/'Res old 90'!$E$38*'Res old 45'!$E$38</f>
        <v>#REF!</v>
      </c>
      <c r="F148" s="6" t="e">
        <f>'Res old 90'!F148/'Res old 90'!$E$38*'Res old 45'!$E$38</f>
        <v>#REF!</v>
      </c>
      <c r="G148" s="6" t="e">
        <f>'Res old 90'!G148/'Res old 90'!$E$38*'Res old 45'!$E$38</f>
        <v>#REF!</v>
      </c>
    </row>
    <row r="149" spans="3:7" ht="12.75" customHeight="1" x14ac:dyDescent="0.2">
      <c r="C149" s="17">
        <v>3</v>
      </c>
      <c r="D149" s="6" t="e">
        <f>'Res old 90'!D149/'Res old 90'!$E$38*'Res old 45'!$E$38</f>
        <v>#REF!</v>
      </c>
      <c r="E149" s="6" t="e">
        <f>'Res old 90'!E149/'Res old 90'!$E$38*'Res old 45'!$E$38</f>
        <v>#REF!</v>
      </c>
      <c r="F149" s="6" t="e">
        <f>'Res old 90'!F149/'Res old 90'!$E$38*'Res old 45'!$E$38</f>
        <v>#REF!</v>
      </c>
      <c r="G149" s="6" t="e">
        <f>'Res old 90'!G149/'Res old 90'!$E$38*'Res old 45'!$E$38</f>
        <v>#REF!</v>
      </c>
    </row>
    <row r="150" spans="3:7" ht="12.75" customHeight="1" x14ac:dyDescent="0.2">
      <c r="C150" s="5">
        <v>4</v>
      </c>
      <c r="D150" s="6" t="e">
        <f>'Res old 90'!D150/'Res old 90'!$E$38*'Res old 45'!$E$38</f>
        <v>#REF!</v>
      </c>
      <c r="E150" s="6" t="e">
        <f>'Res old 90'!E150/'Res old 90'!$E$38*'Res old 45'!$E$38</f>
        <v>#REF!</v>
      </c>
      <c r="F150" s="6" t="e">
        <f>'Res old 90'!F150/'Res old 90'!$E$38*'Res old 45'!$E$38</f>
        <v>#REF!</v>
      </c>
      <c r="G150" s="6" t="e">
        <f>'Res old 90'!G150/'Res old 90'!$E$38*'Res old 45'!$E$38</f>
        <v>#REF!</v>
      </c>
    </row>
    <row r="151" spans="3:7" ht="12.75" customHeight="1" x14ac:dyDescent="0.2">
      <c r="C151" s="5">
        <v>5</v>
      </c>
      <c r="D151" s="6" t="e">
        <f>'Res old 90'!D151/'Res old 90'!$E$38*'Res old 45'!$E$38</f>
        <v>#REF!</v>
      </c>
      <c r="E151" s="6" t="e">
        <f>'Res old 90'!E151/'Res old 90'!$E$38*'Res old 45'!$E$38</f>
        <v>#REF!</v>
      </c>
      <c r="F151" s="6" t="e">
        <f>'Res old 90'!F151/'Res old 90'!$E$38*'Res old 45'!$E$38</f>
        <v>#REF!</v>
      </c>
      <c r="G151" s="6" t="e">
        <f>'Res old 90'!G151/'Res old 90'!$E$38*'Res old 45'!$E$38</f>
        <v>#REF!</v>
      </c>
    </row>
    <row r="152" spans="3:7" ht="19.5" customHeight="1" x14ac:dyDescent="0.2">
      <c r="C152" s="17">
        <v>6</v>
      </c>
      <c r="D152" s="6" t="e">
        <f>'Res old 90'!D152/'Res old 90'!$E$38*'Res old 45'!$E$38</f>
        <v>#REF!</v>
      </c>
      <c r="E152" s="6" t="e">
        <f>'Res old 90'!E152/'Res old 90'!$E$38*'Res old 45'!$E$38</f>
        <v>#REF!</v>
      </c>
      <c r="F152" s="6" t="e">
        <f>'Res old 90'!F152/'Res old 90'!$E$38*'Res old 45'!$E$38</f>
        <v>#REF!</v>
      </c>
      <c r="G152" s="6" t="e">
        <f>'Res old 90'!G152/'Res old 90'!$E$38*'Res old 45'!$E$38</f>
        <v>#REF!</v>
      </c>
    </row>
    <row r="153" spans="3:7" ht="12.75" customHeight="1" x14ac:dyDescent="0.2">
      <c r="C153" s="5">
        <v>7</v>
      </c>
      <c r="D153" s="6" t="e">
        <f>'Res old 90'!D153/'Res old 90'!$E$38*'Res old 45'!$E$38</f>
        <v>#REF!</v>
      </c>
      <c r="E153" s="6" t="e">
        <f>'Res old 90'!E153/'Res old 90'!$E$38*'Res old 45'!$E$38</f>
        <v>#REF!</v>
      </c>
      <c r="F153" s="6" t="e">
        <f>'Res old 90'!F153/'Res old 90'!$E$38*'Res old 45'!$E$38</f>
        <v>#REF!</v>
      </c>
      <c r="G153" s="6" t="e">
        <f>'Res old 90'!G153/'Res old 90'!$E$38*'Res old 45'!$E$38</f>
        <v>#REF!</v>
      </c>
    </row>
    <row r="154" spans="3:7" ht="12.75" customHeight="1" x14ac:dyDescent="0.2">
      <c r="C154" s="5">
        <v>8</v>
      </c>
      <c r="D154" s="6" t="e">
        <f>'Res old 90'!D154/'Res old 90'!$E$38*'Res old 45'!$E$38</f>
        <v>#REF!</v>
      </c>
      <c r="E154" s="6" t="e">
        <f>'Res old 90'!E154/'Res old 90'!$E$38*'Res old 45'!$E$38</f>
        <v>#REF!</v>
      </c>
      <c r="F154" s="6" t="e">
        <f>'Res old 90'!F154/'Res old 90'!$E$38*'Res old 45'!$E$38</f>
        <v>#REF!</v>
      </c>
      <c r="G154" s="6" t="e">
        <f>'Res old 90'!G154/'Res old 90'!$E$38*'Res old 45'!$E$38</f>
        <v>#REF!</v>
      </c>
    </row>
    <row r="155" spans="3:7" ht="12.75" customHeight="1" x14ac:dyDescent="0.2">
      <c r="C155" s="5">
        <v>9</v>
      </c>
      <c r="D155" s="6" t="e">
        <f>'Res old 90'!D155/'Res old 90'!$E$38*'Res old 45'!$E$38</f>
        <v>#REF!</v>
      </c>
      <c r="E155" s="6" t="e">
        <f>'Res old 90'!E155/'Res old 90'!$E$38*'Res old 45'!$E$38</f>
        <v>#REF!</v>
      </c>
      <c r="F155" s="6" t="e">
        <f>'Res old 90'!F155/'Res old 90'!$E$38*'Res old 45'!$E$38</f>
        <v>#REF!</v>
      </c>
      <c r="G155" s="6" t="e">
        <f>'Res old 90'!G155/'Res old 90'!$E$38*'Res old 45'!$E$38</f>
        <v>#REF!</v>
      </c>
    </row>
    <row r="156" spans="3:7" ht="12.75" customHeight="1" x14ac:dyDescent="0.2">
      <c r="C156" s="5">
        <v>10</v>
      </c>
      <c r="D156" s="6" t="e">
        <f>'Res old 90'!D156/'Res old 90'!$E$38*'Res old 45'!$E$38</f>
        <v>#REF!</v>
      </c>
      <c r="E156" s="6" t="e">
        <f>'Res old 90'!E156/'Res old 90'!$E$38*'Res old 45'!$E$38</f>
        <v>#REF!</v>
      </c>
      <c r="F156" s="6" t="e">
        <f>'Res old 90'!F156/'Res old 90'!$E$38*'Res old 45'!$E$38</f>
        <v>#REF!</v>
      </c>
      <c r="G156" s="6" t="e">
        <f>'Res old 90'!G156/'Res old 90'!$E$38*'Res old 45'!$E$38</f>
        <v>#REF!</v>
      </c>
    </row>
    <row r="157" spans="3:7" ht="19.5" customHeight="1" x14ac:dyDescent="0.2">
      <c r="C157" s="5">
        <v>11</v>
      </c>
      <c r="D157" s="6" t="e">
        <f>'Res old 90'!D157/'Res old 90'!$E$38*'Res old 45'!$E$38</f>
        <v>#REF!</v>
      </c>
      <c r="E157" s="6" t="e">
        <f>'Res old 90'!E157/'Res old 90'!$E$38*'Res old 45'!$E$38</f>
        <v>#REF!</v>
      </c>
      <c r="F157" s="6" t="e">
        <f>'Res old 90'!F157/'Res old 90'!$E$38*'Res old 45'!$E$38</f>
        <v>#REF!</v>
      </c>
      <c r="G157" s="6" t="e">
        <f>'Res old 90'!G157/'Res old 90'!$E$38*'Res old 45'!$E$38</f>
        <v>#REF!</v>
      </c>
    </row>
    <row r="158" spans="3:7" ht="12.75" customHeight="1" x14ac:dyDescent="0.2">
      <c r="C158" s="5">
        <v>12</v>
      </c>
      <c r="D158" s="6" t="e">
        <f>'Res old 90'!D158/'Res old 90'!$E$38*'Res old 45'!$E$38</f>
        <v>#REF!</v>
      </c>
      <c r="E158" s="6" t="e">
        <f>'Res old 90'!E158/'Res old 90'!$E$38*'Res old 45'!$E$38</f>
        <v>#REF!</v>
      </c>
      <c r="F158" s="6" t="e">
        <f>'Res old 90'!F158/'Res old 90'!$E$38*'Res old 45'!$E$38</f>
        <v>#REF!</v>
      </c>
      <c r="G158" s="6" t="e">
        <f>'Res old 90'!G158/'Res old 90'!$E$38*'Res old 45'!$E$38</f>
        <v>#REF!</v>
      </c>
    </row>
    <row r="159" spans="3:7" ht="12.75" customHeight="1" x14ac:dyDescent="0.2">
      <c r="C159" s="5">
        <v>13</v>
      </c>
      <c r="D159" s="6" t="e">
        <f>'Res old 90'!D159/'Res old 90'!$E$38*'Res old 45'!$E$38</f>
        <v>#REF!</v>
      </c>
      <c r="E159" s="6" t="e">
        <f>'Res old 90'!E159/'Res old 90'!$E$38*'Res old 45'!$E$38</f>
        <v>#REF!</v>
      </c>
      <c r="F159" s="6" t="e">
        <f>'Res old 90'!F159/'Res old 90'!$E$38*'Res old 45'!$E$38</f>
        <v>#REF!</v>
      </c>
      <c r="G159" s="6" t="e">
        <f>'Res old 90'!G159/'Res old 90'!$E$38*'Res old 45'!$E$38</f>
        <v>#REF!</v>
      </c>
    </row>
    <row r="160" spans="3:7" ht="12.75" customHeight="1" x14ac:dyDescent="0.2">
      <c r="C160" s="5">
        <v>14</v>
      </c>
      <c r="D160" s="6" t="e">
        <f>'Res old 90'!D160/'Res old 90'!$E$38*'Res old 45'!$E$38</f>
        <v>#REF!</v>
      </c>
      <c r="E160" s="6" t="e">
        <f>'Res old 90'!E160/'Res old 90'!$E$38*'Res old 45'!$E$38</f>
        <v>#REF!</v>
      </c>
      <c r="F160" s="6" t="e">
        <f>'Res old 90'!F160/'Res old 90'!$E$38*'Res old 45'!$E$38</f>
        <v>#REF!</v>
      </c>
      <c r="G160" s="6" t="e">
        <f>'Res old 90'!G160/'Res old 90'!$E$38*'Res old 45'!$E$38</f>
        <v>#REF!</v>
      </c>
    </row>
    <row r="161" spans="3:7" ht="12.75" customHeight="1" x14ac:dyDescent="0.2">
      <c r="C161" s="5">
        <v>15</v>
      </c>
      <c r="D161" s="6" t="e">
        <f>'Res old 90'!D161/'Res old 90'!$E$38*'Res old 45'!$E$38</f>
        <v>#REF!</v>
      </c>
      <c r="E161" s="6" t="e">
        <f>'Res old 90'!E161/'Res old 90'!$E$38*'Res old 45'!$E$38</f>
        <v>#REF!</v>
      </c>
      <c r="F161" s="6" t="e">
        <f>'Res old 90'!F161/'Res old 90'!$E$38*'Res old 45'!$E$38</f>
        <v>#REF!</v>
      </c>
      <c r="G161" s="6" t="e">
        <f>'Res old 90'!G161/'Res old 90'!$E$38*'Res old 45'!$E$38</f>
        <v>#REF!</v>
      </c>
    </row>
    <row r="162" spans="3:7" ht="19.5" customHeight="1" x14ac:dyDescent="0.2">
      <c r="C162" s="5">
        <v>16</v>
      </c>
      <c r="D162" s="6" t="e">
        <f>'Res old 90'!D162/'Res old 90'!$E$38*'Res old 45'!$E$38</f>
        <v>#REF!</v>
      </c>
      <c r="E162" s="6" t="e">
        <f>'Res old 90'!E162/'Res old 90'!$E$38*'Res old 45'!$E$38</f>
        <v>#REF!</v>
      </c>
      <c r="F162" s="6" t="e">
        <f>'Res old 90'!F162/'Res old 90'!$E$38*'Res old 45'!$E$38</f>
        <v>#REF!</v>
      </c>
      <c r="G162" s="6" t="e">
        <f>'Res old 90'!G162/'Res old 90'!$E$38*'Res old 45'!$E$38</f>
        <v>#REF!</v>
      </c>
    </row>
    <row r="163" spans="3:7" ht="12.75" customHeight="1" x14ac:dyDescent="0.2">
      <c r="C163" s="5">
        <v>17</v>
      </c>
      <c r="D163" s="6" t="e">
        <f>'Res old 90'!D163/'Res old 90'!$E$38*'Res old 45'!$E$38</f>
        <v>#REF!</v>
      </c>
      <c r="E163" s="6" t="e">
        <f>'Res old 90'!E163/'Res old 90'!$E$38*'Res old 45'!$E$38</f>
        <v>#REF!</v>
      </c>
      <c r="F163" s="6" t="e">
        <f>'Res old 90'!F163/'Res old 90'!$E$38*'Res old 45'!$E$38</f>
        <v>#REF!</v>
      </c>
      <c r="G163" s="6" t="e">
        <f>'Res old 90'!G163/'Res old 90'!$E$38*'Res old 45'!$E$38</f>
        <v>#REF!</v>
      </c>
    </row>
    <row r="164" spans="3:7" ht="12.75" customHeight="1" x14ac:dyDescent="0.2">
      <c r="C164" s="5">
        <v>18</v>
      </c>
      <c r="D164" s="6" t="e">
        <f>'Res old 90'!D164/'Res old 90'!$E$38*'Res old 45'!$E$38</f>
        <v>#REF!</v>
      </c>
      <c r="E164" s="6" t="e">
        <f>'Res old 90'!E164/'Res old 90'!$E$38*'Res old 45'!$E$38</f>
        <v>#REF!</v>
      </c>
      <c r="F164" s="6" t="e">
        <f>'Res old 90'!F164/'Res old 90'!$E$38*'Res old 45'!$E$38</f>
        <v>#REF!</v>
      </c>
      <c r="G164" s="6" t="e">
        <f>'Res old 90'!G164/'Res old 90'!$E$38*'Res old 45'!$E$38</f>
        <v>#REF!</v>
      </c>
    </row>
    <row r="165" spans="3:7" ht="12.75" customHeight="1" x14ac:dyDescent="0.2">
      <c r="C165" s="5">
        <v>19</v>
      </c>
      <c r="D165" s="6" t="e">
        <f>'Res old 90'!D165/'Res old 90'!$E$38*'Res old 45'!$E$38</f>
        <v>#REF!</v>
      </c>
      <c r="E165" s="6" t="e">
        <f>'Res old 90'!E165/'Res old 90'!$E$38*'Res old 45'!$E$38</f>
        <v>#REF!</v>
      </c>
      <c r="F165" s="6" t="e">
        <f>'Res old 90'!F165/'Res old 90'!$E$38*'Res old 45'!$E$38</f>
        <v>#REF!</v>
      </c>
      <c r="G165" s="6" t="e">
        <f>'Res old 90'!G165/'Res old 90'!$E$38*'Res old 45'!$E$38</f>
        <v>#REF!</v>
      </c>
    </row>
    <row r="166" spans="3:7" ht="12.75" customHeight="1" x14ac:dyDescent="0.2">
      <c r="C166" s="5">
        <v>20</v>
      </c>
      <c r="D166" s="6" t="e">
        <f>'Res old 90'!D166/'Res old 90'!$E$38*'Res old 45'!$E$38</f>
        <v>#REF!</v>
      </c>
      <c r="E166" s="6" t="e">
        <f>'Res old 90'!E166/'Res old 90'!$E$38*'Res old 45'!$E$38</f>
        <v>#REF!</v>
      </c>
      <c r="F166" s="6" t="e">
        <f>'Res old 90'!F166/'Res old 90'!$E$38*'Res old 45'!$E$38</f>
        <v>#REF!</v>
      </c>
      <c r="G166" s="6" t="e">
        <f>'Res old 90'!G166/'Res old 90'!$E$38*'Res old 45'!$E$38</f>
        <v>#REF!</v>
      </c>
    </row>
    <row r="167" spans="3:7" ht="19.5" customHeight="1" x14ac:dyDescent="0.2">
      <c r="C167" s="5">
        <v>21</v>
      </c>
      <c r="D167" s="6" t="e">
        <f>'Res old 90'!D167/'Res old 90'!$E$38*'Res old 45'!$E$38</f>
        <v>#REF!</v>
      </c>
      <c r="E167" s="6" t="e">
        <f>'Res old 90'!E167/'Res old 90'!$E$38*'Res old 45'!$E$38</f>
        <v>#REF!</v>
      </c>
      <c r="F167" s="6" t="e">
        <f>'Res old 90'!F167/'Res old 90'!$E$38*'Res old 45'!$E$38</f>
        <v>#REF!</v>
      </c>
      <c r="G167" s="6" t="e">
        <f>'Res old 90'!G167/'Res old 90'!$E$38*'Res old 45'!$E$38</f>
        <v>#REF!</v>
      </c>
    </row>
    <row r="168" spans="3:7" ht="12.75" customHeight="1" x14ac:dyDescent="0.2">
      <c r="C168" s="5">
        <v>22</v>
      </c>
      <c r="D168" s="6" t="e">
        <f>'Res old 90'!D168/'Res old 90'!$E$38*'Res old 45'!$E$38</f>
        <v>#REF!</v>
      </c>
      <c r="E168" s="6" t="e">
        <f>'Res old 90'!E168/'Res old 90'!$E$38*'Res old 45'!$E$38</f>
        <v>#REF!</v>
      </c>
      <c r="F168" s="6" t="e">
        <f>'Res old 90'!F168/'Res old 90'!$E$38*'Res old 45'!$E$38</f>
        <v>#REF!</v>
      </c>
      <c r="G168" s="6" t="e">
        <f>'Res old 90'!G168/'Res old 90'!$E$38*'Res old 45'!$E$38</f>
        <v>#REF!</v>
      </c>
    </row>
    <row r="169" spans="3:7" ht="12.75" customHeight="1" x14ac:dyDescent="0.2">
      <c r="C169" s="5">
        <v>23</v>
      </c>
      <c r="D169" s="6" t="e">
        <f>'Res old 90'!D169/'Res old 90'!$E$38*'Res old 45'!$E$38</f>
        <v>#REF!</v>
      </c>
      <c r="E169" s="6" t="e">
        <f>'Res old 90'!E169/'Res old 90'!$E$38*'Res old 45'!$E$38</f>
        <v>#REF!</v>
      </c>
      <c r="F169" s="6" t="e">
        <f>'Res old 90'!F169/'Res old 90'!$E$38*'Res old 45'!$E$38</f>
        <v>#REF!</v>
      </c>
      <c r="G169" s="6" t="e">
        <f>'Res old 90'!G169/'Res old 90'!$E$38*'Res old 45'!$E$38</f>
        <v>#REF!</v>
      </c>
    </row>
    <row r="170" spans="3:7" ht="12.75" customHeight="1" x14ac:dyDescent="0.2">
      <c r="C170" s="5">
        <v>24</v>
      </c>
      <c r="D170" s="6" t="e">
        <f>'Res old 90'!D170/'Res old 90'!$E$38*'Res old 45'!$E$38</f>
        <v>#REF!</v>
      </c>
      <c r="E170" s="6" t="e">
        <f>'Res old 90'!E170/'Res old 90'!$E$38*'Res old 45'!$E$38</f>
        <v>#REF!</v>
      </c>
      <c r="F170" s="6" t="e">
        <f>'Res old 90'!F170/'Res old 90'!$E$38*'Res old 45'!$E$38</f>
        <v>#REF!</v>
      </c>
      <c r="G170" s="6" t="e">
        <f>'Res old 90'!G170/'Res old 90'!$E$38*'Res old 45'!$E$38</f>
        <v>#REF!</v>
      </c>
    </row>
    <row r="171" spans="3:7" ht="12.75" customHeight="1" x14ac:dyDescent="0.2">
      <c r="C171" s="5">
        <v>25</v>
      </c>
      <c r="D171" s="6" t="e">
        <f>'Res old 90'!D171/'Res old 90'!$E$38*'Res old 45'!$E$38</f>
        <v>#REF!</v>
      </c>
      <c r="E171" s="6" t="e">
        <f>'Res old 90'!E171/'Res old 90'!$E$38*'Res old 45'!$E$38</f>
        <v>#REF!</v>
      </c>
      <c r="F171" s="6" t="e">
        <f>'Res old 90'!F171/'Res old 90'!$E$38*'Res old 45'!$E$38</f>
        <v>#REF!</v>
      </c>
      <c r="G171" s="6" t="e">
        <f>'Res old 90'!G171/'Res old 90'!$E$38*'Res old 45'!$E$38</f>
        <v>#REF!</v>
      </c>
    </row>
    <row r="172" spans="3:7" ht="18" customHeight="1" x14ac:dyDescent="0.2">
      <c r="C172" s="19" t="e">
        <f>C138</f>
        <v>#REF!</v>
      </c>
      <c r="D172" s="15"/>
      <c r="E172" s="15"/>
      <c r="F172" s="15"/>
    </row>
    <row r="173" spans="3:7" ht="18" customHeight="1" x14ac:dyDescent="0.2">
      <c r="C173" s="4" t="s">
        <v>8</v>
      </c>
      <c r="E173" s="8"/>
      <c r="F173" s="15"/>
      <c r="G173" s="14"/>
    </row>
    <row r="174" spans="3:7" ht="18" customHeight="1" x14ac:dyDescent="0.2">
      <c r="C174" s="4" t="s">
        <v>0</v>
      </c>
      <c r="D174" s="15"/>
      <c r="E174" s="20">
        <v>0.45</v>
      </c>
      <c r="F174" s="15"/>
      <c r="G174" s="14" t="str">
        <f>+cit</f>
        <v/>
      </c>
    </row>
    <row r="175" spans="3:7" ht="18" customHeight="1" x14ac:dyDescent="0.2">
      <c r="C175" s="4" t="s">
        <v>18</v>
      </c>
      <c r="D175" s="15"/>
      <c r="E175" s="8"/>
      <c r="F175" s="8"/>
      <c r="G175" s="24" t="str">
        <f>+_cit1</f>
        <v/>
      </c>
    </row>
    <row r="176" spans="3:7" x14ac:dyDescent="0.2">
      <c r="C176" s="4"/>
      <c r="D176" s="15"/>
      <c r="E176" s="8"/>
      <c r="F176" s="15"/>
      <c r="G176" s="24"/>
    </row>
    <row r="177" spans="3:7" x14ac:dyDescent="0.2">
      <c r="C177" s="2"/>
      <c r="D177" s="9"/>
      <c r="E177" s="10"/>
      <c r="F177" s="10" t="s">
        <v>52</v>
      </c>
    </row>
    <row r="178" spans="3:7" ht="25.5" x14ac:dyDescent="0.2">
      <c r="C178" s="2"/>
      <c r="D178" s="2"/>
      <c r="E178" s="2"/>
      <c r="F178" s="50" t="s">
        <v>53</v>
      </c>
    </row>
    <row r="179" spans="3:7" x14ac:dyDescent="0.2">
      <c r="C179" s="3"/>
      <c r="D179" s="3"/>
      <c r="E179" s="2"/>
      <c r="F179" s="43" t="s">
        <v>54</v>
      </c>
      <c r="G179" s="3"/>
    </row>
    <row r="180" spans="3:7" ht="25.5" x14ac:dyDescent="0.2">
      <c r="C180" s="51" t="s">
        <v>56</v>
      </c>
      <c r="D180" s="28" t="s">
        <v>3</v>
      </c>
      <c r="E180" s="28" t="s">
        <v>7</v>
      </c>
      <c r="F180" s="51" t="s">
        <v>55</v>
      </c>
      <c r="G180" s="51" t="s">
        <v>57</v>
      </c>
    </row>
    <row r="181" spans="3:7" ht="19.5" customHeight="1" x14ac:dyDescent="0.2">
      <c r="C181" s="5">
        <v>1</v>
      </c>
      <c r="D181" s="6" t="e">
        <f>'Res old 90'!D181/'Res old 90'!$E$38*'Res old 45'!$E$38</f>
        <v>#REF!</v>
      </c>
      <c r="E181" s="6" t="e">
        <f>'Res old 90'!E181/'Res old 90'!$E$38*'Res old 45'!$E$38</f>
        <v>#REF!</v>
      </c>
      <c r="F181" s="6" t="e">
        <f>'Res old 90'!F181/'Res old 90'!$E$38*'Res old 45'!$E$38</f>
        <v>#REF!</v>
      </c>
      <c r="G181" s="6" t="e">
        <f>'Res old 90'!G181/'Res old 90'!$E$38*'Res old 45'!$E$38</f>
        <v>#REF!</v>
      </c>
    </row>
    <row r="182" spans="3:7" ht="12.75" customHeight="1" x14ac:dyDescent="0.2">
      <c r="C182" s="5">
        <v>2</v>
      </c>
      <c r="D182" s="6" t="e">
        <f>'Res old 90'!D182/'Res old 90'!$E$38*'Res old 45'!$E$38</f>
        <v>#REF!</v>
      </c>
      <c r="E182" s="6" t="e">
        <f>'Res old 90'!E182/'Res old 90'!$E$38*'Res old 45'!$E$38</f>
        <v>#REF!</v>
      </c>
      <c r="F182" s="6" t="e">
        <f>'Res old 90'!F182/'Res old 90'!$E$38*'Res old 45'!$E$38</f>
        <v>#REF!</v>
      </c>
      <c r="G182" s="6" t="e">
        <f>'Res old 90'!G182/'Res old 90'!$E$38*'Res old 45'!$E$38</f>
        <v>#REF!</v>
      </c>
    </row>
    <row r="183" spans="3:7" ht="12.75" customHeight="1" x14ac:dyDescent="0.2">
      <c r="C183" s="17">
        <v>3</v>
      </c>
      <c r="D183" s="6" t="e">
        <f>'Res old 90'!D183/'Res old 90'!$E$38*'Res old 45'!$E$38</f>
        <v>#REF!</v>
      </c>
      <c r="E183" s="6" t="e">
        <f>'Res old 90'!E183/'Res old 90'!$E$38*'Res old 45'!$E$38</f>
        <v>#REF!</v>
      </c>
      <c r="F183" s="6" t="e">
        <f>'Res old 90'!F183/'Res old 90'!$E$38*'Res old 45'!$E$38</f>
        <v>#REF!</v>
      </c>
      <c r="G183" s="6" t="e">
        <f>'Res old 90'!G183/'Res old 90'!$E$38*'Res old 45'!$E$38</f>
        <v>#REF!</v>
      </c>
    </row>
    <row r="184" spans="3:7" ht="12.75" customHeight="1" x14ac:dyDescent="0.2">
      <c r="C184" s="5">
        <v>4</v>
      </c>
      <c r="D184" s="6" t="e">
        <f>'Res old 90'!D184/'Res old 90'!$E$38*'Res old 45'!$E$38</f>
        <v>#REF!</v>
      </c>
      <c r="E184" s="6" t="e">
        <f>'Res old 90'!E184/'Res old 90'!$E$38*'Res old 45'!$E$38</f>
        <v>#REF!</v>
      </c>
      <c r="F184" s="6" t="e">
        <f>'Res old 90'!F184/'Res old 90'!$E$38*'Res old 45'!$E$38</f>
        <v>#REF!</v>
      </c>
      <c r="G184" s="6" t="e">
        <f>'Res old 90'!G184/'Res old 90'!$E$38*'Res old 45'!$E$38</f>
        <v>#REF!</v>
      </c>
    </row>
    <row r="185" spans="3:7" ht="12.75" customHeight="1" x14ac:dyDescent="0.2">
      <c r="C185" s="5">
        <v>5</v>
      </c>
      <c r="D185" s="6" t="e">
        <f>'Res old 90'!D185/'Res old 90'!$E$38*'Res old 45'!$E$38</f>
        <v>#REF!</v>
      </c>
      <c r="E185" s="6" t="e">
        <f>'Res old 90'!E185/'Res old 90'!$E$38*'Res old 45'!$E$38</f>
        <v>#REF!</v>
      </c>
      <c r="F185" s="6" t="e">
        <f>'Res old 90'!F185/'Res old 90'!$E$38*'Res old 45'!$E$38</f>
        <v>#REF!</v>
      </c>
      <c r="G185" s="6" t="e">
        <f>'Res old 90'!G185/'Res old 90'!$E$38*'Res old 45'!$E$38</f>
        <v>#REF!</v>
      </c>
    </row>
    <row r="186" spans="3:7" ht="19.5" customHeight="1" x14ac:dyDescent="0.2">
      <c r="C186" s="17">
        <v>6</v>
      </c>
      <c r="D186" s="6" t="e">
        <f>'Res old 90'!D186/'Res old 90'!$E$38*'Res old 45'!$E$38</f>
        <v>#REF!</v>
      </c>
      <c r="E186" s="6" t="e">
        <f>'Res old 90'!E186/'Res old 90'!$E$38*'Res old 45'!$E$38</f>
        <v>#REF!</v>
      </c>
      <c r="F186" s="6" t="e">
        <f>'Res old 90'!F186/'Res old 90'!$E$38*'Res old 45'!$E$38</f>
        <v>#REF!</v>
      </c>
      <c r="G186" s="6" t="e">
        <f>'Res old 90'!G186/'Res old 90'!$E$38*'Res old 45'!$E$38</f>
        <v>#REF!</v>
      </c>
    </row>
    <row r="187" spans="3:7" ht="12.75" customHeight="1" x14ac:dyDescent="0.2">
      <c r="C187" s="5">
        <v>7</v>
      </c>
      <c r="D187" s="6" t="e">
        <f>'Res old 90'!D187/'Res old 90'!$E$38*'Res old 45'!$E$38</f>
        <v>#REF!</v>
      </c>
      <c r="E187" s="6" t="e">
        <f>'Res old 90'!E187/'Res old 90'!$E$38*'Res old 45'!$E$38</f>
        <v>#REF!</v>
      </c>
      <c r="F187" s="6" t="e">
        <f>'Res old 90'!F187/'Res old 90'!$E$38*'Res old 45'!$E$38</f>
        <v>#REF!</v>
      </c>
      <c r="G187" s="6" t="e">
        <f>'Res old 90'!G187/'Res old 90'!$E$38*'Res old 45'!$E$38</f>
        <v>#REF!</v>
      </c>
    </row>
    <row r="188" spans="3:7" ht="12.75" customHeight="1" x14ac:dyDescent="0.2">
      <c r="C188" s="5">
        <v>8</v>
      </c>
      <c r="D188" s="6" t="e">
        <f>'Res old 90'!D188/'Res old 90'!$E$38*'Res old 45'!$E$38</f>
        <v>#REF!</v>
      </c>
      <c r="E188" s="6" t="e">
        <f>'Res old 90'!E188/'Res old 90'!$E$38*'Res old 45'!$E$38</f>
        <v>#REF!</v>
      </c>
      <c r="F188" s="6" t="e">
        <f>'Res old 90'!F188/'Res old 90'!$E$38*'Res old 45'!$E$38</f>
        <v>#REF!</v>
      </c>
      <c r="G188" s="6" t="e">
        <f>'Res old 90'!G188/'Res old 90'!$E$38*'Res old 45'!$E$38</f>
        <v>#REF!</v>
      </c>
    </row>
    <row r="189" spans="3:7" ht="12.75" customHeight="1" x14ac:dyDescent="0.2">
      <c r="C189" s="5">
        <v>9</v>
      </c>
      <c r="D189" s="6" t="e">
        <f>'Res old 90'!D189/'Res old 90'!$E$38*'Res old 45'!$E$38</f>
        <v>#REF!</v>
      </c>
      <c r="E189" s="6" t="e">
        <f>'Res old 90'!E189/'Res old 90'!$E$38*'Res old 45'!$E$38</f>
        <v>#REF!</v>
      </c>
      <c r="F189" s="6" t="e">
        <f>'Res old 90'!F189/'Res old 90'!$E$38*'Res old 45'!$E$38</f>
        <v>#REF!</v>
      </c>
      <c r="G189" s="6" t="e">
        <f>'Res old 90'!G189/'Res old 90'!$E$38*'Res old 45'!$E$38</f>
        <v>#REF!</v>
      </c>
    </row>
    <row r="190" spans="3:7" ht="12.75" customHeight="1" x14ac:dyDescent="0.2">
      <c r="C190" s="5">
        <v>10</v>
      </c>
      <c r="D190" s="6" t="e">
        <f>'Res old 90'!D190/'Res old 90'!$E$38*'Res old 45'!$E$38</f>
        <v>#REF!</v>
      </c>
      <c r="E190" s="6" t="e">
        <f>'Res old 90'!E190/'Res old 90'!$E$38*'Res old 45'!$E$38</f>
        <v>#REF!</v>
      </c>
      <c r="F190" s="6" t="e">
        <f>'Res old 90'!F190/'Res old 90'!$E$38*'Res old 45'!$E$38</f>
        <v>#REF!</v>
      </c>
      <c r="G190" s="6" t="e">
        <f>'Res old 90'!G190/'Res old 90'!$E$38*'Res old 45'!$E$38</f>
        <v>#REF!</v>
      </c>
    </row>
    <row r="191" spans="3:7" ht="19.5" customHeight="1" x14ac:dyDescent="0.2">
      <c r="C191" s="5">
        <v>11</v>
      </c>
      <c r="D191" s="6" t="e">
        <f>'Res old 90'!D191/'Res old 90'!$E$38*'Res old 45'!$E$38</f>
        <v>#REF!</v>
      </c>
      <c r="E191" s="6" t="e">
        <f>'Res old 90'!E191/'Res old 90'!$E$38*'Res old 45'!$E$38</f>
        <v>#REF!</v>
      </c>
      <c r="F191" s="6" t="e">
        <f>'Res old 90'!F191/'Res old 90'!$E$38*'Res old 45'!$E$38</f>
        <v>#REF!</v>
      </c>
      <c r="G191" s="6" t="e">
        <f>'Res old 90'!G191/'Res old 90'!$E$38*'Res old 45'!$E$38</f>
        <v>#REF!</v>
      </c>
    </row>
    <row r="192" spans="3:7" ht="12.75" customHeight="1" x14ac:dyDescent="0.2">
      <c r="C192" s="5">
        <v>12</v>
      </c>
      <c r="D192" s="6" t="e">
        <f>'Res old 90'!D192/'Res old 90'!$E$38*'Res old 45'!$E$38</f>
        <v>#REF!</v>
      </c>
      <c r="E192" s="6" t="e">
        <f>'Res old 90'!E192/'Res old 90'!$E$38*'Res old 45'!$E$38</f>
        <v>#REF!</v>
      </c>
      <c r="F192" s="6" t="e">
        <f>'Res old 90'!F192/'Res old 90'!$E$38*'Res old 45'!$E$38</f>
        <v>#REF!</v>
      </c>
      <c r="G192" s="6" t="e">
        <f>'Res old 90'!G192/'Res old 90'!$E$38*'Res old 45'!$E$38</f>
        <v>#REF!</v>
      </c>
    </row>
    <row r="193" spans="3:7" ht="12.75" customHeight="1" x14ac:dyDescent="0.2">
      <c r="C193" s="5">
        <v>13</v>
      </c>
      <c r="D193" s="6" t="e">
        <f>'Res old 90'!D193/'Res old 90'!$E$38*'Res old 45'!$E$38</f>
        <v>#REF!</v>
      </c>
      <c r="E193" s="6" t="e">
        <f>'Res old 90'!E193/'Res old 90'!$E$38*'Res old 45'!$E$38</f>
        <v>#REF!</v>
      </c>
      <c r="F193" s="6" t="e">
        <f>'Res old 90'!F193/'Res old 90'!$E$38*'Res old 45'!$E$38</f>
        <v>#REF!</v>
      </c>
      <c r="G193" s="6" t="e">
        <f>'Res old 90'!G193/'Res old 90'!$E$38*'Res old 45'!$E$38</f>
        <v>#REF!</v>
      </c>
    </row>
    <row r="194" spans="3:7" ht="12.75" customHeight="1" x14ac:dyDescent="0.2">
      <c r="C194" s="5">
        <v>14</v>
      </c>
      <c r="D194" s="6" t="e">
        <f>'Res old 90'!D194/'Res old 90'!$E$38*'Res old 45'!$E$38</f>
        <v>#REF!</v>
      </c>
      <c r="E194" s="6" t="e">
        <f>'Res old 90'!E194/'Res old 90'!$E$38*'Res old 45'!$E$38</f>
        <v>#REF!</v>
      </c>
      <c r="F194" s="6" t="e">
        <f>'Res old 90'!F194/'Res old 90'!$E$38*'Res old 45'!$E$38</f>
        <v>#REF!</v>
      </c>
      <c r="G194" s="6" t="e">
        <f>'Res old 90'!G194/'Res old 90'!$E$38*'Res old 45'!$E$38</f>
        <v>#REF!</v>
      </c>
    </row>
    <row r="195" spans="3:7" ht="12.75" customHeight="1" x14ac:dyDescent="0.2">
      <c r="C195" s="5">
        <v>15</v>
      </c>
      <c r="D195" s="6" t="e">
        <f>'Res old 90'!D195/'Res old 90'!$E$38*'Res old 45'!$E$38</f>
        <v>#REF!</v>
      </c>
      <c r="E195" s="6" t="e">
        <f>'Res old 90'!E195/'Res old 90'!$E$38*'Res old 45'!$E$38</f>
        <v>#REF!</v>
      </c>
      <c r="F195" s="6" t="e">
        <f>'Res old 90'!F195/'Res old 90'!$E$38*'Res old 45'!$E$38</f>
        <v>#REF!</v>
      </c>
      <c r="G195" s="6" t="e">
        <f>'Res old 90'!G195/'Res old 90'!$E$38*'Res old 45'!$E$38</f>
        <v>#REF!</v>
      </c>
    </row>
    <row r="196" spans="3:7" ht="19.5" customHeight="1" x14ac:dyDescent="0.2">
      <c r="C196" s="5">
        <v>16</v>
      </c>
      <c r="D196" s="6" t="e">
        <f>'Res old 90'!D196/'Res old 90'!$E$38*'Res old 45'!$E$38</f>
        <v>#REF!</v>
      </c>
      <c r="E196" s="6" t="e">
        <f>'Res old 90'!E196/'Res old 90'!$E$38*'Res old 45'!$E$38</f>
        <v>#REF!</v>
      </c>
      <c r="F196" s="6" t="e">
        <f>'Res old 90'!F196/'Res old 90'!$E$38*'Res old 45'!$E$38</f>
        <v>#REF!</v>
      </c>
      <c r="G196" s="6" t="e">
        <f>'Res old 90'!G196/'Res old 90'!$E$38*'Res old 45'!$E$38</f>
        <v>#REF!</v>
      </c>
    </row>
    <row r="197" spans="3:7" ht="12.75" customHeight="1" x14ac:dyDescent="0.2">
      <c r="C197" s="5">
        <v>17</v>
      </c>
      <c r="D197" s="6" t="e">
        <f>'Res old 90'!D197/'Res old 90'!$E$38*'Res old 45'!$E$38</f>
        <v>#REF!</v>
      </c>
      <c r="E197" s="6" t="e">
        <f>'Res old 90'!E197/'Res old 90'!$E$38*'Res old 45'!$E$38</f>
        <v>#REF!</v>
      </c>
      <c r="F197" s="6" t="e">
        <f>'Res old 90'!F197/'Res old 90'!$E$38*'Res old 45'!$E$38</f>
        <v>#REF!</v>
      </c>
      <c r="G197" s="6" t="e">
        <f>'Res old 90'!G197/'Res old 90'!$E$38*'Res old 45'!$E$38</f>
        <v>#REF!</v>
      </c>
    </row>
    <row r="198" spans="3:7" ht="12.75" customHeight="1" x14ac:dyDescent="0.2">
      <c r="C198" s="5">
        <v>18</v>
      </c>
      <c r="D198" s="6" t="e">
        <f>'Res old 90'!D198/'Res old 90'!$E$38*'Res old 45'!$E$38</f>
        <v>#REF!</v>
      </c>
      <c r="E198" s="6" t="e">
        <f>'Res old 90'!E198/'Res old 90'!$E$38*'Res old 45'!$E$38</f>
        <v>#REF!</v>
      </c>
      <c r="F198" s="6" t="e">
        <f>'Res old 90'!F198/'Res old 90'!$E$38*'Res old 45'!$E$38</f>
        <v>#REF!</v>
      </c>
      <c r="G198" s="6" t="e">
        <f>'Res old 90'!G198/'Res old 90'!$E$38*'Res old 45'!$E$38</f>
        <v>#REF!</v>
      </c>
    </row>
    <row r="199" spans="3:7" ht="12.75" customHeight="1" x14ac:dyDescent="0.2">
      <c r="C199" s="5">
        <v>19</v>
      </c>
      <c r="D199" s="6" t="e">
        <f>'Res old 90'!D199/'Res old 90'!$E$38*'Res old 45'!$E$38</f>
        <v>#REF!</v>
      </c>
      <c r="E199" s="6" t="e">
        <f>'Res old 90'!E199/'Res old 90'!$E$38*'Res old 45'!$E$38</f>
        <v>#REF!</v>
      </c>
      <c r="F199" s="6" t="e">
        <f>'Res old 90'!F199/'Res old 90'!$E$38*'Res old 45'!$E$38</f>
        <v>#REF!</v>
      </c>
      <c r="G199" s="6" t="e">
        <f>'Res old 90'!G199/'Res old 90'!$E$38*'Res old 45'!$E$38</f>
        <v>#REF!</v>
      </c>
    </row>
    <row r="200" spans="3:7" ht="12.75" customHeight="1" x14ac:dyDescent="0.2">
      <c r="C200" s="5">
        <v>20</v>
      </c>
      <c r="D200" s="6" t="e">
        <f>'Res old 90'!D200/'Res old 90'!$E$38*'Res old 45'!$E$38</f>
        <v>#REF!</v>
      </c>
      <c r="E200" s="6" t="e">
        <f>'Res old 90'!E200/'Res old 90'!$E$38*'Res old 45'!$E$38</f>
        <v>#REF!</v>
      </c>
      <c r="F200" s="6" t="e">
        <f>'Res old 90'!F200/'Res old 90'!$E$38*'Res old 45'!$E$38</f>
        <v>#REF!</v>
      </c>
      <c r="G200" s="6" t="e">
        <f>'Res old 90'!G200/'Res old 90'!$E$38*'Res old 45'!$E$38</f>
        <v>#REF!</v>
      </c>
    </row>
    <row r="201" spans="3:7" ht="19.5" customHeight="1" x14ac:dyDescent="0.2">
      <c r="C201" s="5">
        <v>21</v>
      </c>
      <c r="D201" s="6" t="e">
        <f>'Res old 90'!D201/'Res old 90'!$E$38*'Res old 45'!$E$38</f>
        <v>#REF!</v>
      </c>
      <c r="E201" s="6" t="e">
        <f>'Res old 90'!E201/'Res old 90'!$E$38*'Res old 45'!$E$38</f>
        <v>#REF!</v>
      </c>
      <c r="F201" s="6" t="e">
        <f>'Res old 90'!F201/'Res old 90'!$E$38*'Res old 45'!$E$38</f>
        <v>#REF!</v>
      </c>
      <c r="G201" s="6" t="e">
        <f>'Res old 90'!G201/'Res old 90'!$E$38*'Res old 45'!$E$38</f>
        <v>#REF!</v>
      </c>
    </row>
    <row r="202" spans="3:7" ht="12.75" customHeight="1" x14ac:dyDescent="0.2">
      <c r="C202" s="5">
        <v>22</v>
      </c>
      <c r="D202" s="6" t="e">
        <f>'Res old 90'!D202/'Res old 90'!$E$38*'Res old 45'!$E$38</f>
        <v>#REF!</v>
      </c>
      <c r="E202" s="6" t="e">
        <f>'Res old 90'!E202/'Res old 90'!$E$38*'Res old 45'!$E$38</f>
        <v>#REF!</v>
      </c>
      <c r="F202" s="6" t="e">
        <f>'Res old 90'!F202/'Res old 90'!$E$38*'Res old 45'!$E$38</f>
        <v>#REF!</v>
      </c>
      <c r="G202" s="6" t="e">
        <f>'Res old 90'!G202/'Res old 90'!$E$38*'Res old 45'!$E$38</f>
        <v>#REF!</v>
      </c>
    </row>
    <row r="203" spans="3:7" ht="12.75" customHeight="1" x14ac:dyDescent="0.2">
      <c r="C203" s="5">
        <v>23</v>
      </c>
      <c r="D203" s="6" t="e">
        <f>'Res old 90'!D203/'Res old 90'!$E$38*'Res old 45'!$E$38</f>
        <v>#REF!</v>
      </c>
      <c r="E203" s="6" t="e">
        <f>'Res old 90'!E203/'Res old 90'!$E$38*'Res old 45'!$E$38</f>
        <v>#REF!</v>
      </c>
      <c r="F203" s="6" t="e">
        <f>'Res old 90'!F203/'Res old 90'!$E$38*'Res old 45'!$E$38</f>
        <v>#REF!</v>
      </c>
      <c r="G203" s="6" t="e">
        <f>'Res old 90'!G203/'Res old 90'!$E$38*'Res old 45'!$E$38</f>
        <v>#REF!</v>
      </c>
    </row>
    <row r="204" spans="3:7" ht="12.75" customHeight="1" x14ac:dyDescent="0.2">
      <c r="C204" s="5">
        <v>24</v>
      </c>
      <c r="D204" s="6" t="e">
        <f>'Res old 90'!D204/'Res old 90'!$E$38*'Res old 45'!$E$38</f>
        <v>#REF!</v>
      </c>
      <c r="E204" s="6" t="e">
        <f>'Res old 90'!E204/'Res old 90'!$E$38*'Res old 45'!$E$38</f>
        <v>#REF!</v>
      </c>
      <c r="F204" s="6" t="e">
        <f>'Res old 90'!F204/'Res old 90'!$E$38*'Res old 45'!$E$38</f>
        <v>#REF!</v>
      </c>
      <c r="G204" s="6" t="e">
        <f>'Res old 90'!G204/'Res old 90'!$E$38*'Res old 45'!$E$38</f>
        <v>#REF!</v>
      </c>
    </row>
    <row r="205" spans="3:7" ht="12.75" customHeight="1" x14ac:dyDescent="0.2">
      <c r="C205" s="5">
        <v>25</v>
      </c>
      <c r="D205" s="6" t="e">
        <f>'Res old 90'!D205/'Res old 90'!$E$38*'Res old 45'!$E$38</f>
        <v>#REF!</v>
      </c>
      <c r="E205" s="6" t="e">
        <f>'Res old 90'!E205/'Res old 90'!$E$38*'Res old 45'!$E$38</f>
        <v>#REF!</v>
      </c>
      <c r="F205" s="6" t="e">
        <f>'Res old 90'!F205/'Res old 90'!$E$38*'Res old 45'!$E$38</f>
        <v>#REF!</v>
      </c>
      <c r="G205" s="6" t="e">
        <f>'Res old 90'!G205/'Res old 90'!$E$38*'Res old 45'!$E$38</f>
        <v>#REF!</v>
      </c>
    </row>
    <row r="206" spans="3:7" ht="18" customHeight="1" x14ac:dyDescent="0.2">
      <c r="C206" s="19" t="e">
        <f>C172</f>
        <v>#REF!</v>
      </c>
      <c r="D206" s="15"/>
      <c r="E206" s="15"/>
      <c r="F206" s="15"/>
    </row>
    <row r="207" spans="3:7" ht="18" customHeight="1" x14ac:dyDescent="0.2">
      <c r="C207" s="4" t="s">
        <v>8</v>
      </c>
      <c r="E207" s="8"/>
      <c r="F207" s="15"/>
      <c r="G207" s="14"/>
    </row>
    <row r="208" spans="3:7" ht="18" customHeight="1" x14ac:dyDescent="0.2">
      <c r="C208" s="4" t="s">
        <v>0</v>
      </c>
      <c r="D208" s="15"/>
      <c r="E208" s="20">
        <v>0.45</v>
      </c>
      <c r="F208" s="15"/>
      <c r="G208" s="14" t="str">
        <f>+cit</f>
        <v/>
      </c>
    </row>
    <row r="209" spans="3:13" ht="18" customHeight="1" x14ac:dyDescent="0.2">
      <c r="C209" s="4" t="s">
        <v>4</v>
      </c>
      <c r="D209" s="15"/>
      <c r="E209" s="8"/>
      <c r="F209" s="8"/>
      <c r="G209" s="24" t="str">
        <f>+_cit1</f>
        <v/>
      </c>
    </row>
    <row r="210" spans="3:13" x14ac:dyDescent="0.2">
      <c r="C210" s="4"/>
      <c r="D210" s="15"/>
      <c r="E210" s="8"/>
      <c r="F210" s="15"/>
      <c r="G210" s="24"/>
    </row>
    <row r="211" spans="3:13" x14ac:dyDescent="0.2">
      <c r="C211" s="2"/>
      <c r="D211" s="9"/>
      <c r="E211" s="10"/>
      <c r="F211" s="10" t="s">
        <v>52</v>
      </c>
    </row>
    <row r="212" spans="3:13" s="2" customFormat="1" ht="25.5" x14ac:dyDescent="0.2">
      <c r="F212" s="50" t="s">
        <v>53</v>
      </c>
      <c r="G212" s="1"/>
      <c r="H212" s="1"/>
      <c r="I212" s="1"/>
      <c r="J212" s="1"/>
      <c r="K212" s="1"/>
      <c r="L212" s="1"/>
      <c r="M212" s="1"/>
    </row>
    <row r="213" spans="3:13" s="2" customFormat="1" x14ac:dyDescent="0.2">
      <c r="C213" s="3"/>
      <c r="D213" s="3"/>
      <c r="F213" s="43" t="s">
        <v>54</v>
      </c>
      <c r="G213" s="3"/>
      <c r="H213" s="1"/>
      <c r="I213" s="1"/>
      <c r="J213" s="1"/>
      <c r="K213" s="1"/>
      <c r="L213" s="1"/>
      <c r="M213" s="1"/>
    </row>
    <row r="214" spans="3:13" s="2" customFormat="1" ht="25.5" x14ac:dyDescent="0.2">
      <c r="C214" s="51" t="s">
        <v>56</v>
      </c>
      <c r="D214" s="28" t="s">
        <v>3</v>
      </c>
      <c r="E214" s="28" t="s">
        <v>7</v>
      </c>
      <c r="F214" s="51" t="s">
        <v>55</v>
      </c>
      <c r="G214" s="51" t="s">
        <v>57</v>
      </c>
      <c r="H214" s="1"/>
      <c r="I214" s="1"/>
      <c r="J214" s="1"/>
      <c r="K214" s="1"/>
      <c r="L214" s="1"/>
      <c r="M214" s="1"/>
    </row>
    <row r="215" spans="3:13" ht="19.5" customHeight="1" x14ac:dyDescent="0.2">
      <c r="C215" s="5">
        <v>1</v>
      </c>
      <c r="D215" s="6" t="e">
        <f>'Res old 90'!D215/'Res old 90'!$E$38*'Res old 45'!$E$38</f>
        <v>#REF!</v>
      </c>
      <c r="E215" s="6" t="e">
        <f>'Res old 90'!E215/'Res old 90'!$E$38*'Res old 45'!$E$38</f>
        <v>#REF!</v>
      </c>
      <c r="F215" s="6" t="e">
        <f>'Res old 90'!F215/'Res old 90'!$E$38*'Res old 45'!$E$38</f>
        <v>#REF!</v>
      </c>
      <c r="G215" s="6" t="e">
        <f>'Res old 90'!G215/'Res old 90'!$E$38*'Res old 45'!$E$38</f>
        <v>#REF!</v>
      </c>
    </row>
    <row r="216" spans="3:13" ht="12.75" customHeight="1" x14ac:dyDescent="0.2">
      <c r="C216" s="5">
        <v>2</v>
      </c>
      <c r="D216" s="6" t="e">
        <f>'Res old 90'!D216/'Res old 90'!$E$38*'Res old 45'!$E$38</f>
        <v>#REF!</v>
      </c>
      <c r="E216" s="6" t="e">
        <f>'Res old 90'!E216/'Res old 90'!$E$38*'Res old 45'!$E$38</f>
        <v>#REF!</v>
      </c>
      <c r="F216" s="6" t="e">
        <f>'Res old 90'!F216/'Res old 90'!$E$38*'Res old 45'!$E$38</f>
        <v>#REF!</v>
      </c>
      <c r="G216" s="6" t="e">
        <f>'Res old 90'!G216/'Res old 90'!$E$38*'Res old 45'!$E$38</f>
        <v>#REF!</v>
      </c>
    </row>
    <row r="217" spans="3:13" s="18" customFormat="1" ht="12.75" customHeight="1" x14ac:dyDescent="0.2">
      <c r="C217" s="17">
        <v>3</v>
      </c>
      <c r="D217" s="6" t="e">
        <f>'Res old 90'!D217/'Res old 90'!$E$38*'Res old 45'!$E$38</f>
        <v>#REF!</v>
      </c>
      <c r="E217" s="6" t="e">
        <f>'Res old 90'!E217/'Res old 90'!$E$38*'Res old 45'!$E$38</f>
        <v>#REF!</v>
      </c>
      <c r="F217" s="6" t="e">
        <f>'Res old 90'!F217/'Res old 90'!$E$38*'Res old 45'!$E$38</f>
        <v>#REF!</v>
      </c>
      <c r="G217" s="6" t="e">
        <f>'Res old 90'!G217/'Res old 90'!$E$38*'Res old 45'!$E$38</f>
        <v>#REF!</v>
      </c>
      <c r="H217" s="1"/>
      <c r="I217" s="1"/>
      <c r="J217" s="1"/>
      <c r="K217" s="1"/>
      <c r="L217" s="1"/>
      <c r="M217" s="1"/>
    </row>
    <row r="218" spans="3:13" ht="12.75" customHeight="1" x14ac:dyDescent="0.2">
      <c r="C218" s="5">
        <v>4</v>
      </c>
      <c r="D218" s="6" t="e">
        <f>'Res old 90'!D218/'Res old 90'!$E$38*'Res old 45'!$E$38</f>
        <v>#REF!</v>
      </c>
      <c r="E218" s="6" t="e">
        <f>'Res old 90'!E218/'Res old 90'!$E$38*'Res old 45'!$E$38</f>
        <v>#REF!</v>
      </c>
      <c r="F218" s="6" t="e">
        <f>'Res old 90'!F218/'Res old 90'!$E$38*'Res old 45'!$E$38</f>
        <v>#REF!</v>
      </c>
      <c r="G218" s="6" t="e">
        <f>'Res old 90'!G218/'Res old 90'!$E$38*'Res old 45'!$E$38</f>
        <v>#REF!</v>
      </c>
    </row>
    <row r="219" spans="3:13" ht="12.75" customHeight="1" x14ac:dyDescent="0.2">
      <c r="C219" s="5">
        <v>5</v>
      </c>
      <c r="D219" s="6" t="e">
        <f>'Res old 90'!D219/'Res old 90'!$E$38*'Res old 45'!$E$38</f>
        <v>#REF!</v>
      </c>
      <c r="E219" s="6" t="e">
        <f>'Res old 90'!E219/'Res old 90'!$E$38*'Res old 45'!$E$38</f>
        <v>#REF!</v>
      </c>
      <c r="F219" s="6" t="e">
        <f>'Res old 90'!F219/'Res old 90'!$E$38*'Res old 45'!$E$38</f>
        <v>#REF!</v>
      </c>
      <c r="G219" s="6" t="e">
        <f>'Res old 90'!G219/'Res old 90'!$E$38*'Res old 45'!$E$38</f>
        <v>#REF!</v>
      </c>
    </row>
    <row r="220" spans="3:13" s="18" customFormat="1" ht="19.5" customHeight="1" x14ac:dyDescent="0.2">
      <c r="C220" s="17">
        <v>6</v>
      </c>
      <c r="D220" s="6" t="e">
        <f>'Res old 90'!D220/'Res old 90'!$E$38*'Res old 45'!$E$38</f>
        <v>#REF!</v>
      </c>
      <c r="E220" s="6" t="e">
        <f>'Res old 90'!E220/'Res old 90'!$E$38*'Res old 45'!$E$38</f>
        <v>#REF!</v>
      </c>
      <c r="F220" s="6" t="e">
        <f>'Res old 90'!F220/'Res old 90'!$E$38*'Res old 45'!$E$38</f>
        <v>#REF!</v>
      </c>
      <c r="G220" s="6" t="e">
        <f>'Res old 90'!G220/'Res old 90'!$E$38*'Res old 45'!$E$38</f>
        <v>#REF!</v>
      </c>
      <c r="H220" s="1"/>
      <c r="I220" s="1"/>
      <c r="J220" s="1"/>
      <c r="K220" s="1"/>
      <c r="L220" s="1"/>
      <c r="M220" s="1"/>
    </row>
    <row r="221" spans="3:13" ht="12.75" customHeight="1" x14ac:dyDescent="0.2">
      <c r="C221" s="5">
        <v>7</v>
      </c>
      <c r="D221" s="6" t="e">
        <f>'Res old 90'!D221/'Res old 90'!$E$38*'Res old 45'!$E$38</f>
        <v>#REF!</v>
      </c>
      <c r="E221" s="6" t="e">
        <f>'Res old 90'!E221/'Res old 90'!$E$38*'Res old 45'!$E$38</f>
        <v>#REF!</v>
      </c>
      <c r="F221" s="6" t="e">
        <f>'Res old 90'!F221/'Res old 90'!$E$38*'Res old 45'!$E$38</f>
        <v>#REF!</v>
      </c>
      <c r="G221" s="6" t="e">
        <f>'Res old 90'!G221/'Res old 90'!$E$38*'Res old 45'!$E$38</f>
        <v>#REF!</v>
      </c>
    </row>
    <row r="222" spans="3:13" ht="12.75" customHeight="1" x14ac:dyDescent="0.2">
      <c r="C222" s="5">
        <v>8</v>
      </c>
      <c r="D222" s="6" t="e">
        <f>'Res old 90'!D222/'Res old 90'!$E$38*'Res old 45'!$E$38</f>
        <v>#REF!</v>
      </c>
      <c r="E222" s="6" t="e">
        <f>'Res old 90'!E222/'Res old 90'!$E$38*'Res old 45'!$E$38</f>
        <v>#REF!</v>
      </c>
      <c r="F222" s="6" t="e">
        <f>'Res old 90'!F222/'Res old 90'!$E$38*'Res old 45'!$E$38</f>
        <v>#REF!</v>
      </c>
      <c r="G222" s="6" t="e">
        <f>'Res old 90'!G222/'Res old 90'!$E$38*'Res old 45'!$E$38</f>
        <v>#REF!</v>
      </c>
    </row>
    <row r="223" spans="3:13" ht="12.75" customHeight="1" x14ac:dyDescent="0.2">
      <c r="C223" s="5">
        <v>9</v>
      </c>
      <c r="D223" s="6" t="e">
        <f>'Res old 90'!D223/'Res old 90'!$E$38*'Res old 45'!$E$38</f>
        <v>#REF!</v>
      </c>
      <c r="E223" s="6" t="e">
        <f>'Res old 90'!E223/'Res old 90'!$E$38*'Res old 45'!$E$38</f>
        <v>#REF!</v>
      </c>
      <c r="F223" s="6" t="e">
        <f>'Res old 90'!F223/'Res old 90'!$E$38*'Res old 45'!$E$38</f>
        <v>#REF!</v>
      </c>
      <c r="G223" s="6" t="e">
        <f>'Res old 90'!G223/'Res old 90'!$E$38*'Res old 45'!$E$38</f>
        <v>#REF!</v>
      </c>
    </row>
    <row r="224" spans="3:13" ht="12.75" customHeight="1" x14ac:dyDescent="0.2">
      <c r="C224" s="5">
        <v>10</v>
      </c>
      <c r="D224" s="6" t="e">
        <f>'Res old 90'!D224/'Res old 90'!$E$38*'Res old 45'!$E$38</f>
        <v>#REF!</v>
      </c>
      <c r="E224" s="6" t="e">
        <f>'Res old 90'!E224/'Res old 90'!$E$38*'Res old 45'!$E$38</f>
        <v>#REF!</v>
      </c>
      <c r="F224" s="6" t="e">
        <f>'Res old 90'!F224/'Res old 90'!$E$38*'Res old 45'!$E$38</f>
        <v>#REF!</v>
      </c>
      <c r="G224" s="6" t="e">
        <f>'Res old 90'!G224/'Res old 90'!$E$38*'Res old 45'!$E$38</f>
        <v>#REF!</v>
      </c>
    </row>
    <row r="225" spans="3:7" ht="19.5" customHeight="1" x14ac:dyDescent="0.2">
      <c r="C225" s="5">
        <v>11</v>
      </c>
      <c r="D225" s="6" t="e">
        <f>'Res old 90'!D225/'Res old 90'!$E$38*'Res old 45'!$E$38</f>
        <v>#REF!</v>
      </c>
      <c r="E225" s="6" t="e">
        <f>'Res old 90'!E225/'Res old 90'!$E$38*'Res old 45'!$E$38</f>
        <v>#REF!</v>
      </c>
      <c r="F225" s="6" t="e">
        <f>'Res old 90'!F225/'Res old 90'!$E$38*'Res old 45'!$E$38</f>
        <v>#REF!</v>
      </c>
      <c r="G225" s="6" t="e">
        <f>'Res old 90'!G225/'Res old 90'!$E$38*'Res old 45'!$E$38</f>
        <v>#REF!</v>
      </c>
    </row>
    <row r="226" spans="3:7" ht="12.75" customHeight="1" x14ac:dyDescent="0.2">
      <c r="C226" s="5">
        <v>12</v>
      </c>
      <c r="D226" s="6" t="e">
        <f>'Res old 90'!D226/'Res old 90'!$E$38*'Res old 45'!$E$38</f>
        <v>#REF!</v>
      </c>
      <c r="E226" s="6" t="e">
        <f>'Res old 90'!E226/'Res old 90'!$E$38*'Res old 45'!$E$38</f>
        <v>#REF!</v>
      </c>
      <c r="F226" s="6" t="e">
        <f>'Res old 90'!F226/'Res old 90'!$E$38*'Res old 45'!$E$38</f>
        <v>#REF!</v>
      </c>
      <c r="G226" s="6" t="e">
        <f>'Res old 90'!G226/'Res old 90'!$E$38*'Res old 45'!$E$38</f>
        <v>#REF!</v>
      </c>
    </row>
    <row r="227" spans="3:7" ht="12.75" customHeight="1" x14ac:dyDescent="0.2">
      <c r="C227" s="5">
        <v>13</v>
      </c>
      <c r="D227" s="6" t="e">
        <f>'Res old 90'!D227/'Res old 90'!$E$38*'Res old 45'!$E$38</f>
        <v>#REF!</v>
      </c>
      <c r="E227" s="6" t="e">
        <f>'Res old 90'!E227/'Res old 90'!$E$38*'Res old 45'!$E$38</f>
        <v>#REF!</v>
      </c>
      <c r="F227" s="6" t="e">
        <f>'Res old 90'!F227/'Res old 90'!$E$38*'Res old 45'!$E$38</f>
        <v>#REF!</v>
      </c>
      <c r="G227" s="6" t="e">
        <f>'Res old 90'!G227/'Res old 90'!$E$38*'Res old 45'!$E$38</f>
        <v>#REF!</v>
      </c>
    </row>
    <row r="228" spans="3:7" ht="12.75" customHeight="1" x14ac:dyDescent="0.2">
      <c r="C228" s="5">
        <v>14</v>
      </c>
      <c r="D228" s="6" t="e">
        <f>'Res old 90'!D228/'Res old 90'!$E$38*'Res old 45'!$E$38</f>
        <v>#REF!</v>
      </c>
      <c r="E228" s="6" t="e">
        <f>'Res old 90'!E228/'Res old 90'!$E$38*'Res old 45'!$E$38</f>
        <v>#REF!</v>
      </c>
      <c r="F228" s="6" t="e">
        <f>'Res old 90'!F228/'Res old 90'!$E$38*'Res old 45'!$E$38</f>
        <v>#REF!</v>
      </c>
      <c r="G228" s="6" t="e">
        <f>'Res old 90'!G228/'Res old 90'!$E$38*'Res old 45'!$E$38</f>
        <v>#REF!</v>
      </c>
    </row>
    <row r="229" spans="3:7" ht="12.75" customHeight="1" x14ac:dyDescent="0.2">
      <c r="C229" s="5">
        <v>15</v>
      </c>
      <c r="D229" s="6" t="e">
        <f>'Res old 90'!D229/'Res old 90'!$E$38*'Res old 45'!$E$38</f>
        <v>#REF!</v>
      </c>
      <c r="E229" s="6" t="e">
        <f>'Res old 90'!E229/'Res old 90'!$E$38*'Res old 45'!$E$38</f>
        <v>#REF!</v>
      </c>
      <c r="F229" s="6" t="e">
        <f>'Res old 90'!F229/'Res old 90'!$E$38*'Res old 45'!$E$38</f>
        <v>#REF!</v>
      </c>
      <c r="G229" s="6" t="e">
        <f>'Res old 90'!G229/'Res old 90'!$E$38*'Res old 45'!$E$38</f>
        <v>#REF!</v>
      </c>
    </row>
    <row r="230" spans="3:7" ht="19.5" customHeight="1" x14ac:dyDescent="0.2">
      <c r="C230" s="5">
        <v>16</v>
      </c>
      <c r="D230" s="6" t="e">
        <f>'Res old 90'!D230/'Res old 90'!$E$38*'Res old 45'!$E$38</f>
        <v>#REF!</v>
      </c>
      <c r="E230" s="6" t="e">
        <f>'Res old 90'!E230/'Res old 90'!$E$38*'Res old 45'!$E$38</f>
        <v>#REF!</v>
      </c>
      <c r="F230" s="6" t="e">
        <f>'Res old 90'!F230/'Res old 90'!$E$38*'Res old 45'!$E$38</f>
        <v>#REF!</v>
      </c>
      <c r="G230" s="6" t="e">
        <f>'Res old 90'!G230/'Res old 90'!$E$38*'Res old 45'!$E$38</f>
        <v>#REF!</v>
      </c>
    </row>
    <row r="231" spans="3:7" ht="12.75" customHeight="1" x14ac:dyDescent="0.2">
      <c r="C231" s="5">
        <v>17</v>
      </c>
      <c r="D231" s="6" t="e">
        <f>'Res old 90'!D231/'Res old 90'!$E$38*'Res old 45'!$E$38</f>
        <v>#REF!</v>
      </c>
      <c r="E231" s="6" t="e">
        <f>'Res old 90'!E231/'Res old 90'!$E$38*'Res old 45'!$E$38</f>
        <v>#REF!</v>
      </c>
      <c r="F231" s="6" t="e">
        <f>'Res old 90'!F231/'Res old 90'!$E$38*'Res old 45'!$E$38</f>
        <v>#REF!</v>
      </c>
      <c r="G231" s="6" t="e">
        <f>'Res old 90'!G231/'Res old 90'!$E$38*'Res old 45'!$E$38</f>
        <v>#REF!</v>
      </c>
    </row>
    <row r="232" spans="3:7" ht="12.75" customHeight="1" x14ac:dyDescent="0.2">
      <c r="C232" s="5">
        <v>18</v>
      </c>
      <c r="D232" s="6" t="e">
        <f>'Res old 90'!D232/'Res old 90'!$E$38*'Res old 45'!$E$38</f>
        <v>#REF!</v>
      </c>
      <c r="E232" s="6" t="e">
        <f>'Res old 90'!E232/'Res old 90'!$E$38*'Res old 45'!$E$38</f>
        <v>#REF!</v>
      </c>
      <c r="F232" s="6" t="e">
        <f>'Res old 90'!F232/'Res old 90'!$E$38*'Res old 45'!$E$38</f>
        <v>#REF!</v>
      </c>
      <c r="G232" s="6" t="e">
        <f>'Res old 90'!G232/'Res old 90'!$E$38*'Res old 45'!$E$38</f>
        <v>#REF!</v>
      </c>
    </row>
    <row r="233" spans="3:7" ht="12.75" customHeight="1" x14ac:dyDescent="0.2">
      <c r="C233" s="5">
        <v>19</v>
      </c>
      <c r="D233" s="6" t="e">
        <f>'Res old 90'!D233/'Res old 90'!$E$38*'Res old 45'!$E$38</f>
        <v>#REF!</v>
      </c>
      <c r="E233" s="6" t="e">
        <f>'Res old 90'!E233/'Res old 90'!$E$38*'Res old 45'!$E$38</f>
        <v>#REF!</v>
      </c>
      <c r="F233" s="6" t="e">
        <f>'Res old 90'!F233/'Res old 90'!$E$38*'Res old 45'!$E$38</f>
        <v>#REF!</v>
      </c>
      <c r="G233" s="6" t="e">
        <f>'Res old 90'!G233/'Res old 90'!$E$38*'Res old 45'!$E$38</f>
        <v>#REF!</v>
      </c>
    </row>
    <row r="234" spans="3:7" ht="12.75" customHeight="1" x14ac:dyDescent="0.2">
      <c r="C234" s="5">
        <v>20</v>
      </c>
      <c r="D234" s="6" t="e">
        <f>'Res old 90'!D234/'Res old 90'!$E$38*'Res old 45'!$E$38</f>
        <v>#REF!</v>
      </c>
      <c r="E234" s="6" t="e">
        <f>'Res old 90'!E234/'Res old 90'!$E$38*'Res old 45'!$E$38</f>
        <v>#REF!</v>
      </c>
      <c r="F234" s="6" t="e">
        <f>'Res old 90'!F234/'Res old 90'!$E$38*'Res old 45'!$E$38</f>
        <v>#REF!</v>
      </c>
      <c r="G234" s="6" t="e">
        <f>'Res old 90'!G234/'Res old 90'!$E$38*'Res old 45'!$E$38</f>
        <v>#REF!</v>
      </c>
    </row>
    <row r="235" spans="3:7" ht="19.5" customHeight="1" x14ac:dyDescent="0.2">
      <c r="C235" s="5">
        <v>21</v>
      </c>
      <c r="D235" s="6" t="e">
        <f>'Res old 90'!D235/'Res old 90'!$E$38*'Res old 45'!$E$38</f>
        <v>#REF!</v>
      </c>
      <c r="E235" s="6" t="e">
        <f>'Res old 90'!E235/'Res old 90'!$E$38*'Res old 45'!$E$38</f>
        <v>#REF!</v>
      </c>
      <c r="F235" s="6" t="e">
        <f>'Res old 90'!F235/'Res old 90'!$E$38*'Res old 45'!$E$38</f>
        <v>#REF!</v>
      </c>
      <c r="G235" s="6" t="e">
        <f>'Res old 90'!G235/'Res old 90'!$E$38*'Res old 45'!$E$38</f>
        <v>#REF!</v>
      </c>
    </row>
    <row r="236" spans="3:7" ht="12.75" customHeight="1" x14ac:dyDescent="0.2">
      <c r="C236" s="5">
        <v>22</v>
      </c>
      <c r="D236" s="6" t="e">
        <f>'Res old 90'!D236/'Res old 90'!$E$38*'Res old 45'!$E$38</f>
        <v>#REF!</v>
      </c>
      <c r="E236" s="6" t="e">
        <f>'Res old 90'!E236/'Res old 90'!$E$38*'Res old 45'!$E$38</f>
        <v>#REF!</v>
      </c>
      <c r="F236" s="6" t="e">
        <f>'Res old 90'!F236/'Res old 90'!$E$38*'Res old 45'!$E$38</f>
        <v>#REF!</v>
      </c>
      <c r="G236" s="6" t="e">
        <f>'Res old 90'!G236/'Res old 90'!$E$38*'Res old 45'!$E$38</f>
        <v>#REF!</v>
      </c>
    </row>
    <row r="237" spans="3:7" ht="12.75" customHeight="1" x14ac:dyDescent="0.2">
      <c r="C237" s="5">
        <v>23</v>
      </c>
      <c r="D237" s="6" t="e">
        <f>'Res old 90'!D237/'Res old 90'!$E$38*'Res old 45'!$E$38</f>
        <v>#REF!</v>
      </c>
      <c r="E237" s="6" t="e">
        <f>'Res old 90'!E237/'Res old 90'!$E$38*'Res old 45'!$E$38</f>
        <v>#REF!</v>
      </c>
      <c r="F237" s="6" t="e">
        <f>'Res old 90'!F237/'Res old 90'!$E$38*'Res old 45'!$E$38</f>
        <v>#REF!</v>
      </c>
      <c r="G237" s="6" t="e">
        <f>'Res old 90'!G237/'Res old 90'!$E$38*'Res old 45'!$E$38</f>
        <v>#REF!</v>
      </c>
    </row>
    <row r="238" spans="3:7" ht="12.75" customHeight="1" x14ac:dyDescent="0.2">
      <c r="C238" s="5">
        <v>24</v>
      </c>
      <c r="D238" s="6" t="e">
        <f>'Res old 90'!D238/'Res old 90'!$E$38*'Res old 45'!$E$38</f>
        <v>#REF!</v>
      </c>
      <c r="E238" s="6" t="e">
        <f>'Res old 90'!E238/'Res old 90'!$E$38*'Res old 45'!$E$38</f>
        <v>#REF!</v>
      </c>
      <c r="F238" s="6" t="e">
        <f>'Res old 90'!F238/'Res old 90'!$E$38*'Res old 45'!$E$38</f>
        <v>#REF!</v>
      </c>
      <c r="G238" s="6" t="e">
        <f>'Res old 90'!G238/'Res old 90'!$E$38*'Res old 45'!$E$38</f>
        <v>#REF!</v>
      </c>
    </row>
    <row r="239" spans="3:7" ht="12.75" customHeight="1" x14ac:dyDescent="0.2">
      <c r="C239" s="5">
        <v>25</v>
      </c>
      <c r="D239" s="6" t="e">
        <f>'Res old 90'!D239/'Res old 90'!$E$38*'Res old 45'!$E$38</f>
        <v>#REF!</v>
      </c>
      <c r="E239" s="6" t="e">
        <f>'Res old 90'!E239/'Res old 90'!$E$38*'Res old 45'!$E$38</f>
        <v>#REF!</v>
      </c>
      <c r="F239" s="6" t="e">
        <f>'Res old 90'!F239/'Res old 90'!$E$38*'Res old 45'!$E$38</f>
        <v>#REF!</v>
      </c>
      <c r="G239" s="6" t="e">
        <f>'Res old 90'!G239/'Res old 90'!$E$38*'Res old 45'!$E$38</f>
        <v>#REF!</v>
      </c>
    </row>
    <row r="240" spans="3:7" ht="18" customHeight="1" x14ac:dyDescent="0.2">
      <c r="C240" s="19" t="e">
        <f>C206</f>
        <v>#REF!</v>
      </c>
      <c r="D240" s="15"/>
      <c r="E240" s="15"/>
      <c r="F240" s="15"/>
    </row>
    <row r="241" spans="3:7" ht="18" customHeight="1" x14ac:dyDescent="0.2">
      <c r="C241" s="4" t="s">
        <v>8</v>
      </c>
      <c r="E241" s="8"/>
      <c r="F241" s="15"/>
      <c r="G241" s="14"/>
    </row>
    <row r="242" spans="3:7" ht="18" customHeight="1" x14ac:dyDescent="0.2">
      <c r="C242" s="4" t="s">
        <v>0</v>
      </c>
      <c r="D242" s="15"/>
      <c r="E242" s="20">
        <v>0.45</v>
      </c>
      <c r="F242" s="15"/>
      <c r="G242" s="14" t="str">
        <f>+cit</f>
        <v/>
      </c>
    </row>
    <row r="243" spans="3:7" ht="18" customHeight="1" x14ac:dyDescent="0.2">
      <c r="C243" s="4" t="s">
        <v>19</v>
      </c>
      <c r="D243" s="15"/>
      <c r="E243" s="8"/>
      <c r="F243" s="8"/>
      <c r="G243" s="24" t="str">
        <f>+_cit1</f>
        <v/>
      </c>
    </row>
    <row r="244" spans="3:7" x14ac:dyDescent="0.2">
      <c r="C244" s="4"/>
      <c r="D244" s="15"/>
      <c r="E244" s="8"/>
      <c r="F244" s="15"/>
      <c r="G244" s="24"/>
    </row>
    <row r="245" spans="3:7" x14ac:dyDescent="0.2">
      <c r="C245" s="2"/>
      <c r="D245" s="9"/>
      <c r="E245" s="10"/>
      <c r="F245" s="10" t="s">
        <v>52</v>
      </c>
    </row>
    <row r="246" spans="3:7" ht="25.5" x14ac:dyDescent="0.2">
      <c r="C246" s="2"/>
      <c r="D246" s="2"/>
      <c r="E246" s="2"/>
      <c r="F246" s="50" t="s">
        <v>53</v>
      </c>
    </row>
    <row r="247" spans="3:7" x14ac:dyDescent="0.2">
      <c r="C247" s="3"/>
      <c r="D247" s="3"/>
      <c r="E247" s="2"/>
      <c r="F247" s="43" t="s">
        <v>54</v>
      </c>
      <c r="G247" s="3"/>
    </row>
    <row r="248" spans="3:7" ht="25.5" x14ac:dyDescent="0.2">
      <c r="C248" s="51" t="s">
        <v>56</v>
      </c>
      <c r="D248" s="28" t="s">
        <v>3</v>
      </c>
      <c r="E248" s="28" t="s">
        <v>7</v>
      </c>
      <c r="F248" s="51" t="s">
        <v>55</v>
      </c>
      <c r="G248" s="51" t="s">
        <v>57</v>
      </c>
    </row>
    <row r="249" spans="3:7" ht="19.5" customHeight="1" x14ac:dyDescent="0.2">
      <c r="C249" s="5">
        <v>1</v>
      </c>
      <c r="D249" s="6" t="e">
        <f>'Res old 90'!D249/'Res old 90'!$E$38*'Res old 45'!$E$38</f>
        <v>#REF!</v>
      </c>
      <c r="E249" s="6" t="e">
        <f>'Res old 90'!E249/'Res old 90'!$E$38*'Res old 45'!$E$38</f>
        <v>#REF!</v>
      </c>
      <c r="F249" s="6" t="e">
        <f>'Res old 90'!F249/'Res old 90'!$E$38*'Res old 45'!$E$38</f>
        <v>#REF!</v>
      </c>
      <c r="G249" s="6" t="e">
        <f>'Res old 90'!G249/'Res old 90'!$E$38*'Res old 45'!$E$38</f>
        <v>#REF!</v>
      </c>
    </row>
    <row r="250" spans="3:7" ht="12.75" customHeight="1" x14ac:dyDescent="0.2">
      <c r="C250" s="5">
        <v>2</v>
      </c>
      <c r="D250" s="6" t="e">
        <f>'Res old 90'!D250/'Res old 90'!$E$38*'Res old 45'!$E$38</f>
        <v>#REF!</v>
      </c>
      <c r="E250" s="6" t="e">
        <f>'Res old 90'!E250/'Res old 90'!$E$38*'Res old 45'!$E$38</f>
        <v>#REF!</v>
      </c>
      <c r="F250" s="6" t="e">
        <f>'Res old 90'!F250/'Res old 90'!$E$38*'Res old 45'!$E$38</f>
        <v>#REF!</v>
      </c>
      <c r="G250" s="6" t="e">
        <f>'Res old 90'!G250/'Res old 90'!$E$38*'Res old 45'!$E$38</f>
        <v>#REF!</v>
      </c>
    </row>
    <row r="251" spans="3:7" ht="12.75" customHeight="1" x14ac:dyDescent="0.2">
      <c r="C251" s="17">
        <v>3</v>
      </c>
      <c r="D251" s="6" t="e">
        <f>'Res old 90'!D251/'Res old 90'!$E$38*'Res old 45'!$E$38</f>
        <v>#REF!</v>
      </c>
      <c r="E251" s="6" t="e">
        <f>'Res old 90'!E251/'Res old 90'!$E$38*'Res old 45'!$E$38</f>
        <v>#REF!</v>
      </c>
      <c r="F251" s="6" t="e">
        <f>'Res old 90'!F251/'Res old 90'!$E$38*'Res old 45'!$E$38</f>
        <v>#REF!</v>
      </c>
      <c r="G251" s="6" t="e">
        <f>'Res old 90'!G251/'Res old 90'!$E$38*'Res old 45'!$E$38</f>
        <v>#REF!</v>
      </c>
    </row>
    <row r="252" spans="3:7" ht="12.75" customHeight="1" x14ac:dyDescent="0.2">
      <c r="C252" s="5">
        <v>4</v>
      </c>
      <c r="D252" s="6" t="e">
        <f>'Res old 90'!D252/'Res old 90'!$E$38*'Res old 45'!$E$38</f>
        <v>#REF!</v>
      </c>
      <c r="E252" s="6" t="e">
        <f>'Res old 90'!E252/'Res old 90'!$E$38*'Res old 45'!$E$38</f>
        <v>#REF!</v>
      </c>
      <c r="F252" s="6" t="e">
        <f>'Res old 90'!F252/'Res old 90'!$E$38*'Res old 45'!$E$38</f>
        <v>#REF!</v>
      </c>
      <c r="G252" s="6" t="e">
        <f>'Res old 90'!G252/'Res old 90'!$E$38*'Res old 45'!$E$38</f>
        <v>#REF!</v>
      </c>
    </row>
    <row r="253" spans="3:7" ht="12.75" customHeight="1" x14ac:dyDescent="0.2">
      <c r="C253" s="5">
        <v>5</v>
      </c>
      <c r="D253" s="6" t="e">
        <f>'Res old 90'!D253/'Res old 90'!$E$38*'Res old 45'!$E$38</f>
        <v>#REF!</v>
      </c>
      <c r="E253" s="6" t="e">
        <f>'Res old 90'!E253/'Res old 90'!$E$38*'Res old 45'!$E$38</f>
        <v>#REF!</v>
      </c>
      <c r="F253" s="6" t="e">
        <f>'Res old 90'!F253/'Res old 90'!$E$38*'Res old 45'!$E$38</f>
        <v>#REF!</v>
      </c>
      <c r="G253" s="6" t="e">
        <f>'Res old 90'!G253/'Res old 90'!$E$38*'Res old 45'!$E$38</f>
        <v>#REF!</v>
      </c>
    </row>
    <row r="254" spans="3:7" ht="19.5" customHeight="1" x14ac:dyDescent="0.2">
      <c r="C254" s="17">
        <v>6</v>
      </c>
      <c r="D254" s="6" t="e">
        <f>'Res old 90'!D254/'Res old 90'!$E$38*'Res old 45'!$E$38</f>
        <v>#REF!</v>
      </c>
      <c r="E254" s="6" t="e">
        <f>'Res old 90'!E254/'Res old 90'!$E$38*'Res old 45'!$E$38</f>
        <v>#REF!</v>
      </c>
      <c r="F254" s="6" t="e">
        <f>'Res old 90'!F254/'Res old 90'!$E$38*'Res old 45'!$E$38</f>
        <v>#REF!</v>
      </c>
      <c r="G254" s="6" t="e">
        <f>'Res old 90'!G254/'Res old 90'!$E$38*'Res old 45'!$E$38</f>
        <v>#REF!</v>
      </c>
    </row>
    <row r="255" spans="3:7" ht="12.75" customHeight="1" x14ac:dyDescent="0.2">
      <c r="C255" s="5">
        <v>7</v>
      </c>
      <c r="D255" s="6" t="e">
        <f>'Res old 90'!D255/'Res old 90'!$E$38*'Res old 45'!$E$38</f>
        <v>#REF!</v>
      </c>
      <c r="E255" s="6" t="e">
        <f>'Res old 90'!E255/'Res old 90'!$E$38*'Res old 45'!$E$38</f>
        <v>#REF!</v>
      </c>
      <c r="F255" s="6" t="e">
        <f>'Res old 90'!F255/'Res old 90'!$E$38*'Res old 45'!$E$38</f>
        <v>#REF!</v>
      </c>
      <c r="G255" s="6" t="e">
        <f>'Res old 90'!G255/'Res old 90'!$E$38*'Res old 45'!$E$38</f>
        <v>#REF!</v>
      </c>
    </row>
    <row r="256" spans="3:7" ht="12.75" customHeight="1" x14ac:dyDescent="0.2">
      <c r="C256" s="5">
        <v>8</v>
      </c>
      <c r="D256" s="6" t="e">
        <f>'Res old 90'!D256/'Res old 90'!$E$38*'Res old 45'!$E$38</f>
        <v>#REF!</v>
      </c>
      <c r="E256" s="6" t="e">
        <f>'Res old 90'!E256/'Res old 90'!$E$38*'Res old 45'!$E$38</f>
        <v>#REF!</v>
      </c>
      <c r="F256" s="6" t="e">
        <f>'Res old 90'!F256/'Res old 90'!$E$38*'Res old 45'!$E$38</f>
        <v>#REF!</v>
      </c>
      <c r="G256" s="6" t="e">
        <f>'Res old 90'!G256/'Res old 90'!$E$38*'Res old 45'!$E$38</f>
        <v>#REF!</v>
      </c>
    </row>
    <row r="257" spans="3:7" ht="12.75" customHeight="1" x14ac:dyDescent="0.2">
      <c r="C257" s="5">
        <v>9</v>
      </c>
      <c r="D257" s="6" t="e">
        <f>'Res old 90'!D257/'Res old 90'!$E$38*'Res old 45'!$E$38</f>
        <v>#REF!</v>
      </c>
      <c r="E257" s="6" t="e">
        <f>'Res old 90'!E257/'Res old 90'!$E$38*'Res old 45'!$E$38</f>
        <v>#REF!</v>
      </c>
      <c r="F257" s="6" t="e">
        <f>'Res old 90'!F257/'Res old 90'!$E$38*'Res old 45'!$E$38</f>
        <v>#REF!</v>
      </c>
      <c r="G257" s="6" t="e">
        <f>'Res old 90'!G257/'Res old 90'!$E$38*'Res old 45'!$E$38</f>
        <v>#REF!</v>
      </c>
    </row>
    <row r="258" spans="3:7" ht="12.75" customHeight="1" x14ac:dyDescent="0.2">
      <c r="C258" s="5">
        <v>10</v>
      </c>
      <c r="D258" s="6" t="e">
        <f>'Res old 90'!D258/'Res old 90'!$E$38*'Res old 45'!$E$38</f>
        <v>#REF!</v>
      </c>
      <c r="E258" s="6" t="e">
        <f>'Res old 90'!E258/'Res old 90'!$E$38*'Res old 45'!$E$38</f>
        <v>#REF!</v>
      </c>
      <c r="F258" s="6" t="e">
        <f>'Res old 90'!F258/'Res old 90'!$E$38*'Res old 45'!$E$38</f>
        <v>#REF!</v>
      </c>
      <c r="G258" s="6" t="e">
        <f>'Res old 90'!G258/'Res old 90'!$E$38*'Res old 45'!$E$38</f>
        <v>#REF!</v>
      </c>
    </row>
    <row r="259" spans="3:7" ht="19.5" customHeight="1" x14ac:dyDescent="0.2">
      <c r="C259" s="5">
        <v>11</v>
      </c>
      <c r="D259" s="6" t="e">
        <f>'Res old 90'!D259/'Res old 90'!$E$38*'Res old 45'!$E$38</f>
        <v>#REF!</v>
      </c>
      <c r="E259" s="6" t="e">
        <f>'Res old 90'!E259/'Res old 90'!$E$38*'Res old 45'!$E$38</f>
        <v>#REF!</v>
      </c>
      <c r="F259" s="6" t="e">
        <f>'Res old 90'!F259/'Res old 90'!$E$38*'Res old 45'!$E$38</f>
        <v>#REF!</v>
      </c>
      <c r="G259" s="6" t="e">
        <f>'Res old 90'!G259/'Res old 90'!$E$38*'Res old 45'!$E$38</f>
        <v>#REF!</v>
      </c>
    </row>
    <row r="260" spans="3:7" ht="12.75" customHeight="1" x14ac:dyDescent="0.2">
      <c r="C260" s="5">
        <v>12</v>
      </c>
      <c r="D260" s="6" t="e">
        <f>'Res old 90'!D260/'Res old 90'!$E$38*'Res old 45'!$E$38</f>
        <v>#REF!</v>
      </c>
      <c r="E260" s="6" t="e">
        <f>'Res old 90'!E260/'Res old 90'!$E$38*'Res old 45'!$E$38</f>
        <v>#REF!</v>
      </c>
      <c r="F260" s="6" t="e">
        <f>'Res old 90'!F260/'Res old 90'!$E$38*'Res old 45'!$E$38</f>
        <v>#REF!</v>
      </c>
      <c r="G260" s="6" t="e">
        <f>'Res old 90'!G260/'Res old 90'!$E$38*'Res old 45'!$E$38</f>
        <v>#REF!</v>
      </c>
    </row>
    <row r="261" spans="3:7" ht="12.75" customHeight="1" x14ac:dyDescent="0.2">
      <c r="C261" s="5">
        <v>13</v>
      </c>
      <c r="D261" s="6" t="e">
        <f>'Res old 90'!D261/'Res old 90'!$E$38*'Res old 45'!$E$38</f>
        <v>#REF!</v>
      </c>
      <c r="E261" s="6" t="e">
        <f>'Res old 90'!E261/'Res old 90'!$E$38*'Res old 45'!$E$38</f>
        <v>#REF!</v>
      </c>
      <c r="F261" s="6" t="e">
        <f>'Res old 90'!F261/'Res old 90'!$E$38*'Res old 45'!$E$38</f>
        <v>#REF!</v>
      </c>
      <c r="G261" s="6" t="e">
        <f>'Res old 90'!G261/'Res old 90'!$E$38*'Res old 45'!$E$38</f>
        <v>#REF!</v>
      </c>
    </row>
    <row r="262" spans="3:7" ht="12.75" customHeight="1" x14ac:dyDescent="0.2">
      <c r="C262" s="5">
        <v>14</v>
      </c>
      <c r="D262" s="6" t="e">
        <f>'Res old 90'!D262/'Res old 90'!$E$38*'Res old 45'!$E$38</f>
        <v>#REF!</v>
      </c>
      <c r="E262" s="6" t="e">
        <f>'Res old 90'!E262/'Res old 90'!$E$38*'Res old 45'!$E$38</f>
        <v>#REF!</v>
      </c>
      <c r="F262" s="6" t="e">
        <f>'Res old 90'!F262/'Res old 90'!$E$38*'Res old 45'!$E$38</f>
        <v>#REF!</v>
      </c>
      <c r="G262" s="6" t="e">
        <f>'Res old 90'!G262/'Res old 90'!$E$38*'Res old 45'!$E$38</f>
        <v>#REF!</v>
      </c>
    </row>
    <row r="263" spans="3:7" ht="12.75" customHeight="1" x14ac:dyDescent="0.2">
      <c r="C263" s="5">
        <v>15</v>
      </c>
      <c r="D263" s="6" t="e">
        <f>'Res old 90'!D263/'Res old 90'!$E$38*'Res old 45'!$E$38</f>
        <v>#REF!</v>
      </c>
      <c r="E263" s="6" t="e">
        <f>'Res old 90'!E263/'Res old 90'!$E$38*'Res old 45'!$E$38</f>
        <v>#REF!</v>
      </c>
      <c r="F263" s="6" t="e">
        <f>'Res old 90'!F263/'Res old 90'!$E$38*'Res old 45'!$E$38</f>
        <v>#REF!</v>
      </c>
      <c r="G263" s="6" t="e">
        <f>'Res old 90'!G263/'Res old 90'!$E$38*'Res old 45'!$E$38</f>
        <v>#REF!</v>
      </c>
    </row>
    <row r="264" spans="3:7" ht="19.5" customHeight="1" x14ac:dyDescent="0.2">
      <c r="C264" s="5">
        <v>16</v>
      </c>
      <c r="D264" s="6" t="e">
        <f>'Res old 90'!D264/'Res old 90'!$E$38*'Res old 45'!$E$38</f>
        <v>#REF!</v>
      </c>
      <c r="E264" s="6" t="e">
        <f>'Res old 90'!E264/'Res old 90'!$E$38*'Res old 45'!$E$38</f>
        <v>#REF!</v>
      </c>
      <c r="F264" s="6" t="e">
        <f>'Res old 90'!F264/'Res old 90'!$E$38*'Res old 45'!$E$38</f>
        <v>#REF!</v>
      </c>
      <c r="G264" s="6" t="e">
        <f>'Res old 90'!G264/'Res old 90'!$E$38*'Res old 45'!$E$38</f>
        <v>#REF!</v>
      </c>
    </row>
    <row r="265" spans="3:7" ht="12.75" customHeight="1" x14ac:dyDescent="0.2">
      <c r="C265" s="5">
        <v>17</v>
      </c>
      <c r="D265" s="6" t="e">
        <f>'Res old 90'!D265/'Res old 90'!$E$38*'Res old 45'!$E$38</f>
        <v>#REF!</v>
      </c>
      <c r="E265" s="6" t="e">
        <f>'Res old 90'!E265/'Res old 90'!$E$38*'Res old 45'!$E$38</f>
        <v>#REF!</v>
      </c>
      <c r="F265" s="6" t="e">
        <f>'Res old 90'!F265/'Res old 90'!$E$38*'Res old 45'!$E$38</f>
        <v>#REF!</v>
      </c>
      <c r="G265" s="6" t="e">
        <f>'Res old 90'!G265/'Res old 90'!$E$38*'Res old 45'!$E$38</f>
        <v>#REF!</v>
      </c>
    </row>
    <row r="266" spans="3:7" ht="12.75" customHeight="1" x14ac:dyDescent="0.2">
      <c r="C266" s="5">
        <v>18</v>
      </c>
      <c r="D266" s="6" t="e">
        <f>'Res old 90'!D266/'Res old 90'!$E$38*'Res old 45'!$E$38</f>
        <v>#REF!</v>
      </c>
      <c r="E266" s="6" t="e">
        <f>'Res old 90'!E266/'Res old 90'!$E$38*'Res old 45'!$E$38</f>
        <v>#REF!</v>
      </c>
      <c r="F266" s="6" t="e">
        <f>'Res old 90'!F266/'Res old 90'!$E$38*'Res old 45'!$E$38</f>
        <v>#REF!</v>
      </c>
      <c r="G266" s="6" t="e">
        <f>'Res old 90'!G266/'Res old 90'!$E$38*'Res old 45'!$E$38</f>
        <v>#REF!</v>
      </c>
    </row>
    <row r="267" spans="3:7" ht="12.75" customHeight="1" x14ac:dyDescent="0.2">
      <c r="C267" s="5">
        <v>19</v>
      </c>
      <c r="D267" s="6" t="e">
        <f>'Res old 90'!D267/'Res old 90'!$E$38*'Res old 45'!$E$38</f>
        <v>#REF!</v>
      </c>
      <c r="E267" s="6" t="e">
        <f>'Res old 90'!E267/'Res old 90'!$E$38*'Res old 45'!$E$38</f>
        <v>#REF!</v>
      </c>
      <c r="F267" s="6" t="e">
        <f>'Res old 90'!F267/'Res old 90'!$E$38*'Res old 45'!$E$38</f>
        <v>#REF!</v>
      </c>
      <c r="G267" s="6" t="e">
        <f>'Res old 90'!G267/'Res old 90'!$E$38*'Res old 45'!$E$38</f>
        <v>#REF!</v>
      </c>
    </row>
    <row r="268" spans="3:7" ht="12.75" customHeight="1" x14ac:dyDescent="0.2">
      <c r="C268" s="5">
        <v>20</v>
      </c>
      <c r="D268" s="6" t="e">
        <f>'Res old 90'!D268/'Res old 90'!$E$38*'Res old 45'!$E$38</f>
        <v>#REF!</v>
      </c>
      <c r="E268" s="6" t="e">
        <f>'Res old 90'!E268/'Res old 90'!$E$38*'Res old 45'!$E$38</f>
        <v>#REF!</v>
      </c>
      <c r="F268" s="6" t="e">
        <f>'Res old 90'!F268/'Res old 90'!$E$38*'Res old 45'!$E$38</f>
        <v>#REF!</v>
      </c>
      <c r="G268" s="6" t="e">
        <f>'Res old 90'!G268/'Res old 90'!$E$38*'Res old 45'!$E$38</f>
        <v>#REF!</v>
      </c>
    </row>
    <row r="269" spans="3:7" ht="19.5" customHeight="1" x14ac:dyDescent="0.2">
      <c r="C269" s="5">
        <v>21</v>
      </c>
      <c r="D269" s="6" t="e">
        <f>'Res old 90'!D269/'Res old 90'!$E$38*'Res old 45'!$E$38</f>
        <v>#REF!</v>
      </c>
      <c r="E269" s="6" t="e">
        <f>'Res old 90'!E269/'Res old 90'!$E$38*'Res old 45'!$E$38</f>
        <v>#REF!</v>
      </c>
      <c r="F269" s="6" t="e">
        <f>'Res old 90'!F269/'Res old 90'!$E$38*'Res old 45'!$E$38</f>
        <v>#REF!</v>
      </c>
      <c r="G269" s="6" t="e">
        <f>'Res old 90'!G269/'Res old 90'!$E$38*'Res old 45'!$E$38</f>
        <v>#REF!</v>
      </c>
    </row>
    <row r="270" spans="3:7" ht="12.75" customHeight="1" x14ac:dyDescent="0.2">
      <c r="C270" s="5">
        <v>22</v>
      </c>
      <c r="D270" s="6" t="e">
        <f>'Res old 90'!D270/'Res old 90'!$E$38*'Res old 45'!$E$38</f>
        <v>#REF!</v>
      </c>
      <c r="E270" s="6" t="e">
        <f>'Res old 90'!E270/'Res old 90'!$E$38*'Res old 45'!$E$38</f>
        <v>#REF!</v>
      </c>
      <c r="F270" s="6" t="e">
        <f>'Res old 90'!F270/'Res old 90'!$E$38*'Res old 45'!$E$38</f>
        <v>#REF!</v>
      </c>
      <c r="G270" s="6" t="e">
        <f>'Res old 90'!G270/'Res old 90'!$E$38*'Res old 45'!$E$38</f>
        <v>#REF!</v>
      </c>
    </row>
    <row r="271" spans="3:7" ht="12.75" customHeight="1" x14ac:dyDescent="0.2">
      <c r="C271" s="5">
        <v>23</v>
      </c>
      <c r="D271" s="6" t="e">
        <f>'Res old 90'!D271/'Res old 90'!$E$38*'Res old 45'!$E$38</f>
        <v>#REF!</v>
      </c>
      <c r="E271" s="6" t="e">
        <f>'Res old 90'!E271/'Res old 90'!$E$38*'Res old 45'!$E$38</f>
        <v>#REF!</v>
      </c>
      <c r="F271" s="6" t="e">
        <f>'Res old 90'!F271/'Res old 90'!$E$38*'Res old 45'!$E$38</f>
        <v>#REF!</v>
      </c>
      <c r="G271" s="6" t="e">
        <f>'Res old 90'!G271/'Res old 90'!$E$38*'Res old 45'!$E$38</f>
        <v>#REF!</v>
      </c>
    </row>
    <row r="272" spans="3:7" ht="12.75" customHeight="1" x14ac:dyDescent="0.2">
      <c r="C272" s="5">
        <v>24</v>
      </c>
      <c r="D272" s="6" t="e">
        <f>'Res old 90'!D272/'Res old 90'!$E$38*'Res old 45'!$E$38</f>
        <v>#REF!</v>
      </c>
      <c r="E272" s="6" t="e">
        <f>'Res old 90'!E272/'Res old 90'!$E$38*'Res old 45'!$E$38</f>
        <v>#REF!</v>
      </c>
      <c r="F272" s="6" t="e">
        <f>'Res old 90'!F272/'Res old 90'!$E$38*'Res old 45'!$E$38</f>
        <v>#REF!</v>
      </c>
      <c r="G272" s="6" t="e">
        <f>'Res old 90'!G272/'Res old 90'!$E$38*'Res old 45'!$E$38</f>
        <v>#REF!</v>
      </c>
    </row>
    <row r="273" spans="3:7" ht="12.75" customHeight="1" x14ac:dyDescent="0.2">
      <c r="C273" s="5">
        <v>25</v>
      </c>
      <c r="D273" s="6" t="e">
        <f>'Res old 90'!D273/'Res old 90'!$E$38*'Res old 45'!$E$38</f>
        <v>#REF!</v>
      </c>
      <c r="E273" s="6" t="e">
        <f>'Res old 90'!E273/'Res old 90'!$E$38*'Res old 45'!$E$38</f>
        <v>#REF!</v>
      </c>
      <c r="F273" s="6" t="e">
        <f>'Res old 90'!F273/'Res old 90'!$E$38*'Res old 45'!$E$38</f>
        <v>#REF!</v>
      </c>
      <c r="G273" s="6" t="e">
        <f>'Res old 90'!G273/'Res old 90'!$E$38*'Res old 45'!$E$38</f>
        <v>#REF!</v>
      </c>
    </row>
    <row r="274" spans="3:7" ht="18" customHeight="1" x14ac:dyDescent="0.2">
      <c r="C274" s="19" t="e">
        <f>C240</f>
        <v>#REF!</v>
      </c>
      <c r="D274" s="15"/>
      <c r="E274" s="15"/>
      <c r="F274" s="15"/>
    </row>
    <row r="275" spans="3:7" ht="18" customHeight="1" x14ac:dyDescent="0.2">
      <c r="C275" s="4" t="s">
        <v>8</v>
      </c>
      <c r="E275" s="8"/>
      <c r="F275" s="15"/>
      <c r="G275" s="14"/>
    </row>
    <row r="276" spans="3:7" ht="18" customHeight="1" x14ac:dyDescent="0.2">
      <c r="C276" s="4" t="s">
        <v>0</v>
      </c>
      <c r="D276" s="15"/>
      <c r="E276" s="20">
        <v>0.45</v>
      </c>
      <c r="F276" s="15"/>
      <c r="G276" s="14" t="str">
        <f>+cit</f>
        <v/>
      </c>
    </row>
    <row r="277" spans="3:7" ht="18" customHeight="1" x14ac:dyDescent="0.2">
      <c r="C277" s="4" t="s">
        <v>20</v>
      </c>
      <c r="D277" s="15"/>
      <c r="E277" s="8"/>
      <c r="F277" s="8"/>
      <c r="G277" s="24" t="str">
        <f>+_cit1</f>
        <v/>
      </c>
    </row>
    <row r="278" spans="3:7" x14ac:dyDescent="0.2">
      <c r="C278" s="4"/>
      <c r="D278" s="15"/>
      <c r="E278" s="8"/>
      <c r="F278" s="15"/>
      <c r="G278" s="24"/>
    </row>
    <row r="279" spans="3:7" x14ac:dyDescent="0.2">
      <c r="C279" s="2"/>
      <c r="D279" s="9"/>
      <c r="E279" s="10"/>
      <c r="F279" s="10" t="s">
        <v>52</v>
      </c>
    </row>
    <row r="280" spans="3:7" ht="25.5" x14ac:dyDescent="0.2">
      <c r="C280" s="2"/>
      <c r="D280" s="2"/>
      <c r="E280" s="2"/>
      <c r="F280" s="50" t="s">
        <v>53</v>
      </c>
    </row>
    <row r="281" spans="3:7" x14ac:dyDescent="0.2">
      <c r="C281" s="3"/>
      <c r="D281" s="3"/>
      <c r="E281" s="2"/>
      <c r="F281" s="43" t="s">
        <v>54</v>
      </c>
      <c r="G281" s="3"/>
    </row>
    <row r="282" spans="3:7" ht="25.5" x14ac:dyDescent="0.2">
      <c r="C282" s="51" t="s">
        <v>56</v>
      </c>
      <c r="D282" s="28" t="s">
        <v>3</v>
      </c>
      <c r="E282" s="28" t="s">
        <v>7</v>
      </c>
      <c r="F282" s="51" t="s">
        <v>55</v>
      </c>
      <c r="G282" s="51" t="s">
        <v>57</v>
      </c>
    </row>
    <row r="283" spans="3:7" ht="19.5" customHeight="1" x14ac:dyDescent="0.2">
      <c r="C283" s="5">
        <v>1</v>
      </c>
      <c r="D283" s="6" t="e">
        <f>'Res old 90'!D283/'Res old 90'!$E$38*'Res old 45'!$E$38</f>
        <v>#REF!</v>
      </c>
      <c r="E283" s="6" t="e">
        <f>'Res old 90'!E283/'Res old 90'!$E$38*'Res old 45'!$E$38</f>
        <v>#REF!</v>
      </c>
      <c r="F283" s="6" t="e">
        <f>'Res old 90'!F283/'Res old 90'!$E$38*'Res old 45'!$E$38</f>
        <v>#REF!</v>
      </c>
      <c r="G283" s="6" t="e">
        <f>'Res old 90'!G283/'Res old 90'!$E$38*'Res old 45'!$E$38</f>
        <v>#REF!</v>
      </c>
    </row>
    <row r="284" spans="3:7" ht="12.75" customHeight="1" x14ac:dyDescent="0.2">
      <c r="C284" s="5">
        <v>2</v>
      </c>
      <c r="D284" s="6" t="e">
        <f>'Res old 90'!D284/'Res old 90'!$E$38*'Res old 45'!$E$38</f>
        <v>#REF!</v>
      </c>
      <c r="E284" s="6" t="e">
        <f>'Res old 90'!E284/'Res old 90'!$E$38*'Res old 45'!$E$38</f>
        <v>#REF!</v>
      </c>
      <c r="F284" s="6" t="e">
        <f>'Res old 90'!F284/'Res old 90'!$E$38*'Res old 45'!$E$38</f>
        <v>#REF!</v>
      </c>
      <c r="G284" s="6" t="e">
        <f>'Res old 90'!G284/'Res old 90'!$E$38*'Res old 45'!$E$38</f>
        <v>#REF!</v>
      </c>
    </row>
    <row r="285" spans="3:7" ht="12.75" customHeight="1" x14ac:dyDescent="0.2">
      <c r="C285" s="17">
        <v>3</v>
      </c>
      <c r="D285" s="6" t="e">
        <f>'Res old 90'!D285/'Res old 90'!$E$38*'Res old 45'!$E$38</f>
        <v>#REF!</v>
      </c>
      <c r="E285" s="6" t="e">
        <f>'Res old 90'!E285/'Res old 90'!$E$38*'Res old 45'!$E$38</f>
        <v>#REF!</v>
      </c>
      <c r="F285" s="6" t="e">
        <f>'Res old 90'!F285/'Res old 90'!$E$38*'Res old 45'!$E$38</f>
        <v>#REF!</v>
      </c>
      <c r="G285" s="6" t="e">
        <f>'Res old 90'!G285/'Res old 90'!$E$38*'Res old 45'!$E$38</f>
        <v>#REF!</v>
      </c>
    </row>
    <row r="286" spans="3:7" ht="12.75" customHeight="1" x14ac:dyDescent="0.2">
      <c r="C286" s="5">
        <v>4</v>
      </c>
      <c r="D286" s="6" t="e">
        <f>'Res old 90'!D286/'Res old 90'!$E$38*'Res old 45'!$E$38</f>
        <v>#REF!</v>
      </c>
      <c r="E286" s="6" t="e">
        <f>'Res old 90'!E286/'Res old 90'!$E$38*'Res old 45'!$E$38</f>
        <v>#REF!</v>
      </c>
      <c r="F286" s="6" t="e">
        <f>'Res old 90'!F286/'Res old 90'!$E$38*'Res old 45'!$E$38</f>
        <v>#REF!</v>
      </c>
      <c r="G286" s="6" t="e">
        <f>'Res old 90'!G286/'Res old 90'!$E$38*'Res old 45'!$E$38</f>
        <v>#REF!</v>
      </c>
    </row>
    <row r="287" spans="3:7" ht="12.75" customHeight="1" x14ac:dyDescent="0.2">
      <c r="C287" s="5">
        <v>5</v>
      </c>
      <c r="D287" s="6" t="e">
        <f>'Res old 90'!D287/'Res old 90'!$E$38*'Res old 45'!$E$38</f>
        <v>#REF!</v>
      </c>
      <c r="E287" s="6" t="e">
        <f>'Res old 90'!E287/'Res old 90'!$E$38*'Res old 45'!$E$38</f>
        <v>#REF!</v>
      </c>
      <c r="F287" s="6" t="e">
        <f>'Res old 90'!F287/'Res old 90'!$E$38*'Res old 45'!$E$38</f>
        <v>#REF!</v>
      </c>
      <c r="G287" s="6" t="e">
        <f>'Res old 90'!G287/'Res old 90'!$E$38*'Res old 45'!$E$38</f>
        <v>#REF!</v>
      </c>
    </row>
    <row r="288" spans="3:7" ht="19.5" customHeight="1" x14ac:dyDescent="0.2">
      <c r="C288" s="17">
        <v>6</v>
      </c>
      <c r="D288" s="6" t="e">
        <f>'Res old 90'!D288/'Res old 90'!$E$38*'Res old 45'!$E$38</f>
        <v>#REF!</v>
      </c>
      <c r="E288" s="6" t="e">
        <f>'Res old 90'!E288/'Res old 90'!$E$38*'Res old 45'!$E$38</f>
        <v>#REF!</v>
      </c>
      <c r="F288" s="6" t="e">
        <f>'Res old 90'!F288/'Res old 90'!$E$38*'Res old 45'!$E$38</f>
        <v>#REF!</v>
      </c>
      <c r="G288" s="6" t="e">
        <f>'Res old 90'!G288/'Res old 90'!$E$38*'Res old 45'!$E$38</f>
        <v>#REF!</v>
      </c>
    </row>
    <row r="289" spans="3:7" ht="12.75" customHeight="1" x14ac:dyDescent="0.2">
      <c r="C289" s="5">
        <v>7</v>
      </c>
      <c r="D289" s="6" t="e">
        <f>'Res old 90'!D289/'Res old 90'!$E$38*'Res old 45'!$E$38</f>
        <v>#REF!</v>
      </c>
      <c r="E289" s="6" t="e">
        <f>'Res old 90'!E289/'Res old 90'!$E$38*'Res old 45'!$E$38</f>
        <v>#REF!</v>
      </c>
      <c r="F289" s="6" t="e">
        <f>'Res old 90'!F289/'Res old 90'!$E$38*'Res old 45'!$E$38</f>
        <v>#REF!</v>
      </c>
      <c r="G289" s="6" t="e">
        <f>'Res old 90'!G289/'Res old 90'!$E$38*'Res old 45'!$E$38</f>
        <v>#REF!</v>
      </c>
    </row>
    <row r="290" spans="3:7" ht="12.75" customHeight="1" x14ac:dyDescent="0.2">
      <c r="C290" s="5">
        <v>8</v>
      </c>
      <c r="D290" s="6" t="e">
        <f>'Res old 90'!D290/'Res old 90'!$E$38*'Res old 45'!$E$38</f>
        <v>#REF!</v>
      </c>
      <c r="E290" s="6" t="e">
        <f>'Res old 90'!E290/'Res old 90'!$E$38*'Res old 45'!$E$38</f>
        <v>#REF!</v>
      </c>
      <c r="F290" s="6" t="e">
        <f>'Res old 90'!F290/'Res old 90'!$E$38*'Res old 45'!$E$38</f>
        <v>#REF!</v>
      </c>
      <c r="G290" s="6" t="e">
        <f>'Res old 90'!G290/'Res old 90'!$E$38*'Res old 45'!$E$38</f>
        <v>#REF!</v>
      </c>
    </row>
    <row r="291" spans="3:7" ht="12.75" customHeight="1" x14ac:dyDescent="0.2">
      <c r="C291" s="5">
        <v>9</v>
      </c>
      <c r="D291" s="6" t="e">
        <f>'Res old 90'!D291/'Res old 90'!$E$38*'Res old 45'!$E$38</f>
        <v>#REF!</v>
      </c>
      <c r="E291" s="6" t="e">
        <f>'Res old 90'!E291/'Res old 90'!$E$38*'Res old 45'!$E$38</f>
        <v>#REF!</v>
      </c>
      <c r="F291" s="6" t="e">
        <f>'Res old 90'!F291/'Res old 90'!$E$38*'Res old 45'!$E$38</f>
        <v>#REF!</v>
      </c>
      <c r="G291" s="6" t="e">
        <f>'Res old 90'!G291/'Res old 90'!$E$38*'Res old 45'!$E$38</f>
        <v>#REF!</v>
      </c>
    </row>
    <row r="292" spans="3:7" ht="12.75" customHeight="1" x14ac:dyDescent="0.2">
      <c r="C292" s="5">
        <v>10</v>
      </c>
      <c r="D292" s="6" t="e">
        <f>'Res old 90'!D292/'Res old 90'!$E$38*'Res old 45'!$E$38</f>
        <v>#REF!</v>
      </c>
      <c r="E292" s="6" t="e">
        <f>'Res old 90'!E292/'Res old 90'!$E$38*'Res old 45'!$E$38</f>
        <v>#REF!</v>
      </c>
      <c r="F292" s="6" t="e">
        <f>'Res old 90'!F292/'Res old 90'!$E$38*'Res old 45'!$E$38</f>
        <v>#REF!</v>
      </c>
      <c r="G292" s="6" t="e">
        <f>'Res old 90'!G292/'Res old 90'!$E$38*'Res old 45'!$E$38</f>
        <v>#REF!</v>
      </c>
    </row>
    <row r="293" spans="3:7" ht="19.5" customHeight="1" x14ac:dyDescent="0.2">
      <c r="C293" s="5">
        <v>11</v>
      </c>
      <c r="D293" s="6" t="e">
        <f>'Res old 90'!D293/'Res old 90'!$E$38*'Res old 45'!$E$38</f>
        <v>#REF!</v>
      </c>
      <c r="E293" s="6" t="e">
        <f>'Res old 90'!E293/'Res old 90'!$E$38*'Res old 45'!$E$38</f>
        <v>#REF!</v>
      </c>
      <c r="F293" s="6" t="e">
        <f>'Res old 90'!F293/'Res old 90'!$E$38*'Res old 45'!$E$38</f>
        <v>#REF!</v>
      </c>
      <c r="G293" s="6" t="e">
        <f>'Res old 90'!G293/'Res old 90'!$E$38*'Res old 45'!$E$38</f>
        <v>#REF!</v>
      </c>
    </row>
    <row r="294" spans="3:7" ht="12.75" customHeight="1" x14ac:dyDescent="0.2">
      <c r="C294" s="5">
        <v>12</v>
      </c>
      <c r="D294" s="6" t="e">
        <f>'Res old 90'!D294/'Res old 90'!$E$38*'Res old 45'!$E$38</f>
        <v>#REF!</v>
      </c>
      <c r="E294" s="6" t="e">
        <f>'Res old 90'!E294/'Res old 90'!$E$38*'Res old 45'!$E$38</f>
        <v>#REF!</v>
      </c>
      <c r="F294" s="6" t="e">
        <f>'Res old 90'!F294/'Res old 90'!$E$38*'Res old 45'!$E$38</f>
        <v>#REF!</v>
      </c>
      <c r="G294" s="6" t="e">
        <f>'Res old 90'!G294/'Res old 90'!$E$38*'Res old 45'!$E$38</f>
        <v>#REF!</v>
      </c>
    </row>
    <row r="295" spans="3:7" ht="12.75" customHeight="1" x14ac:dyDescent="0.2">
      <c r="C295" s="5">
        <v>13</v>
      </c>
      <c r="D295" s="6" t="e">
        <f>'Res old 90'!D295/'Res old 90'!$E$38*'Res old 45'!$E$38</f>
        <v>#REF!</v>
      </c>
      <c r="E295" s="6" t="e">
        <f>'Res old 90'!E295/'Res old 90'!$E$38*'Res old 45'!$E$38</f>
        <v>#REF!</v>
      </c>
      <c r="F295" s="6" t="e">
        <f>'Res old 90'!F295/'Res old 90'!$E$38*'Res old 45'!$E$38</f>
        <v>#REF!</v>
      </c>
      <c r="G295" s="6" t="e">
        <f>'Res old 90'!G295/'Res old 90'!$E$38*'Res old 45'!$E$38</f>
        <v>#REF!</v>
      </c>
    </row>
    <row r="296" spans="3:7" ht="12.75" customHeight="1" x14ac:dyDescent="0.2">
      <c r="C296" s="5">
        <v>14</v>
      </c>
      <c r="D296" s="6" t="e">
        <f>'Res old 90'!D296/'Res old 90'!$E$38*'Res old 45'!$E$38</f>
        <v>#REF!</v>
      </c>
      <c r="E296" s="6" t="e">
        <f>'Res old 90'!E296/'Res old 90'!$E$38*'Res old 45'!$E$38</f>
        <v>#REF!</v>
      </c>
      <c r="F296" s="6" t="e">
        <f>'Res old 90'!F296/'Res old 90'!$E$38*'Res old 45'!$E$38</f>
        <v>#REF!</v>
      </c>
      <c r="G296" s="6" t="e">
        <f>'Res old 90'!G296/'Res old 90'!$E$38*'Res old 45'!$E$38</f>
        <v>#REF!</v>
      </c>
    </row>
    <row r="297" spans="3:7" ht="12.75" customHeight="1" x14ac:dyDescent="0.2">
      <c r="C297" s="5">
        <v>15</v>
      </c>
      <c r="D297" s="6" t="e">
        <f>'Res old 90'!D297/'Res old 90'!$E$38*'Res old 45'!$E$38</f>
        <v>#REF!</v>
      </c>
      <c r="E297" s="6" t="e">
        <f>'Res old 90'!E297/'Res old 90'!$E$38*'Res old 45'!$E$38</f>
        <v>#REF!</v>
      </c>
      <c r="F297" s="6" t="e">
        <f>'Res old 90'!F297/'Res old 90'!$E$38*'Res old 45'!$E$38</f>
        <v>#REF!</v>
      </c>
      <c r="G297" s="6" t="e">
        <f>'Res old 90'!G297/'Res old 90'!$E$38*'Res old 45'!$E$38</f>
        <v>#REF!</v>
      </c>
    </row>
    <row r="298" spans="3:7" ht="19.5" customHeight="1" x14ac:dyDescent="0.2">
      <c r="C298" s="5">
        <v>16</v>
      </c>
      <c r="D298" s="6" t="e">
        <f>'Res old 90'!D298/'Res old 90'!$E$38*'Res old 45'!$E$38</f>
        <v>#REF!</v>
      </c>
      <c r="E298" s="6" t="e">
        <f>'Res old 90'!E298/'Res old 90'!$E$38*'Res old 45'!$E$38</f>
        <v>#REF!</v>
      </c>
      <c r="F298" s="6" t="e">
        <f>'Res old 90'!F298/'Res old 90'!$E$38*'Res old 45'!$E$38</f>
        <v>#REF!</v>
      </c>
      <c r="G298" s="6" t="e">
        <f>'Res old 90'!G298/'Res old 90'!$E$38*'Res old 45'!$E$38</f>
        <v>#REF!</v>
      </c>
    </row>
    <row r="299" spans="3:7" ht="12.75" customHeight="1" x14ac:dyDescent="0.2">
      <c r="C299" s="5">
        <v>17</v>
      </c>
      <c r="D299" s="6" t="e">
        <f>'Res old 90'!D299/'Res old 90'!$E$38*'Res old 45'!$E$38</f>
        <v>#REF!</v>
      </c>
      <c r="E299" s="6" t="e">
        <f>'Res old 90'!E299/'Res old 90'!$E$38*'Res old 45'!$E$38</f>
        <v>#REF!</v>
      </c>
      <c r="F299" s="6" t="e">
        <f>'Res old 90'!F299/'Res old 90'!$E$38*'Res old 45'!$E$38</f>
        <v>#REF!</v>
      </c>
      <c r="G299" s="6" t="e">
        <f>'Res old 90'!G299/'Res old 90'!$E$38*'Res old 45'!$E$38</f>
        <v>#REF!</v>
      </c>
    </row>
    <row r="300" spans="3:7" ht="12.75" customHeight="1" x14ac:dyDescent="0.2">
      <c r="C300" s="5">
        <v>18</v>
      </c>
      <c r="D300" s="6" t="e">
        <f>'Res old 90'!D300/'Res old 90'!$E$38*'Res old 45'!$E$38</f>
        <v>#REF!</v>
      </c>
      <c r="E300" s="6" t="e">
        <f>'Res old 90'!E300/'Res old 90'!$E$38*'Res old 45'!$E$38</f>
        <v>#REF!</v>
      </c>
      <c r="F300" s="6" t="e">
        <f>'Res old 90'!F300/'Res old 90'!$E$38*'Res old 45'!$E$38</f>
        <v>#REF!</v>
      </c>
      <c r="G300" s="6" t="e">
        <f>'Res old 90'!G300/'Res old 90'!$E$38*'Res old 45'!$E$38</f>
        <v>#REF!</v>
      </c>
    </row>
    <row r="301" spans="3:7" ht="12.75" customHeight="1" x14ac:dyDescent="0.2">
      <c r="C301" s="5">
        <v>19</v>
      </c>
      <c r="D301" s="6" t="e">
        <f>'Res old 90'!D301/'Res old 90'!$E$38*'Res old 45'!$E$38</f>
        <v>#REF!</v>
      </c>
      <c r="E301" s="6" t="e">
        <f>'Res old 90'!E301/'Res old 90'!$E$38*'Res old 45'!$E$38</f>
        <v>#REF!</v>
      </c>
      <c r="F301" s="6" t="e">
        <f>'Res old 90'!F301/'Res old 90'!$E$38*'Res old 45'!$E$38</f>
        <v>#REF!</v>
      </c>
      <c r="G301" s="6" t="e">
        <f>'Res old 90'!G301/'Res old 90'!$E$38*'Res old 45'!$E$38</f>
        <v>#REF!</v>
      </c>
    </row>
    <row r="302" spans="3:7" ht="12.75" customHeight="1" x14ac:dyDescent="0.2">
      <c r="C302" s="5">
        <v>20</v>
      </c>
      <c r="D302" s="6" t="e">
        <f>'Res old 90'!D302/'Res old 90'!$E$38*'Res old 45'!$E$38</f>
        <v>#REF!</v>
      </c>
      <c r="E302" s="6" t="e">
        <f>'Res old 90'!E302/'Res old 90'!$E$38*'Res old 45'!$E$38</f>
        <v>#REF!</v>
      </c>
      <c r="F302" s="6" t="e">
        <f>'Res old 90'!F302/'Res old 90'!$E$38*'Res old 45'!$E$38</f>
        <v>#REF!</v>
      </c>
      <c r="G302" s="6" t="e">
        <f>'Res old 90'!G302/'Res old 90'!$E$38*'Res old 45'!$E$38</f>
        <v>#REF!</v>
      </c>
    </row>
    <row r="303" spans="3:7" ht="19.5" customHeight="1" x14ac:dyDescent="0.2">
      <c r="C303" s="5">
        <v>21</v>
      </c>
      <c r="D303" s="6" t="e">
        <f>'Res old 90'!D303/'Res old 90'!$E$38*'Res old 45'!$E$38</f>
        <v>#REF!</v>
      </c>
      <c r="E303" s="6" t="e">
        <f>'Res old 90'!E303/'Res old 90'!$E$38*'Res old 45'!$E$38</f>
        <v>#REF!</v>
      </c>
      <c r="F303" s="6" t="e">
        <f>'Res old 90'!F303/'Res old 90'!$E$38*'Res old 45'!$E$38</f>
        <v>#REF!</v>
      </c>
      <c r="G303" s="6" t="e">
        <f>'Res old 90'!G303/'Res old 90'!$E$38*'Res old 45'!$E$38</f>
        <v>#REF!</v>
      </c>
    </row>
    <row r="304" spans="3:7" ht="12.75" customHeight="1" x14ac:dyDescent="0.2">
      <c r="C304" s="5">
        <v>22</v>
      </c>
      <c r="D304" s="6" t="e">
        <f>'Res old 90'!D304/'Res old 90'!$E$38*'Res old 45'!$E$38</f>
        <v>#REF!</v>
      </c>
      <c r="E304" s="6" t="e">
        <f>'Res old 90'!E304/'Res old 90'!$E$38*'Res old 45'!$E$38</f>
        <v>#REF!</v>
      </c>
      <c r="F304" s="6" t="e">
        <f>'Res old 90'!F304/'Res old 90'!$E$38*'Res old 45'!$E$38</f>
        <v>#REF!</v>
      </c>
      <c r="G304" s="6" t="e">
        <f>'Res old 90'!G304/'Res old 90'!$E$38*'Res old 45'!$E$38</f>
        <v>#REF!</v>
      </c>
    </row>
    <row r="305" spans="3:7" ht="12.75" customHeight="1" x14ac:dyDescent="0.2">
      <c r="C305" s="5">
        <v>23</v>
      </c>
      <c r="D305" s="6" t="e">
        <f>'Res old 90'!D305/'Res old 90'!$E$38*'Res old 45'!$E$38</f>
        <v>#REF!</v>
      </c>
      <c r="E305" s="6" t="e">
        <f>'Res old 90'!E305/'Res old 90'!$E$38*'Res old 45'!$E$38</f>
        <v>#REF!</v>
      </c>
      <c r="F305" s="6" t="e">
        <f>'Res old 90'!F305/'Res old 90'!$E$38*'Res old 45'!$E$38</f>
        <v>#REF!</v>
      </c>
      <c r="G305" s="6" t="e">
        <f>'Res old 90'!G305/'Res old 90'!$E$38*'Res old 45'!$E$38</f>
        <v>#REF!</v>
      </c>
    </row>
    <row r="306" spans="3:7" ht="12.75" customHeight="1" x14ac:dyDescent="0.2">
      <c r="C306" s="5">
        <v>24</v>
      </c>
      <c r="D306" s="6" t="e">
        <f>'Res old 90'!D306/'Res old 90'!$E$38*'Res old 45'!$E$38</f>
        <v>#REF!</v>
      </c>
      <c r="E306" s="6" t="e">
        <f>'Res old 90'!E306/'Res old 90'!$E$38*'Res old 45'!$E$38</f>
        <v>#REF!</v>
      </c>
      <c r="F306" s="6" t="e">
        <f>'Res old 90'!F306/'Res old 90'!$E$38*'Res old 45'!$E$38</f>
        <v>#REF!</v>
      </c>
      <c r="G306" s="6" t="e">
        <f>'Res old 90'!G306/'Res old 90'!$E$38*'Res old 45'!$E$38</f>
        <v>#REF!</v>
      </c>
    </row>
    <row r="307" spans="3:7" ht="12.75" customHeight="1" x14ac:dyDescent="0.2">
      <c r="C307" s="5">
        <v>25</v>
      </c>
      <c r="D307" s="6" t="e">
        <f>'Res old 90'!D307/'Res old 90'!$E$38*'Res old 45'!$E$38</f>
        <v>#REF!</v>
      </c>
      <c r="E307" s="6" t="e">
        <f>'Res old 90'!E307/'Res old 90'!$E$38*'Res old 45'!$E$38</f>
        <v>#REF!</v>
      </c>
      <c r="F307" s="6" t="e">
        <f>'Res old 90'!F307/'Res old 90'!$E$38*'Res old 45'!$E$38</f>
        <v>#REF!</v>
      </c>
      <c r="G307" s="6" t="e">
        <f>'Res old 90'!G307/'Res old 90'!$E$38*'Res old 45'!$E$38</f>
        <v>#REF!</v>
      </c>
    </row>
    <row r="308" spans="3:7" ht="18" customHeight="1" x14ac:dyDescent="0.2">
      <c r="C308" s="19" t="e">
        <f>C274</f>
        <v>#REF!</v>
      </c>
      <c r="D308" s="25"/>
      <c r="E308" s="25"/>
      <c r="F308" s="25"/>
    </row>
    <row r="309" spans="3:7" ht="18" customHeight="1" x14ac:dyDescent="0.2">
      <c r="C309" s="4" t="s">
        <v>8</v>
      </c>
      <c r="E309" s="8"/>
      <c r="F309" s="15"/>
      <c r="G309" s="14"/>
    </row>
    <row r="310" spans="3:7" ht="18" customHeight="1" x14ac:dyDescent="0.2">
      <c r="C310" s="4" t="s">
        <v>0</v>
      </c>
      <c r="D310" s="15"/>
      <c r="E310" s="20">
        <v>0.45</v>
      </c>
      <c r="F310" s="15"/>
      <c r="G310" s="14" t="str">
        <f>+cit</f>
        <v/>
      </c>
    </row>
    <row r="311" spans="3:7" ht="18" customHeight="1" x14ac:dyDescent="0.2">
      <c r="C311" s="4" t="s">
        <v>21</v>
      </c>
      <c r="D311" s="15"/>
      <c r="E311" s="8"/>
      <c r="F311" s="8"/>
      <c r="G311" s="24" t="str">
        <f>+_cit1</f>
        <v/>
      </c>
    </row>
    <row r="312" spans="3:7" x14ac:dyDescent="0.2">
      <c r="C312" s="4"/>
      <c r="D312" s="15"/>
      <c r="E312" s="8"/>
      <c r="F312" s="15"/>
      <c r="G312" s="24"/>
    </row>
    <row r="313" spans="3:7" x14ac:dyDescent="0.2">
      <c r="C313" s="2"/>
      <c r="D313" s="9"/>
      <c r="E313" s="10"/>
      <c r="F313" s="10" t="s">
        <v>52</v>
      </c>
    </row>
    <row r="314" spans="3:7" ht="25.5" x14ac:dyDescent="0.2">
      <c r="C314" s="2"/>
      <c r="D314" s="2"/>
      <c r="E314" s="2"/>
      <c r="F314" s="50" t="s">
        <v>53</v>
      </c>
    </row>
    <row r="315" spans="3:7" x14ac:dyDescent="0.2">
      <c r="C315" s="3"/>
      <c r="D315" s="3"/>
      <c r="E315" s="2"/>
      <c r="F315" s="43" t="s">
        <v>54</v>
      </c>
      <c r="G315" s="3"/>
    </row>
    <row r="316" spans="3:7" ht="25.5" x14ac:dyDescent="0.2">
      <c r="C316" s="51" t="s">
        <v>56</v>
      </c>
      <c r="D316" s="28" t="s">
        <v>3</v>
      </c>
      <c r="E316" s="28" t="s">
        <v>7</v>
      </c>
      <c r="F316" s="51" t="s">
        <v>55</v>
      </c>
      <c r="G316" s="51" t="s">
        <v>57</v>
      </c>
    </row>
    <row r="317" spans="3:7" ht="19.5" customHeight="1" x14ac:dyDescent="0.2">
      <c r="C317" s="5">
        <v>1</v>
      </c>
      <c r="D317" s="6" t="e">
        <f>'Res old 90'!D317/'Res old 90'!$E$38*'Res old 45'!$E$38</f>
        <v>#REF!</v>
      </c>
      <c r="E317" s="6" t="e">
        <f>'Res old 90'!E317/'Res old 90'!$E$38*'Res old 45'!$E$38</f>
        <v>#REF!</v>
      </c>
      <c r="F317" s="6" t="e">
        <f>'Res old 90'!F317/'Res old 90'!$E$38*'Res old 45'!$E$38</f>
        <v>#REF!</v>
      </c>
      <c r="G317" s="6" t="e">
        <f>'Res old 90'!G317/'Res old 90'!$E$38*'Res old 45'!$E$38</f>
        <v>#REF!</v>
      </c>
    </row>
    <row r="318" spans="3:7" ht="12.75" customHeight="1" x14ac:dyDescent="0.2">
      <c r="C318" s="5">
        <v>2</v>
      </c>
      <c r="D318" s="6" t="e">
        <f>'Res old 90'!D318/'Res old 90'!$E$38*'Res old 45'!$E$38</f>
        <v>#REF!</v>
      </c>
      <c r="E318" s="6" t="e">
        <f>'Res old 90'!E318/'Res old 90'!$E$38*'Res old 45'!$E$38</f>
        <v>#REF!</v>
      </c>
      <c r="F318" s="6" t="e">
        <f>'Res old 90'!F318/'Res old 90'!$E$38*'Res old 45'!$E$38</f>
        <v>#REF!</v>
      </c>
      <c r="G318" s="6" t="e">
        <f>'Res old 90'!G318/'Res old 90'!$E$38*'Res old 45'!$E$38</f>
        <v>#REF!</v>
      </c>
    </row>
    <row r="319" spans="3:7" ht="12.75" customHeight="1" x14ac:dyDescent="0.2">
      <c r="C319" s="17">
        <v>3</v>
      </c>
      <c r="D319" s="6" t="e">
        <f>'Res old 90'!D319/'Res old 90'!$E$38*'Res old 45'!$E$38</f>
        <v>#REF!</v>
      </c>
      <c r="E319" s="6" t="e">
        <f>'Res old 90'!E319/'Res old 90'!$E$38*'Res old 45'!$E$38</f>
        <v>#REF!</v>
      </c>
      <c r="F319" s="6" t="e">
        <f>'Res old 90'!F319/'Res old 90'!$E$38*'Res old 45'!$E$38</f>
        <v>#REF!</v>
      </c>
      <c r="G319" s="6" t="e">
        <f>'Res old 90'!G319/'Res old 90'!$E$38*'Res old 45'!$E$38</f>
        <v>#REF!</v>
      </c>
    </row>
    <row r="320" spans="3:7" ht="12.75" customHeight="1" x14ac:dyDescent="0.2">
      <c r="C320" s="5">
        <v>4</v>
      </c>
      <c r="D320" s="6" t="e">
        <f>'Res old 90'!D320/'Res old 90'!$E$38*'Res old 45'!$E$38</f>
        <v>#REF!</v>
      </c>
      <c r="E320" s="6" t="e">
        <f>'Res old 90'!E320/'Res old 90'!$E$38*'Res old 45'!$E$38</f>
        <v>#REF!</v>
      </c>
      <c r="F320" s="6" t="e">
        <f>'Res old 90'!F320/'Res old 90'!$E$38*'Res old 45'!$E$38</f>
        <v>#REF!</v>
      </c>
      <c r="G320" s="6" t="e">
        <f>'Res old 90'!G320/'Res old 90'!$E$38*'Res old 45'!$E$38</f>
        <v>#REF!</v>
      </c>
    </row>
    <row r="321" spans="3:7" ht="12.75" customHeight="1" x14ac:dyDescent="0.2">
      <c r="C321" s="5">
        <v>5</v>
      </c>
      <c r="D321" s="6" t="e">
        <f>'Res old 90'!D321/'Res old 90'!$E$38*'Res old 45'!$E$38</f>
        <v>#REF!</v>
      </c>
      <c r="E321" s="6" t="e">
        <f>'Res old 90'!E321/'Res old 90'!$E$38*'Res old 45'!$E$38</f>
        <v>#REF!</v>
      </c>
      <c r="F321" s="6" t="e">
        <f>'Res old 90'!F321/'Res old 90'!$E$38*'Res old 45'!$E$38</f>
        <v>#REF!</v>
      </c>
      <c r="G321" s="6" t="e">
        <f>'Res old 90'!G321/'Res old 90'!$E$38*'Res old 45'!$E$38</f>
        <v>#REF!</v>
      </c>
    </row>
    <row r="322" spans="3:7" ht="19.5" customHeight="1" x14ac:dyDescent="0.2">
      <c r="C322" s="17">
        <v>6</v>
      </c>
      <c r="D322" s="6" t="e">
        <f>'Res old 90'!D322/'Res old 90'!$E$38*'Res old 45'!$E$38</f>
        <v>#REF!</v>
      </c>
      <c r="E322" s="6" t="e">
        <f>'Res old 90'!E322/'Res old 90'!$E$38*'Res old 45'!$E$38</f>
        <v>#REF!</v>
      </c>
      <c r="F322" s="6" t="e">
        <f>'Res old 90'!F322/'Res old 90'!$E$38*'Res old 45'!$E$38</f>
        <v>#REF!</v>
      </c>
      <c r="G322" s="6" t="e">
        <f>'Res old 90'!G322/'Res old 90'!$E$38*'Res old 45'!$E$38</f>
        <v>#REF!</v>
      </c>
    </row>
    <row r="323" spans="3:7" ht="12.75" customHeight="1" x14ac:dyDescent="0.2">
      <c r="C323" s="5">
        <v>7</v>
      </c>
      <c r="D323" s="6" t="e">
        <f>'Res old 90'!D323/'Res old 90'!$E$38*'Res old 45'!$E$38</f>
        <v>#REF!</v>
      </c>
      <c r="E323" s="6" t="e">
        <f>'Res old 90'!E323/'Res old 90'!$E$38*'Res old 45'!$E$38</f>
        <v>#REF!</v>
      </c>
      <c r="F323" s="6" t="e">
        <f>'Res old 90'!F323/'Res old 90'!$E$38*'Res old 45'!$E$38</f>
        <v>#REF!</v>
      </c>
      <c r="G323" s="6" t="e">
        <f>'Res old 90'!G323/'Res old 90'!$E$38*'Res old 45'!$E$38</f>
        <v>#REF!</v>
      </c>
    </row>
    <row r="324" spans="3:7" ht="12.75" customHeight="1" x14ac:dyDescent="0.2">
      <c r="C324" s="5">
        <v>8</v>
      </c>
      <c r="D324" s="6" t="e">
        <f>'Res old 90'!D324/'Res old 90'!$E$38*'Res old 45'!$E$38</f>
        <v>#REF!</v>
      </c>
      <c r="E324" s="6" t="e">
        <f>'Res old 90'!E324/'Res old 90'!$E$38*'Res old 45'!$E$38</f>
        <v>#REF!</v>
      </c>
      <c r="F324" s="6" t="e">
        <f>'Res old 90'!F324/'Res old 90'!$E$38*'Res old 45'!$E$38</f>
        <v>#REF!</v>
      </c>
      <c r="G324" s="6" t="e">
        <f>'Res old 90'!G324/'Res old 90'!$E$38*'Res old 45'!$E$38</f>
        <v>#REF!</v>
      </c>
    </row>
    <row r="325" spans="3:7" ht="12.75" customHeight="1" x14ac:dyDescent="0.2">
      <c r="C325" s="5">
        <v>9</v>
      </c>
      <c r="D325" s="6" t="e">
        <f>'Res old 90'!D325/'Res old 90'!$E$38*'Res old 45'!$E$38</f>
        <v>#REF!</v>
      </c>
      <c r="E325" s="6" t="e">
        <f>'Res old 90'!E325/'Res old 90'!$E$38*'Res old 45'!$E$38</f>
        <v>#REF!</v>
      </c>
      <c r="F325" s="6" t="e">
        <f>'Res old 90'!F325/'Res old 90'!$E$38*'Res old 45'!$E$38</f>
        <v>#REF!</v>
      </c>
      <c r="G325" s="6" t="e">
        <f>'Res old 90'!G325/'Res old 90'!$E$38*'Res old 45'!$E$38</f>
        <v>#REF!</v>
      </c>
    </row>
    <row r="326" spans="3:7" ht="12.75" customHeight="1" x14ac:dyDescent="0.2">
      <c r="C326" s="5">
        <v>10</v>
      </c>
      <c r="D326" s="6" t="e">
        <f>'Res old 90'!D326/'Res old 90'!$E$38*'Res old 45'!$E$38</f>
        <v>#REF!</v>
      </c>
      <c r="E326" s="6" t="e">
        <f>'Res old 90'!E326/'Res old 90'!$E$38*'Res old 45'!$E$38</f>
        <v>#REF!</v>
      </c>
      <c r="F326" s="6" t="e">
        <f>'Res old 90'!F326/'Res old 90'!$E$38*'Res old 45'!$E$38</f>
        <v>#REF!</v>
      </c>
      <c r="G326" s="6" t="e">
        <f>'Res old 90'!G326/'Res old 90'!$E$38*'Res old 45'!$E$38</f>
        <v>#REF!</v>
      </c>
    </row>
    <row r="327" spans="3:7" ht="19.5" customHeight="1" x14ac:dyDescent="0.2">
      <c r="C327" s="5">
        <v>11</v>
      </c>
      <c r="D327" s="6" t="e">
        <f>'Res old 90'!D327/'Res old 90'!$E$38*'Res old 45'!$E$38</f>
        <v>#REF!</v>
      </c>
      <c r="E327" s="6" t="e">
        <f>'Res old 90'!E327/'Res old 90'!$E$38*'Res old 45'!$E$38</f>
        <v>#REF!</v>
      </c>
      <c r="F327" s="6" t="e">
        <f>'Res old 90'!F327/'Res old 90'!$E$38*'Res old 45'!$E$38</f>
        <v>#REF!</v>
      </c>
      <c r="G327" s="6" t="e">
        <f>'Res old 90'!G327/'Res old 90'!$E$38*'Res old 45'!$E$38</f>
        <v>#REF!</v>
      </c>
    </row>
    <row r="328" spans="3:7" ht="12.75" customHeight="1" x14ac:dyDescent="0.2">
      <c r="C328" s="5">
        <v>12</v>
      </c>
      <c r="D328" s="6" t="e">
        <f>'Res old 90'!D328/'Res old 90'!$E$38*'Res old 45'!$E$38</f>
        <v>#REF!</v>
      </c>
      <c r="E328" s="6" t="e">
        <f>'Res old 90'!E328/'Res old 90'!$E$38*'Res old 45'!$E$38</f>
        <v>#REF!</v>
      </c>
      <c r="F328" s="6" t="e">
        <f>'Res old 90'!F328/'Res old 90'!$E$38*'Res old 45'!$E$38</f>
        <v>#REF!</v>
      </c>
      <c r="G328" s="6" t="e">
        <f>'Res old 90'!G328/'Res old 90'!$E$38*'Res old 45'!$E$38</f>
        <v>#REF!</v>
      </c>
    </row>
    <row r="329" spans="3:7" ht="12.75" customHeight="1" x14ac:dyDescent="0.2">
      <c r="C329" s="5">
        <v>13</v>
      </c>
      <c r="D329" s="6" t="e">
        <f>'Res old 90'!D329/'Res old 90'!$E$38*'Res old 45'!$E$38</f>
        <v>#REF!</v>
      </c>
      <c r="E329" s="6" t="e">
        <f>'Res old 90'!E329/'Res old 90'!$E$38*'Res old 45'!$E$38</f>
        <v>#REF!</v>
      </c>
      <c r="F329" s="6" t="e">
        <f>'Res old 90'!F329/'Res old 90'!$E$38*'Res old 45'!$E$38</f>
        <v>#REF!</v>
      </c>
      <c r="G329" s="6" t="e">
        <f>'Res old 90'!G329/'Res old 90'!$E$38*'Res old 45'!$E$38</f>
        <v>#REF!</v>
      </c>
    </row>
    <row r="330" spans="3:7" ht="12.75" customHeight="1" x14ac:dyDescent="0.2">
      <c r="C330" s="5">
        <v>14</v>
      </c>
      <c r="D330" s="6" t="e">
        <f>'Res old 90'!D330/'Res old 90'!$E$38*'Res old 45'!$E$38</f>
        <v>#REF!</v>
      </c>
      <c r="E330" s="6" t="e">
        <f>'Res old 90'!E330/'Res old 90'!$E$38*'Res old 45'!$E$38</f>
        <v>#REF!</v>
      </c>
      <c r="F330" s="6" t="e">
        <f>'Res old 90'!F330/'Res old 90'!$E$38*'Res old 45'!$E$38</f>
        <v>#REF!</v>
      </c>
      <c r="G330" s="6" t="e">
        <f>'Res old 90'!G330/'Res old 90'!$E$38*'Res old 45'!$E$38</f>
        <v>#REF!</v>
      </c>
    </row>
    <row r="331" spans="3:7" ht="12.75" customHeight="1" x14ac:dyDescent="0.2">
      <c r="C331" s="5">
        <v>15</v>
      </c>
      <c r="D331" s="6" t="e">
        <f>'Res old 90'!D331/'Res old 90'!$E$38*'Res old 45'!$E$38</f>
        <v>#REF!</v>
      </c>
      <c r="E331" s="6" t="e">
        <f>'Res old 90'!E331/'Res old 90'!$E$38*'Res old 45'!$E$38</f>
        <v>#REF!</v>
      </c>
      <c r="F331" s="6" t="e">
        <f>'Res old 90'!F331/'Res old 90'!$E$38*'Res old 45'!$E$38</f>
        <v>#REF!</v>
      </c>
      <c r="G331" s="6" t="e">
        <f>'Res old 90'!G331/'Res old 90'!$E$38*'Res old 45'!$E$38</f>
        <v>#REF!</v>
      </c>
    </row>
    <row r="332" spans="3:7" ht="19.5" customHeight="1" x14ac:dyDescent="0.2">
      <c r="C332" s="5">
        <v>16</v>
      </c>
      <c r="D332" s="6" t="e">
        <f>'Res old 90'!D332/'Res old 90'!$E$38*'Res old 45'!$E$38</f>
        <v>#REF!</v>
      </c>
      <c r="E332" s="6" t="e">
        <f>'Res old 90'!E332/'Res old 90'!$E$38*'Res old 45'!$E$38</f>
        <v>#REF!</v>
      </c>
      <c r="F332" s="6" t="e">
        <f>'Res old 90'!F332/'Res old 90'!$E$38*'Res old 45'!$E$38</f>
        <v>#REF!</v>
      </c>
      <c r="G332" s="6" t="e">
        <f>'Res old 90'!G332/'Res old 90'!$E$38*'Res old 45'!$E$38</f>
        <v>#REF!</v>
      </c>
    </row>
    <row r="333" spans="3:7" ht="12.75" customHeight="1" x14ac:dyDescent="0.2">
      <c r="C333" s="5">
        <v>17</v>
      </c>
      <c r="D333" s="6" t="e">
        <f>'Res old 90'!D333/'Res old 90'!$E$38*'Res old 45'!$E$38</f>
        <v>#REF!</v>
      </c>
      <c r="E333" s="6" t="e">
        <f>'Res old 90'!E333/'Res old 90'!$E$38*'Res old 45'!$E$38</f>
        <v>#REF!</v>
      </c>
      <c r="F333" s="6" t="e">
        <f>'Res old 90'!F333/'Res old 90'!$E$38*'Res old 45'!$E$38</f>
        <v>#REF!</v>
      </c>
      <c r="G333" s="6" t="e">
        <f>'Res old 90'!G333/'Res old 90'!$E$38*'Res old 45'!$E$38</f>
        <v>#REF!</v>
      </c>
    </row>
    <row r="334" spans="3:7" ht="12.75" customHeight="1" x14ac:dyDescent="0.2">
      <c r="C334" s="5">
        <v>18</v>
      </c>
      <c r="D334" s="6" t="e">
        <f>'Res old 90'!D334/'Res old 90'!$E$38*'Res old 45'!$E$38</f>
        <v>#REF!</v>
      </c>
      <c r="E334" s="6" t="e">
        <f>'Res old 90'!E334/'Res old 90'!$E$38*'Res old 45'!$E$38</f>
        <v>#REF!</v>
      </c>
      <c r="F334" s="6" t="e">
        <f>'Res old 90'!F334/'Res old 90'!$E$38*'Res old 45'!$E$38</f>
        <v>#REF!</v>
      </c>
      <c r="G334" s="6" t="e">
        <f>'Res old 90'!G334/'Res old 90'!$E$38*'Res old 45'!$E$38</f>
        <v>#REF!</v>
      </c>
    </row>
    <row r="335" spans="3:7" ht="12.75" customHeight="1" x14ac:dyDescent="0.2">
      <c r="C335" s="5">
        <v>19</v>
      </c>
      <c r="D335" s="6" t="e">
        <f>'Res old 90'!D335/'Res old 90'!$E$38*'Res old 45'!$E$38</f>
        <v>#REF!</v>
      </c>
      <c r="E335" s="6" t="e">
        <f>'Res old 90'!E335/'Res old 90'!$E$38*'Res old 45'!$E$38</f>
        <v>#REF!</v>
      </c>
      <c r="F335" s="6" t="e">
        <f>'Res old 90'!F335/'Res old 90'!$E$38*'Res old 45'!$E$38</f>
        <v>#REF!</v>
      </c>
      <c r="G335" s="6" t="e">
        <f>'Res old 90'!G335/'Res old 90'!$E$38*'Res old 45'!$E$38</f>
        <v>#REF!</v>
      </c>
    </row>
    <row r="336" spans="3:7" ht="12.75" customHeight="1" x14ac:dyDescent="0.2">
      <c r="C336" s="5">
        <v>20</v>
      </c>
      <c r="D336" s="6" t="e">
        <f>'Res old 90'!D336/'Res old 90'!$E$38*'Res old 45'!$E$38</f>
        <v>#REF!</v>
      </c>
      <c r="E336" s="6" t="e">
        <f>'Res old 90'!E336/'Res old 90'!$E$38*'Res old 45'!$E$38</f>
        <v>#REF!</v>
      </c>
      <c r="F336" s="6" t="e">
        <f>'Res old 90'!F336/'Res old 90'!$E$38*'Res old 45'!$E$38</f>
        <v>#REF!</v>
      </c>
      <c r="G336" s="6" t="e">
        <f>'Res old 90'!G336/'Res old 90'!$E$38*'Res old 45'!$E$38</f>
        <v>#REF!</v>
      </c>
    </row>
    <row r="337" spans="3:7" ht="19.5" customHeight="1" x14ac:dyDescent="0.2">
      <c r="C337" s="5">
        <v>21</v>
      </c>
      <c r="D337" s="6" t="e">
        <f>'Res old 90'!D337/'Res old 90'!$E$38*'Res old 45'!$E$38</f>
        <v>#REF!</v>
      </c>
      <c r="E337" s="6" t="e">
        <f>'Res old 90'!E337/'Res old 90'!$E$38*'Res old 45'!$E$38</f>
        <v>#REF!</v>
      </c>
      <c r="F337" s="6" t="e">
        <f>'Res old 90'!F337/'Res old 90'!$E$38*'Res old 45'!$E$38</f>
        <v>#REF!</v>
      </c>
      <c r="G337" s="6" t="e">
        <f>'Res old 90'!G337/'Res old 90'!$E$38*'Res old 45'!$E$38</f>
        <v>#REF!</v>
      </c>
    </row>
    <row r="338" spans="3:7" ht="12.75" customHeight="1" x14ac:dyDescent="0.2">
      <c r="C338" s="5">
        <v>22</v>
      </c>
      <c r="D338" s="6" t="e">
        <f>'Res old 90'!D338/'Res old 90'!$E$38*'Res old 45'!$E$38</f>
        <v>#REF!</v>
      </c>
      <c r="E338" s="6" t="e">
        <f>'Res old 90'!E338/'Res old 90'!$E$38*'Res old 45'!$E$38</f>
        <v>#REF!</v>
      </c>
      <c r="F338" s="6" t="e">
        <f>'Res old 90'!F338/'Res old 90'!$E$38*'Res old 45'!$E$38</f>
        <v>#REF!</v>
      </c>
      <c r="G338" s="6" t="e">
        <f>'Res old 90'!G338/'Res old 90'!$E$38*'Res old 45'!$E$38</f>
        <v>#REF!</v>
      </c>
    </row>
    <row r="339" spans="3:7" ht="12.75" customHeight="1" x14ac:dyDescent="0.2">
      <c r="C339" s="5">
        <v>23</v>
      </c>
      <c r="D339" s="6" t="e">
        <f>'Res old 90'!D339/'Res old 90'!$E$38*'Res old 45'!$E$38</f>
        <v>#REF!</v>
      </c>
      <c r="E339" s="6" t="e">
        <f>'Res old 90'!E339/'Res old 90'!$E$38*'Res old 45'!$E$38</f>
        <v>#REF!</v>
      </c>
      <c r="F339" s="6" t="e">
        <f>'Res old 90'!F339/'Res old 90'!$E$38*'Res old 45'!$E$38</f>
        <v>#REF!</v>
      </c>
      <c r="G339" s="6" t="e">
        <f>'Res old 90'!G339/'Res old 90'!$E$38*'Res old 45'!$E$38</f>
        <v>#REF!</v>
      </c>
    </row>
    <row r="340" spans="3:7" ht="12.75" customHeight="1" x14ac:dyDescent="0.2">
      <c r="C340" s="5">
        <v>24</v>
      </c>
      <c r="D340" s="6" t="e">
        <f>'Res old 90'!D340/'Res old 90'!$E$38*'Res old 45'!$E$38</f>
        <v>#REF!</v>
      </c>
      <c r="E340" s="6" t="e">
        <f>'Res old 90'!E340/'Res old 90'!$E$38*'Res old 45'!$E$38</f>
        <v>#REF!</v>
      </c>
      <c r="F340" s="6" t="e">
        <f>'Res old 90'!F340/'Res old 90'!$E$38*'Res old 45'!$E$38</f>
        <v>#REF!</v>
      </c>
      <c r="G340" s="6" t="e">
        <f>'Res old 90'!G340/'Res old 90'!$E$38*'Res old 45'!$E$38</f>
        <v>#REF!</v>
      </c>
    </row>
    <row r="341" spans="3:7" ht="12.75" customHeight="1" x14ac:dyDescent="0.2">
      <c r="C341" s="5">
        <v>25</v>
      </c>
      <c r="D341" s="6" t="e">
        <f>'Res old 90'!D341/'Res old 90'!$E$38*'Res old 45'!$E$38</f>
        <v>#REF!</v>
      </c>
      <c r="E341" s="6" t="e">
        <f>'Res old 90'!E341/'Res old 90'!$E$38*'Res old 45'!$E$38</f>
        <v>#REF!</v>
      </c>
      <c r="F341" s="6" t="e">
        <f>'Res old 90'!F341/'Res old 90'!$E$38*'Res old 45'!$E$38</f>
        <v>#REF!</v>
      </c>
      <c r="G341" s="6" t="e">
        <f>'Res old 90'!G341/'Res old 90'!$E$38*'Res old 45'!$E$38</f>
        <v>#REF!</v>
      </c>
    </row>
    <row r="342" spans="3:7" ht="18" customHeight="1" x14ac:dyDescent="0.2">
      <c r="C342" s="19" t="e">
        <f>C308</f>
        <v>#REF!</v>
      </c>
      <c r="D342" s="25"/>
      <c r="E342" s="25"/>
      <c r="F342" s="25"/>
    </row>
    <row r="343" spans="3:7" ht="18" customHeight="1" x14ac:dyDescent="0.2">
      <c r="C343" s="4" t="s">
        <v>8</v>
      </c>
      <c r="E343" s="8"/>
      <c r="F343" s="15"/>
      <c r="G343" s="14"/>
    </row>
    <row r="344" spans="3:7" ht="18" customHeight="1" x14ac:dyDescent="0.2">
      <c r="C344" s="4" t="s">
        <v>0</v>
      </c>
      <c r="D344" s="15"/>
      <c r="E344" s="20">
        <v>0.45</v>
      </c>
      <c r="F344" s="15"/>
      <c r="G344" s="14" t="str">
        <f>+cit</f>
        <v/>
      </c>
    </row>
    <row r="345" spans="3:7" ht="18" customHeight="1" x14ac:dyDescent="0.2">
      <c r="C345" s="4" t="s">
        <v>22</v>
      </c>
      <c r="D345" s="15"/>
      <c r="E345" s="8"/>
      <c r="F345" s="8"/>
      <c r="G345" s="24" t="str">
        <f>+_cit1</f>
        <v/>
      </c>
    </row>
    <row r="346" spans="3:7" x14ac:dyDescent="0.2">
      <c r="C346" s="4"/>
      <c r="D346" s="15"/>
      <c r="E346" s="8"/>
      <c r="F346" s="15"/>
      <c r="G346" s="24"/>
    </row>
    <row r="347" spans="3:7" x14ac:dyDescent="0.2">
      <c r="C347" s="2"/>
      <c r="D347" s="9"/>
      <c r="E347" s="10"/>
      <c r="F347" s="10" t="s">
        <v>52</v>
      </c>
    </row>
    <row r="348" spans="3:7" ht="25.5" x14ac:dyDescent="0.2">
      <c r="C348" s="2"/>
      <c r="D348" s="2"/>
      <c r="E348" s="2"/>
      <c r="F348" s="50" t="s">
        <v>53</v>
      </c>
    </row>
    <row r="349" spans="3:7" x14ac:dyDescent="0.2">
      <c r="C349" s="3"/>
      <c r="D349" s="3"/>
      <c r="E349" s="2"/>
      <c r="F349" s="43" t="s">
        <v>54</v>
      </c>
      <c r="G349" s="3"/>
    </row>
    <row r="350" spans="3:7" ht="25.5" x14ac:dyDescent="0.2">
      <c r="C350" s="51" t="s">
        <v>56</v>
      </c>
      <c r="D350" s="28" t="s">
        <v>3</v>
      </c>
      <c r="E350" s="28" t="s">
        <v>7</v>
      </c>
      <c r="F350" s="51" t="s">
        <v>55</v>
      </c>
      <c r="G350" s="51" t="s">
        <v>57</v>
      </c>
    </row>
    <row r="351" spans="3:7" ht="19.5" customHeight="1" x14ac:dyDescent="0.2">
      <c r="C351" s="5">
        <v>1</v>
      </c>
      <c r="D351" s="6" t="e">
        <f>'Res old 90'!D351/'Res old 90'!$E$38*'Res old 45'!$E$38</f>
        <v>#REF!</v>
      </c>
      <c r="E351" s="6" t="e">
        <f>'Res old 90'!E351/'Res old 90'!$E$38*'Res old 45'!$E$38</f>
        <v>#REF!</v>
      </c>
      <c r="F351" s="6" t="e">
        <f>'Res old 90'!F351/'Res old 90'!$E$38*'Res old 45'!$E$38</f>
        <v>#REF!</v>
      </c>
      <c r="G351" s="6" t="e">
        <f>'Res old 90'!G351/'Res old 90'!$E$38*'Res old 45'!$E$38</f>
        <v>#REF!</v>
      </c>
    </row>
    <row r="352" spans="3:7" ht="12.75" customHeight="1" x14ac:dyDescent="0.2">
      <c r="C352" s="5">
        <v>2</v>
      </c>
      <c r="D352" s="6" t="e">
        <f>'Res old 90'!D352/'Res old 90'!$E$38*'Res old 45'!$E$38</f>
        <v>#REF!</v>
      </c>
      <c r="E352" s="6" t="e">
        <f>'Res old 90'!E352/'Res old 90'!$E$38*'Res old 45'!$E$38</f>
        <v>#REF!</v>
      </c>
      <c r="F352" s="6" t="e">
        <f>'Res old 90'!F352/'Res old 90'!$E$38*'Res old 45'!$E$38</f>
        <v>#REF!</v>
      </c>
      <c r="G352" s="6" t="e">
        <f>'Res old 90'!G352/'Res old 90'!$E$38*'Res old 45'!$E$38</f>
        <v>#REF!</v>
      </c>
    </row>
    <row r="353" spans="3:7" ht="12.75" customHeight="1" x14ac:dyDescent="0.2">
      <c r="C353" s="17">
        <v>3</v>
      </c>
      <c r="D353" s="6" t="e">
        <f>'Res old 90'!D353/'Res old 90'!$E$38*'Res old 45'!$E$38</f>
        <v>#REF!</v>
      </c>
      <c r="E353" s="6" t="e">
        <f>'Res old 90'!E353/'Res old 90'!$E$38*'Res old 45'!$E$38</f>
        <v>#REF!</v>
      </c>
      <c r="F353" s="6" t="e">
        <f>'Res old 90'!F353/'Res old 90'!$E$38*'Res old 45'!$E$38</f>
        <v>#REF!</v>
      </c>
      <c r="G353" s="6" t="e">
        <f>'Res old 90'!G353/'Res old 90'!$E$38*'Res old 45'!$E$38</f>
        <v>#REF!</v>
      </c>
    </row>
    <row r="354" spans="3:7" ht="12.75" customHeight="1" x14ac:dyDescent="0.2">
      <c r="C354" s="5">
        <v>4</v>
      </c>
      <c r="D354" s="6" t="e">
        <f>'Res old 90'!D354/'Res old 90'!$E$38*'Res old 45'!$E$38</f>
        <v>#REF!</v>
      </c>
      <c r="E354" s="6" t="e">
        <f>'Res old 90'!E354/'Res old 90'!$E$38*'Res old 45'!$E$38</f>
        <v>#REF!</v>
      </c>
      <c r="F354" s="6" t="e">
        <f>'Res old 90'!F354/'Res old 90'!$E$38*'Res old 45'!$E$38</f>
        <v>#REF!</v>
      </c>
      <c r="G354" s="6" t="e">
        <f>'Res old 90'!G354/'Res old 90'!$E$38*'Res old 45'!$E$38</f>
        <v>#REF!</v>
      </c>
    </row>
    <row r="355" spans="3:7" ht="12.75" customHeight="1" x14ac:dyDescent="0.2">
      <c r="C355" s="5">
        <v>5</v>
      </c>
      <c r="D355" s="6" t="e">
        <f>'Res old 90'!D355/'Res old 90'!$E$38*'Res old 45'!$E$38</f>
        <v>#REF!</v>
      </c>
      <c r="E355" s="6" t="e">
        <f>'Res old 90'!E355/'Res old 90'!$E$38*'Res old 45'!$E$38</f>
        <v>#REF!</v>
      </c>
      <c r="F355" s="6" t="e">
        <f>'Res old 90'!F355/'Res old 90'!$E$38*'Res old 45'!$E$38</f>
        <v>#REF!</v>
      </c>
      <c r="G355" s="6" t="e">
        <f>'Res old 90'!G355/'Res old 90'!$E$38*'Res old 45'!$E$38</f>
        <v>#REF!</v>
      </c>
    </row>
    <row r="356" spans="3:7" ht="19.5" customHeight="1" x14ac:dyDescent="0.2">
      <c r="C356" s="17">
        <v>6</v>
      </c>
      <c r="D356" s="6" t="e">
        <f>'Res old 90'!D356/'Res old 90'!$E$38*'Res old 45'!$E$38</f>
        <v>#REF!</v>
      </c>
      <c r="E356" s="6" t="e">
        <f>'Res old 90'!E356/'Res old 90'!$E$38*'Res old 45'!$E$38</f>
        <v>#REF!</v>
      </c>
      <c r="F356" s="6" t="e">
        <f>'Res old 90'!F356/'Res old 90'!$E$38*'Res old 45'!$E$38</f>
        <v>#REF!</v>
      </c>
      <c r="G356" s="6" t="e">
        <f>'Res old 90'!G356/'Res old 90'!$E$38*'Res old 45'!$E$38</f>
        <v>#REF!</v>
      </c>
    </row>
    <row r="357" spans="3:7" ht="12.75" customHeight="1" x14ac:dyDescent="0.2">
      <c r="C357" s="5">
        <v>7</v>
      </c>
      <c r="D357" s="6" t="e">
        <f>'Res old 90'!D357/'Res old 90'!$E$38*'Res old 45'!$E$38</f>
        <v>#REF!</v>
      </c>
      <c r="E357" s="6" t="e">
        <f>'Res old 90'!E357/'Res old 90'!$E$38*'Res old 45'!$E$38</f>
        <v>#REF!</v>
      </c>
      <c r="F357" s="6" t="e">
        <f>'Res old 90'!F357/'Res old 90'!$E$38*'Res old 45'!$E$38</f>
        <v>#REF!</v>
      </c>
      <c r="G357" s="6" t="e">
        <f>'Res old 90'!G357/'Res old 90'!$E$38*'Res old 45'!$E$38</f>
        <v>#REF!</v>
      </c>
    </row>
    <row r="358" spans="3:7" ht="12.75" customHeight="1" x14ac:dyDescent="0.2">
      <c r="C358" s="5">
        <v>8</v>
      </c>
      <c r="D358" s="6" t="e">
        <f>'Res old 90'!D358/'Res old 90'!$E$38*'Res old 45'!$E$38</f>
        <v>#REF!</v>
      </c>
      <c r="E358" s="6" t="e">
        <f>'Res old 90'!E358/'Res old 90'!$E$38*'Res old 45'!$E$38</f>
        <v>#REF!</v>
      </c>
      <c r="F358" s="6" t="e">
        <f>'Res old 90'!F358/'Res old 90'!$E$38*'Res old 45'!$E$38</f>
        <v>#REF!</v>
      </c>
      <c r="G358" s="6" t="e">
        <f>'Res old 90'!G358/'Res old 90'!$E$38*'Res old 45'!$E$38</f>
        <v>#REF!</v>
      </c>
    </row>
    <row r="359" spans="3:7" ht="12.75" customHeight="1" x14ac:dyDescent="0.2">
      <c r="C359" s="5">
        <v>9</v>
      </c>
      <c r="D359" s="6" t="e">
        <f>'Res old 90'!D359/'Res old 90'!$E$38*'Res old 45'!$E$38</f>
        <v>#REF!</v>
      </c>
      <c r="E359" s="6" t="e">
        <f>'Res old 90'!E359/'Res old 90'!$E$38*'Res old 45'!$E$38</f>
        <v>#REF!</v>
      </c>
      <c r="F359" s="6" t="e">
        <f>'Res old 90'!F359/'Res old 90'!$E$38*'Res old 45'!$E$38</f>
        <v>#REF!</v>
      </c>
      <c r="G359" s="6" t="e">
        <f>'Res old 90'!G359/'Res old 90'!$E$38*'Res old 45'!$E$38</f>
        <v>#REF!</v>
      </c>
    </row>
    <row r="360" spans="3:7" ht="12.75" customHeight="1" x14ac:dyDescent="0.2">
      <c r="C360" s="5">
        <v>10</v>
      </c>
      <c r="D360" s="6" t="e">
        <f>'Res old 90'!D360/'Res old 90'!$E$38*'Res old 45'!$E$38</f>
        <v>#REF!</v>
      </c>
      <c r="E360" s="6" t="e">
        <f>'Res old 90'!E360/'Res old 90'!$E$38*'Res old 45'!$E$38</f>
        <v>#REF!</v>
      </c>
      <c r="F360" s="6" t="e">
        <f>'Res old 90'!F360/'Res old 90'!$E$38*'Res old 45'!$E$38</f>
        <v>#REF!</v>
      </c>
      <c r="G360" s="6" t="e">
        <f>'Res old 90'!G360/'Res old 90'!$E$38*'Res old 45'!$E$38</f>
        <v>#REF!</v>
      </c>
    </row>
    <row r="361" spans="3:7" ht="19.5" customHeight="1" x14ac:dyDescent="0.2">
      <c r="C361" s="5">
        <v>11</v>
      </c>
      <c r="D361" s="6" t="e">
        <f>'Res old 90'!D361/'Res old 90'!$E$38*'Res old 45'!$E$38</f>
        <v>#REF!</v>
      </c>
      <c r="E361" s="6" t="e">
        <f>'Res old 90'!E361/'Res old 90'!$E$38*'Res old 45'!$E$38</f>
        <v>#REF!</v>
      </c>
      <c r="F361" s="6" t="e">
        <f>'Res old 90'!F361/'Res old 90'!$E$38*'Res old 45'!$E$38</f>
        <v>#REF!</v>
      </c>
      <c r="G361" s="6" t="e">
        <f>'Res old 90'!G361/'Res old 90'!$E$38*'Res old 45'!$E$38</f>
        <v>#REF!</v>
      </c>
    </row>
    <row r="362" spans="3:7" ht="12.75" customHeight="1" x14ac:dyDescent="0.2">
      <c r="C362" s="5">
        <v>12</v>
      </c>
      <c r="D362" s="6" t="e">
        <f>'Res old 90'!D362/'Res old 90'!$E$38*'Res old 45'!$E$38</f>
        <v>#REF!</v>
      </c>
      <c r="E362" s="6" t="e">
        <f>'Res old 90'!E362/'Res old 90'!$E$38*'Res old 45'!$E$38</f>
        <v>#REF!</v>
      </c>
      <c r="F362" s="6" t="e">
        <f>'Res old 90'!F362/'Res old 90'!$E$38*'Res old 45'!$E$38</f>
        <v>#REF!</v>
      </c>
      <c r="G362" s="6" t="e">
        <f>'Res old 90'!G362/'Res old 90'!$E$38*'Res old 45'!$E$38</f>
        <v>#REF!</v>
      </c>
    </row>
    <row r="363" spans="3:7" ht="12.75" customHeight="1" x14ac:dyDescent="0.2">
      <c r="C363" s="5">
        <v>13</v>
      </c>
      <c r="D363" s="6" t="e">
        <f>'Res old 90'!D363/'Res old 90'!$E$38*'Res old 45'!$E$38</f>
        <v>#REF!</v>
      </c>
      <c r="E363" s="6" t="e">
        <f>'Res old 90'!E363/'Res old 90'!$E$38*'Res old 45'!$E$38</f>
        <v>#REF!</v>
      </c>
      <c r="F363" s="6" t="e">
        <f>'Res old 90'!F363/'Res old 90'!$E$38*'Res old 45'!$E$38</f>
        <v>#REF!</v>
      </c>
      <c r="G363" s="6" t="e">
        <f>'Res old 90'!G363/'Res old 90'!$E$38*'Res old 45'!$E$38</f>
        <v>#REF!</v>
      </c>
    </row>
    <row r="364" spans="3:7" ht="12.75" customHeight="1" x14ac:dyDescent="0.2">
      <c r="C364" s="5">
        <v>14</v>
      </c>
      <c r="D364" s="6" t="e">
        <f>'Res old 90'!D364/'Res old 90'!$E$38*'Res old 45'!$E$38</f>
        <v>#REF!</v>
      </c>
      <c r="E364" s="6" t="e">
        <f>'Res old 90'!E364/'Res old 90'!$E$38*'Res old 45'!$E$38</f>
        <v>#REF!</v>
      </c>
      <c r="F364" s="6" t="e">
        <f>'Res old 90'!F364/'Res old 90'!$E$38*'Res old 45'!$E$38</f>
        <v>#REF!</v>
      </c>
      <c r="G364" s="6" t="e">
        <f>'Res old 90'!G364/'Res old 90'!$E$38*'Res old 45'!$E$38</f>
        <v>#REF!</v>
      </c>
    </row>
    <row r="365" spans="3:7" ht="12.75" customHeight="1" x14ac:dyDescent="0.2">
      <c r="C365" s="5">
        <v>15</v>
      </c>
      <c r="D365" s="6" t="e">
        <f>'Res old 90'!D365/'Res old 90'!$E$38*'Res old 45'!$E$38</f>
        <v>#REF!</v>
      </c>
      <c r="E365" s="6" t="e">
        <f>'Res old 90'!E365/'Res old 90'!$E$38*'Res old 45'!$E$38</f>
        <v>#REF!</v>
      </c>
      <c r="F365" s="6" t="e">
        <f>'Res old 90'!F365/'Res old 90'!$E$38*'Res old 45'!$E$38</f>
        <v>#REF!</v>
      </c>
      <c r="G365" s="6" t="e">
        <f>'Res old 90'!G365/'Res old 90'!$E$38*'Res old 45'!$E$38</f>
        <v>#REF!</v>
      </c>
    </row>
    <row r="366" spans="3:7" ht="19.5" customHeight="1" x14ac:dyDescent="0.2">
      <c r="C366" s="5">
        <v>16</v>
      </c>
      <c r="D366" s="6" t="e">
        <f>'Res old 90'!D366/'Res old 90'!$E$38*'Res old 45'!$E$38</f>
        <v>#REF!</v>
      </c>
      <c r="E366" s="6" t="e">
        <f>'Res old 90'!E366/'Res old 90'!$E$38*'Res old 45'!$E$38</f>
        <v>#REF!</v>
      </c>
      <c r="F366" s="6" t="e">
        <f>'Res old 90'!F366/'Res old 90'!$E$38*'Res old 45'!$E$38</f>
        <v>#REF!</v>
      </c>
      <c r="G366" s="6" t="e">
        <f>'Res old 90'!G366/'Res old 90'!$E$38*'Res old 45'!$E$38</f>
        <v>#REF!</v>
      </c>
    </row>
    <row r="367" spans="3:7" ht="12.75" customHeight="1" x14ac:dyDescent="0.2">
      <c r="C367" s="5">
        <v>17</v>
      </c>
      <c r="D367" s="6" t="e">
        <f>'Res old 90'!D367/'Res old 90'!$E$38*'Res old 45'!$E$38</f>
        <v>#REF!</v>
      </c>
      <c r="E367" s="6" t="e">
        <f>'Res old 90'!E367/'Res old 90'!$E$38*'Res old 45'!$E$38</f>
        <v>#REF!</v>
      </c>
      <c r="F367" s="6" t="e">
        <f>'Res old 90'!F367/'Res old 90'!$E$38*'Res old 45'!$E$38</f>
        <v>#REF!</v>
      </c>
      <c r="G367" s="6" t="e">
        <f>'Res old 90'!G367/'Res old 90'!$E$38*'Res old 45'!$E$38</f>
        <v>#REF!</v>
      </c>
    </row>
    <row r="368" spans="3:7" ht="12.75" customHeight="1" x14ac:dyDescent="0.2">
      <c r="C368" s="5">
        <v>18</v>
      </c>
      <c r="D368" s="6" t="e">
        <f>'Res old 90'!D368/'Res old 90'!$E$38*'Res old 45'!$E$38</f>
        <v>#REF!</v>
      </c>
      <c r="E368" s="6" t="e">
        <f>'Res old 90'!E368/'Res old 90'!$E$38*'Res old 45'!$E$38</f>
        <v>#REF!</v>
      </c>
      <c r="F368" s="6" t="e">
        <f>'Res old 90'!F368/'Res old 90'!$E$38*'Res old 45'!$E$38</f>
        <v>#REF!</v>
      </c>
      <c r="G368" s="6" t="e">
        <f>'Res old 90'!G368/'Res old 90'!$E$38*'Res old 45'!$E$38</f>
        <v>#REF!</v>
      </c>
    </row>
    <row r="369" spans="3:7" ht="12.75" customHeight="1" x14ac:dyDescent="0.2">
      <c r="C369" s="5">
        <v>19</v>
      </c>
      <c r="D369" s="6" t="e">
        <f>'Res old 90'!D369/'Res old 90'!$E$38*'Res old 45'!$E$38</f>
        <v>#REF!</v>
      </c>
      <c r="E369" s="6" t="e">
        <f>'Res old 90'!E369/'Res old 90'!$E$38*'Res old 45'!$E$38</f>
        <v>#REF!</v>
      </c>
      <c r="F369" s="6" t="e">
        <f>'Res old 90'!F369/'Res old 90'!$E$38*'Res old 45'!$E$38</f>
        <v>#REF!</v>
      </c>
      <c r="G369" s="6" t="e">
        <f>'Res old 90'!G369/'Res old 90'!$E$38*'Res old 45'!$E$38</f>
        <v>#REF!</v>
      </c>
    </row>
    <row r="370" spans="3:7" ht="12.75" customHeight="1" x14ac:dyDescent="0.2">
      <c r="C370" s="5">
        <v>20</v>
      </c>
      <c r="D370" s="6" t="e">
        <f>'Res old 90'!D370/'Res old 90'!$E$38*'Res old 45'!$E$38</f>
        <v>#REF!</v>
      </c>
      <c r="E370" s="6" t="e">
        <f>'Res old 90'!E370/'Res old 90'!$E$38*'Res old 45'!$E$38</f>
        <v>#REF!</v>
      </c>
      <c r="F370" s="6" t="e">
        <f>'Res old 90'!F370/'Res old 90'!$E$38*'Res old 45'!$E$38</f>
        <v>#REF!</v>
      </c>
      <c r="G370" s="6" t="e">
        <f>'Res old 90'!G370/'Res old 90'!$E$38*'Res old 45'!$E$38</f>
        <v>#REF!</v>
      </c>
    </row>
    <row r="371" spans="3:7" ht="19.5" customHeight="1" x14ac:dyDescent="0.2">
      <c r="C371" s="5">
        <v>21</v>
      </c>
      <c r="D371" s="6" t="e">
        <f>'Res old 90'!D371/'Res old 90'!$E$38*'Res old 45'!$E$38</f>
        <v>#REF!</v>
      </c>
      <c r="E371" s="6" t="e">
        <f>'Res old 90'!E371/'Res old 90'!$E$38*'Res old 45'!$E$38</f>
        <v>#REF!</v>
      </c>
      <c r="F371" s="6" t="e">
        <f>'Res old 90'!F371/'Res old 90'!$E$38*'Res old 45'!$E$38</f>
        <v>#REF!</v>
      </c>
      <c r="G371" s="6" t="e">
        <f>'Res old 90'!G371/'Res old 90'!$E$38*'Res old 45'!$E$38</f>
        <v>#REF!</v>
      </c>
    </row>
    <row r="372" spans="3:7" ht="12.75" customHeight="1" x14ac:dyDescent="0.2">
      <c r="C372" s="5">
        <v>22</v>
      </c>
      <c r="D372" s="6" t="e">
        <f>'Res old 90'!D372/'Res old 90'!$E$38*'Res old 45'!$E$38</f>
        <v>#REF!</v>
      </c>
      <c r="E372" s="6" t="e">
        <f>'Res old 90'!E372/'Res old 90'!$E$38*'Res old 45'!$E$38</f>
        <v>#REF!</v>
      </c>
      <c r="F372" s="6" t="e">
        <f>'Res old 90'!F372/'Res old 90'!$E$38*'Res old 45'!$E$38</f>
        <v>#REF!</v>
      </c>
      <c r="G372" s="6" t="e">
        <f>'Res old 90'!G372/'Res old 90'!$E$38*'Res old 45'!$E$38</f>
        <v>#REF!</v>
      </c>
    </row>
    <row r="373" spans="3:7" ht="12.75" customHeight="1" x14ac:dyDescent="0.2">
      <c r="C373" s="5">
        <v>23</v>
      </c>
      <c r="D373" s="6" t="e">
        <f>'Res old 90'!D373/'Res old 90'!$E$38*'Res old 45'!$E$38</f>
        <v>#REF!</v>
      </c>
      <c r="E373" s="6" t="e">
        <f>'Res old 90'!E373/'Res old 90'!$E$38*'Res old 45'!$E$38</f>
        <v>#REF!</v>
      </c>
      <c r="F373" s="6" t="e">
        <f>'Res old 90'!F373/'Res old 90'!$E$38*'Res old 45'!$E$38</f>
        <v>#REF!</v>
      </c>
      <c r="G373" s="6" t="e">
        <f>'Res old 90'!G373/'Res old 90'!$E$38*'Res old 45'!$E$38</f>
        <v>#REF!</v>
      </c>
    </row>
    <row r="374" spans="3:7" ht="12.75" customHeight="1" x14ac:dyDescent="0.2">
      <c r="C374" s="5">
        <v>24</v>
      </c>
      <c r="D374" s="6" t="e">
        <f>'Res old 90'!D374/'Res old 90'!$E$38*'Res old 45'!$E$38</f>
        <v>#REF!</v>
      </c>
      <c r="E374" s="6" t="e">
        <f>'Res old 90'!E374/'Res old 90'!$E$38*'Res old 45'!$E$38</f>
        <v>#REF!</v>
      </c>
      <c r="F374" s="6" t="e">
        <f>'Res old 90'!F374/'Res old 90'!$E$38*'Res old 45'!$E$38</f>
        <v>#REF!</v>
      </c>
      <c r="G374" s="6" t="e">
        <f>'Res old 90'!G374/'Res old 90'!$E$38*'Res old 45'!$E$38</f>
        <v>#REF!</v>
      </c>
    </row>
    <row r="375" spans="3:7" ht="12.75" customHeight="1" x14ac:dyDescent="0.2">
      <c r="C375" s="5">
        <v>25</v>
      </c>
      <c r="D375" s="6" t="e">
        <f>'Res old 90'!D375/'Res old 90'!$E$38*'Res old 45'!$E$38</f>
        <v>#REF!</v>
      </c>
      <c r="E375" s="6" t="e">
        <f>'Res old 90'!E375/'Res old 90'!$E$38*'Res old 45'!$E$38</f>
        <v>#REF!</v>
      </c>
      <c r="F375" s="6" t="e">
        <f>'Res old 90'!F375/'Res old 90'!$E$38*'Res old 45'!$E$38</f>
        <v>#REF!</v>
      </c>
      <c r="G375" s="6" t="e">
        <f>'Res old 90'!G375/'Res old 90'!$E$38*'Res old 45'!$E$38</f>
        <v>#REF!</v>
      </c>
    </row>
    <row r="376" spans="3:7" ht="18" customHeight="1" x14ac:dyDescent="0.2">
      <c r="C376" s="19" t="e">
        <f>C342</f>
        <v>#REF!</v>
      </c>
      <c r="D376" s="25"/>
      <c r="E376" s="25"/>
      <c r="F376" s="25"/>
    </row>
    <row r="377" spans="3:7" ht="18" customHeight="1" x14ac:dyDescent="0.2">
      <c r="C377" s="4" t="s">
        <v>8</v>
      </c>
      <c r="E377" s="8"/>
      <c r="F377" s="15"/>
      <c r="G377" s="14"/>
    </row>
    <row r="378" spans="3:7" ht="18" customHeight="1" x14ac:dyDescent="0.2">
      <c r="C378" s="4" t="s">
        <v>0</v>
      </c>
      <c r="D378" s="15"/>
      <c r="E378" s="20">
        <v>0.45</v>
      </c>
      <c r="F378" s="15"/>
      <c r="G378" s="14" t="str">
        <f>+cit</f>
        <v/>
      </c>
    </row>
    <row r="379" spans="3:7" ht="18" customHeight="1" x14ac:dyDescent="0.2">
      <c r="C379" s="4" t="s">
        <v>23</v>
      </c>
      <c r="D379" s="15"/>
      <c r="E379" s="8"/>
      <c r="F379" s="8"/>
      <c r="G379" s="24" t="str">
        <f>+_cit1</f>
        <v/>
      </c>
    </row>
    <row r="380" spans="3:7" x14ac:dyDescent="0.2">
      <c r="C380" s="4"/>
      <c r="D380" s="15"/>
      <c r="E380" s="8"/>
      <c r="F380" s="15"/>
      <c r="G380" s="24"/>
    </row>
    <row r="381" spans="3:7" x14ac:dyDescent="0.2">
      <c r="C381" s="2"/>
      <c r="D381" s="9"/>
      <c r="E381" s="10"/>
      <c r="F381" s="10" t="s">
        <v>52</v>
      </c>
    </row>
    <row r="382" spans="3:7" ht="25.5" x14ac:dyDescent="0.2">
      <c r="C382" s="2"/>
      <c r="D382" s="2"/>
      <c r="E382" s="2"/>
      <c r="F382" s="50" t="s">
        <v>53</v>
      </c>
    </row>
    <row r="383" spans="3:7" x14ac:dyDescent="0.2">
      <c r="C383" s="3"/>
      <c r="D383" s="3"/>
      <c r="E383" s="2"/>
      <c r="F383" s="43" t="s">
        <v>54</v>
      </c>
      <c r="G383" s="3"/>
    </row>
    <row r="384" spans="3:7" ht="25.5" x14ac:dyDescent="0.2">
      <c r="C384" s="51" t="s">
        <v>56</v>
      </c>
      <c r="D384" s="28" t="s">
        <v>3</v>
      </c>
      <c r="E384" s="28" t="s">
        <v>7</v>
      </c>
      <c r="F384" s="51" t="s">
        <v>55</v>
      </c>
      <c r="G384" s="51" t="s">
        <v>57</v>
      </c>
    </row>
    <row r="385" spans="3:7" ht="19.5" customHeight="1" x14ac:dyDescent="0.2">
      <c r="C385" s="5">
        <v>1</v>
      </c>
      <c r="D385" s="6" t="e">
        <f>'Res old 90'!D385/'Res old 90'!$E$38*'Res old 45'!$E$38</f>
        <v>#REF!</v>
      </c>
      <c r="E385" s="6" t="e">
        <f>'Res old 90'!E385/'Res old 90'!$E$38*'Res old 45'!$E$38</f>
        <v>#REF!</v>
      </c>
      <c r="F385" s="6" t="e">
        <f>'Res old 90'!F385/'Res old 90'!$E$38*'Res old 45'!$E$38</f>
        <v>#REF!</v>
      </c>
      <c r="G385" s="6" t="e">
        <f>'Res old 90'!G385/'Res old 90'!$E$38*'Res old 45'!$E$38</f>
        <v>#REF!</v>
      </c>
    </row>
    <row r="386" spans="3:7" ht="12.75" customHeight="1" x14ac:dyDescent="0.2">
      <c r="C386" s="5">
        <v>2</v>
      </c>
      <c r="D386" s="6" t="e">
        <f>'Res old 90'!D386/'Res old 90'!$E$38*'Res old 45'!$E$38</f>
        <v>#REF!</v>
      </c>
      <c r="E386" s="6" t="e">
        <f>'Res old 90'!E386/'Res old 90'!$E$38*'Res old 45'!$E$38</f>
        <v>#REF!</v>
      </c>
      <c r="F386" s="6" t="e">
        <f>'Res old 90'!F386/'Res old 90'!$E$38*'Res old 45'!$E$38</f>
        <v>#REF!</v>
      </c>
      <c r="G386" s="6" t="e">
        <f>'Res old 90'!G386/'Res old 90'!$E$38*'Res old 45'!$E$38</f>
        <v>#REF!</v>
      </c>
    </row>
    <row r="387" spans="3:7" ht="12.75" customHeight="1" x14ac:dyDescent="0.2">
      <c r="C387" s="17">
        <v>3</v>
      </c>
      <c r="D387" s="6" t="e">
        <f>'Res old 90'!D387/'Res old 90'!$E$38*'Res old 45'!$E$38</f>
        <v>#REF!</v>
      </c>
      <c r="E387" s="6" t="e">
        <f>'Res old 90'!E387/'Res old 90'!$E$38*'Res old 45'!$E$38</f>
        <v>#REF!</v>
      </c>
      <c r="F387" s="6" t="e">
        <f>'Res old 90'!F387/'Res old 90'!$E$38*'Res old 45'!$E$38</f>
        <v>#REF!</v>
      </c>
      <c r="G387" s="6" t="e">
        <f>'Res old 90'!G387/'Res old 90'!$E$38*'Res old 45'!$E$38</f>
        <v>#REF!</v>
      </c>
    </row>
    <row r="388" spans="3:7" ht="12.75" customHeight="1" x14ac:dyDescent="0.2">
      <c r="C388" s="5">
        <v>4</v>
      </c>
      <c r="D388" s="6" t="e">
        <f>'Res old 90'!D388/'Res old 90'!$E$38*'Res old 45'!$E$38</f>
        <v>#REF!</v>
      </c>
      <c r="E388" s="6" t="e">
        <f>'Res old 90'!E388/'Res old 90'!$E$38*'Res old 45'!$E$38</f>
        <v>#REF!</v>
      </c>
      <c r="F388" s="6" t="e">
        <f>'Res old 90'!F388/'Res old 90'!$E$38*'Res old 45'!$E$38</f>
        <v>#REF!</v>
      </c>
      <c r="G388" s="6" t="e">
        <f>'Res old 90'!G388/'Res old 90'!$E$38*'Res old 45'!$E$38</f>
        <v>#REF!</v>
      </c>
    </row>
    <row r="389" spans="3:7" ht="12.75" customHeight="1" x14ac:dyDescent="0.2">
      <c r="C389" s="5">
        <v>5</v>
      </c>
      <c r="D389" s="6" t="e">
        <f>'Res old 90'!D389/'Res old 90'!$E$38*'Res old 45'!$E$38</f>
        <v>#REF!</v>
      </c>
      <c r="E389" s="6" t="e">
        <f>'Res old 90'!E389/'Res old 90'!$E$38*'Res old 45'!$E$38</f>
        <v>#REF!</v>
      </c>
      <c r="F389" s="6" t="e">
        <f>'Res old 90'!F389/'Res old 90'!$E$38*'Res old 45'!$E$38</f>
        <v>#REF!</v>
      </c>
      <c r="G389" s="6" t="e">
        <f>'Res old 90'!G389/'Res old 90'!$E$38*'Res old 45'!$E$38</f>
        <v>#REF!</v>
      </c>
    </row>
    <row r="390" spans="3:7" ht="19.5" customHeight="1" x14ac:dyDescent="0.2">
      <c r="C390" s="17">
        <v>6</v>
      </c>
      <c r="D390" s="6" t="e">
        <f>'Res old 90'!D390/'Res old 90'!$E$38*'Res old 45'!$E$38</f>
        <v>#REF!</v>
      </c>
      <c r="E390" s="6" t="e">
        <f>'Res old 90'!E390/'Res old 90'!$E$38*'Res old 45'!$E$38</f>
        <v>#REF!</v>
      </c>
      <c r="F390" s="6" t="e">
        <f>'Res old 90'!F390/'Res old 90'!$E$38*'Res old 45'!$E$38</f>
        <v>#REF!</v>
      </c>
      <c r="G390" s="6" t="e">
        <f>'Res old 90'!G390/'Res old 90'!$E$38*'Res old 45'!$E$38</f>
        <v>#REF!</v>
      </c>
    </row>
    <row r="391" spans="3:7" ht="12.75" customHeight="1" x14ac:dyDescent="0.2">
      <c r="C391" s="5">
        <v>7</v>
      </c>
      <c r="D391" s="6" t="e">
        <f>'Res old 90'!D391/'Res old 90'!$E$38*'Res old 45'!$E$38</f>
        <v>#REF!</v>
      </c>
      <c r="E391" s="6" t="e">
        <f>'Res old 90'!E391/'Res old 90'!$E$38*'Res old 45'!$E$38</f>
        <v>#REF!</v>
      </c>
      <c r="F391" s="6" t="e">
        <f>'Res old 90'!F391/'Res old 90'!$E$38*'Res old 45'!$E$38</f>
        <v>#REF!</v>
      </c>
      <c r="G391" s="6" t="e">
        <f>'Res old 90'!G391/'Res old 90'!$E$38*'Res old 45'!$E$38</f>
        <v>#REF!</v>
      </c>
    </row>
    <row r="392" spans="3:7" ht="12.75" customHeight="1" x14ac:dyDescent="0.2">
      <c r="C392" s="5">
        <v>8</v>
      </c>
      <c r="D392" s="6" t="e">
        <f>'Res old 90'!D392/'Res old 90'!$E$38*'Res old 45'!$E$38</f>
        <v>#REF!</v>
      </c>
      <c r="E392" s="6" t="e">
        <f>'Res old 90'!E392/'Res old 90'!$E$38*'Res old 45'!$E$38</f>
        <v>#REF!</v>
      </c>
      <c r="F392" s="6" t="e">
        <f>'Res old 90'!F392/'Res old 90'!$E$38*'Res old 45'!$E$38</f>
        <v>#REF!</v>
      </c>
      <c r="G392" s="6" t="e">
        <f>'Res old 90'!G392/'Res old 90'!$E$38*'Res old 45'!$E$38</f>
        <v>#REF!</v>
      </c>
    </row>
    <row r="393" spans="3:7" ht="12.75" customHeight="1" x14ac:dyDescent="0.2">
      <c r="C393" s="5">
        <v>9</v>
      </c>
      <c r="D393" s="6" t="e">
        <f>'Res old 90'!D393/'Res old 90'!$E$38*'Res old 45'!$E$38</f>
        <v>#REF!</v>
      </c>
      <c r="E393" s="6" t="e">
        <f>'Res old 90'!E393/'Res old 90'!$E$38*'Res old 45'!$E$38</f>
        <v>#REF!</v>
      </c>
      <c r="F393" s="6" t="e">
        <f>'Res old 90'!F393/'Res old 90'!$E$38*'Res old 45'!$E$38</f>
        <v>#REF!</v>
      </c>
      <c r="G393" s="6" t="e">
        <f>'Res old 90'!G393/'Res old 90'!$E$38*'Res old 45'!$E$38</f>
        <v>#REF!</v>
      </c>
    </row>
    <row r="394" spans="3:7" ht="12.75" customHeight="1" x14ac:dyDescent="0.2">
      <c r="C394" s="5">
        <v>10</v>
      </c>
      <c r="D394" s="6" t="e">
        <f>'Res old 90'!D394/'Res old 90'!$E$38*'Res old 45'!$E$38</f>
        <v>#REF!</v>
      </c>
      <c r="E394" s="6" t="e">
        <f>'Res old 90'!E394/'Res old 90'!$E$38*'Res old 45'!$E$38</f>
        <v>#REF!</v>
      </c>
      <c r="F394" s="6" t="e">
        <f>'Res old 90'!F394/'Res old 90'!$E$38*'Res old 45'!$E$38</f>
        <v>#REF!</v>
      </c>
      <c r="G394" s="6" t="e">
        <f>'Res old 90'!G394/'Res old 90'!$E$38*'Res old 45'!$E$38</f>
        <v>#REF!</v>
      </c>
    </row>
    <row r="395" spans="3:7" ht="19.5" customHeight="1" x14ac:dyDescent="0.2">
      <c r="C395" s="5">
        <v>11</v>
      </c>
      <c r="D395" s="6" t="e">
        <f>'Res old 90'!D395/'Res old 90'!$E$38*'Res old 45'!$E$38</f>
        <v>#REF!</v>
      </c>
      <c r="E395" s="6" t="e">
        <f>'Res old 90'!E395/'Res old 90'!$E$38*'Res old 45'!$E$38</f>
        <v>#REF!</v>
      </c>
      <c r="F395" s="6" t="e">
        <f>'Res old 90'!F395/'Res old 90'!$E$38*'Res old 45'!$E$38</f>
        <v>#REF!</v>
      </c>
      <c r="G395" s="6" t="e">
        <f>'Res old 90'!G395/'Res old 90'!$E$38*'Res old 45'!$E$38</f>
        <v>#REF!</v>
      </c>
    </row>
    <row r="396" spans="3:7" ht="12.75" customHeight="1" x14ac:dyDescent="0.2">
      <c r="C396" s="5">
        <v>12</v>
      </c>
      <c r="D396" s="6" t="e">
        <f>'Res old 90'!D396/'Res old 90'!$E$38*'Res old 45'!$E$38</f>
        <v>#REF!</v>
      </c>
      <c r="E396" s="6" t="e">
        <f>'Res old 90'!E396/'Res old 90'!$E$38*'Res old 45'!$E$38</f>
        <v>#REF!</v>
      </c>
      <c r="F396" s="6" t="e">
        <f>'Res old 90'!F396/'Res old 90'!$E$38*'Res old 45'!$E$38</f>
        <v>#REF!</v>
      </c>
      <c r="G396" s="6" t="e">
        <f>'Res old 90'!G396/'Res old 90'!$E$38*'Res old 45'!$E$38</f>
        <v>#REF!</v>
      </c>
    </row>
    <row r="397" spans="3:7" ht="12.75" customHeight="1" x14ac:dyDescent="0.2">
      <c r="C397" s="5">
        <v>13</v>
      </c>
      <c r="D397" s="6" t="e">
        <f>'Res old 90'!D397/'Res old 90'!$E$38*'Res old 45'!$E$38</f>
        <v>#REF!</v>
      </c>
      <c r="E397" s="6" t="e">
        <f>'Res old 90'!E397/'Res old 90'!$E$38*'Res old 45'!$E$38</f>
        <v>#REF!</v>
      </c>
      <c r="F397" s="6" t="e">
        <f>'Res old 90'!F397/'Res old 90'!$E$38*'Res old 45'!$E$38</f>
        <v>#REF!</v>
      </c>
      <c r="G397" s="6" t="e">
        <f>'Res old 90'!G397/'Res old 90'!$E$38*'Res old 45'!$E$38</f>
        <v>#REF!</v>
      </c>
    </row>
    <row r="398" spans="3:7" ht="12.75" customHeight="1" x14ac:dyDescent="0.2">
      <c r="C398" s="5">
        <v>14</v>
      </c>
      <c r="D398" s="6" t="e">
        <f>'Res old 90'!D398/'Res old 90'!$E$38*'Res old 45'!$E$38</f>
        <v>#REF!</v>
      </c>
      <c r="E398" s="6" t="e">
        <f>'Res old 90'!E398/'Res old 90'!$E$38*'Res old 45'!$E$38</f>
        <v>#REF!</v>
      </c>
      <c r="F398" s="6" t="e">
        <f>'Res old 90'!F398/'Res old 90'!$E$38*'Res old 45'!$E$38</f>
        <v>#REF!</v>
      </c>
      <c r="G398" s="6" t="e">
        <f>'Res old 90'!G398/'Res old 90'!$E$38*'Res old 45'!$E$38</f>
        <v>#REF!</v>
      </c>
    </row>
    <row r="399" spans="3:7" ht="12.75" customHeight="1" x14ac:dyDescent="0.2">
      <c r="C399" s="5">
        <v>15</v>
      </c>
      <c r="D399" s="6" t="e">
        <f>'Res old 90'!D399/'Res old 90'!$E$38*'Res old 45'!$E$38</f>
        <v>#REF!</v>
      </c>
      <c r="E399" s="6" t="e">
        <f>'Res old 90'!E399/'Res old 90'!$E$38*'Res old 45'!$E$38</f>
        <v>#REF!</v>
      </c>
      <c r="F399" s="6" t="e">
        <f>'Res old 90'!F399/'Res old 90'!$E$38*'Res old 45'!$E$38</f>
        <v>#REF!</v>
      </c>
      <c r="G399" s="6" t="e">
        <f>'Res old 90'!G399/'Res old 90'!$E$38*'Res old 45'!$E$38</f>
        <v>#REF!</v>
      </c>
    </row>
    <row r="400" spans="3:7" ht="19.5" customHeight="1" x14ac:dyDescent="0.2">
      <c r="C400" s="5">
        <v>16</v>
      </c>
      <c r="D400" s="6" t="e">
        <f>'Res old 90'!D400/'Res old 90'!$E$38*'Res old 45'!$E$38</f>
        <v>#REF!</v>
      </c>
      <c r="E400" s="6" t="e">
        <f>'Res old 90'!E400/'Res old 90'!$E$38*'Res old 45'!$E$38</f>
        <v>#REF!</v>
      </c>
      <c r="F400" s="6" t="e">
        <f>'Res old 90'!F400/'Res old 90'!$E$38*'Res old 45'!$E$38</f>
        <v>#REF!</v>
      </c>
      <c r="G400" s="6" t="e">
        <f>'Res old 90'!G400/'Res old 90'!$E$38*'Res old 45'!$E$38</f>
        <v>#REF!</v>
      </c>
    </row>
    <row r="401" spans="3:7" ht="12.75" customHeight="1" x14ac:dyDescent="0.2">
      <c r="C401" s="5">
        <v>17</v>
      </c>
      <c r="D401" s="6" t="e">
        <f>'Res old 90'!D401/'Res old 90'!$E$38*'Res old 45'!$E$38</f>
        <v>#REF!</v>
      </c>
      <c r="E401" s="6" t="e">
        <f>'Res old 90'!E401/'Res old 90'!$E$38*'Res old 45'!$E$38</f>
        <v>#REF!</v>
      </c>
      <c r="F401" s="6" t="e">
        <f>'Res old 90'!F401/'Res old 90'!$E$38*'Res old 45'!$E$38</f>
        <v>#REF!</v>
      </c>
      <c r="G401" s="6" t="e">
        <f>'Res old 90'!G401/'Res old 90'!$E$38*'Res old 45'!$E$38</f>
        <v>#REF!</v>
      </c>
    </row>
    <row r="402" spans="3:7" ht="12.75" customHeight="1" x14ac:dyDescent="0.2">
      <c r="C402" s="5">
        <v>18</v>
      </c>
      <c r="D402" s="6" t="e">
        <f>'Res old 90'!D402/'Res old 90'!$E$38*'Res old 45'!$E$38</f>
        <v>#REF!</v>
      </c>
      <c r="E402" s="6" t="e">
        <f>'Res old 90'!E402/'Res old 90'!$E$38*'Res old 45'!$E$38</f>
        <v>#REF!</v>
      </c>
      <c r="F402" s="6" t="e">
        <f>'Res old 90'!F402/'Res old 90'!$E$38*'Res old 45'!$E$38</f>
        <v>#REF!</v>
      </c>
      <c r="G402" s="6" t="e">
        <f>'Res old 90'!G402/'Res old 90'!$E$38*'Res old 45'!$E$38</f>
        <v>#REF!</v>
      </c>
    </row>
    <row r="403" spans="3:7" ht="12.75" customHeight="1" x14ac:dyDescent="0.2">
      <c r="C403" s="5">
        <v>19</v>
      </c>
      <c r="D403" s="6" t="e">
        <f>'Res old 90'!D403/'Res old 90'!$E$38*'Res old 45'!$E$38</f>
        <v>#REF!</v>
      </c>
      <c r="E403" s="6" t="e">
        <f>'Res old 90'!E403/'Res old 90'!$E$38*'Res old 45'!$E$38</f>
        <v>#REF!</v>
      </c>
      <c r="F403" s="6" t="e">
        <f>'Res old 90'!F403/'Res old 90'!$E$38*'Res old 45'!$E$38</f>
        <v>#REF!</v>
      </c>
      <c r="G403" s="6" t="e">
        <f>'Res old 90'!G403/'Res old 90'!$E$38*'Res old 45'!$E$38</f>
        <v>#REF!</v>
      </c>
    </row>
    <row r="404" spans="3:7" ht="12.75" customHeight="1" x14ac:dyDescent="0.2">
      <c r="C404" s="5">
        <v>20</v>
      </c>
      <c r="D404" s="6" t="e">
        <f>'Res old 90'!D404/'Res old 90'!$E$38*'Res old 45'!$E$38</f>
        <v>#REF!</v>
      </c>
      <c r="E404" s="6" t="e">
        <f>'Res old 90'!E404/'Res old 90'!$E$38*'Res old 45'!$E$38</f>
        <v>#REF!</v>
      </c>
      <c r="F404" s="6" t="e">
        <f>'Res old 90'!F404/'Res old 90'!$E$38*'Res old 45'!$E$38</f>
        <v>#REF!</v>
      </c>
      <c r="G404" s="6" t="e">
        <f>'Res old 90'!G404/'Res old 90'!$E$38*'Res old 45'!$E$38</f>
        <v>#REF!</v>
      </c>
    </row>
    <row r="405" spans="3:7" ht="19.5" customHeight="1" x14ac:dyDescent="0.2">
      <c r="C405" s="5">
        <v>21</v>
      </c>
      <c r="D405" s="6" t="e">
        <f>'Res old 90'!D405/'Res old 90'!$E$38*'Res old 45'!$E$38</f>
        <v>#REF!</v>
      </c>
      <c r="E405" s="6" t="e">
        <f>'Res old 90'!E405/'Res old 90'!$E$38*'Res old 45'!$E$38</f>
        <v>#REF!</v>
      </c>
      <c r="F405" s="6" t="e">
        <f>'Res old 90'!F405/'Res old 90'!$E$38*'Res old 45'!$E$38</f>
        <v>#REF!</v>
      </c>
      <c r="G405" s="6" t="e">
        <f>'Res old 90'!G405/'Res old 90'!$E$38*'Res old 45'!$E$38</f>
        <v>#REF!</v>
      </c>
    </row>
    <row r="406" spans="3:7" ht="12.75" customHeight="1" x14ac:dyDescent="0.2">
      <c r="C406" s="5">
        <v>22</v>
      </c>
      <c r="D406" s="6" t="e">
        <f>'Res old 90'!D406/'Res old 90'!$E$38*'Res old 45'!$E$38</f>
        <v>#REF!</v>
      </c>
      <c r="E406" s="6" t="e">
        <f>'Res old 90'!E406/'Res old 90'!$E$38*'Res old 45'!$E$38</f>
        <v>#REF!</v>
      </c>
      <c r="F406" s="6" t="e">
        <f>'Res old 90'!F406/'Res old 90'!$E$38*'Res old 45'!$E$38</f>
        <v>#REF!</v>
      </c>
      <c r="G406" s="6" t="e">
        <f>'Res old 90'!G406/'Res old 90'!$E$38*'Res old 45'!$E$38</f>
        <v>#REF!</v>
      </c>
    </row>
    <row r="407" spans="3:7" ht="12.75" customHeight="1" x14ac:dyDescent="0.2">
      <c r="C407" s="5">
        <v>23</v>
      </c>
      <c r="D407" s="6" t="e">
        <f>'Res old 90'!D407/'Res old 90'!$E$38*'Res old 45'!$E$38</f>
        <v>#REF!</v>
      </c>
      <c r="E407" s="6" t="e">
        <f>'Res old 90'!E407/'Res old 90'!$E$38*'Res old 45'!$E$38</f>
        <v>#REF!</v>
      </c>
      <c r="F407" s="6" t="e">
        <f>'Res old 90'!F407/'Res old 90'!$E$38*'Res old 45'!$E$38</f>
        <v>#REF!</v>
      </c>
      <c r="G407" s="6" t="e">
        <f>'Res old 90'!G407/'Res old 90'!$E$38*'Res old 45'!$E$38</f>
        <v>#REF!</v>
      </c>
    </row>
    <row r="408" spans="3:7" ht="12.75" customHeight="1" x14ac:dyDescent="0.2">
      <c r="C408" s="5">
        <v>24</v>
      </c>
      <c r="D408" s="6" t="e">
        <f>'Res old 90'!D408/'Res old 90'!$E$38*'Res old 45'!$E$38</f>
        <v>#REF!</v>
      </c>
      <c r="E408" s="6" t="e">
        <f>'Res old 90'!E408/'Res old 90'!$E$38*'Res old 45'!$E$38</f>
        <v>#REF!</v>
      </c>
      <c r="F408" s="6" t="e">
        <f>'Res old 90'!F408/'Res old 90'!$E$38*'Res old 45'!$E$38</f>
        <v>#REF!</v>
      </c>
      <c r="G408" s="6" t="e">
        <f>'Res old 90'!G408/'Res old 90'!$E$38*'Res old 45'!$E$38</f>
        <v>#REF!</v>
      </c>
    </row>
    <row r="409" spans="3:7" ht="12.75" customHeight="1" x14ac:dyDescent="0.2">
      <c r="C409" s="5">
        <v>25</v>
      </c>
      <c r="D409" s="6" t="e">
        <f>'Res old 90'!D409/'Res old 90'!$E$38*'Res old 45'!$E$38</f>
        <v>#REF!</v>
      </c>
      <c r="E409" s="6" t="e">
        <f>'Res old 90'!E409/'Res old 90'!$E$38*'Res old 45'!$E$38</f>
        <v>#REF!</v>
      </c>
      <c r="F409" s="6" t="e">
        <f>'Res old 90'!F409/'Res old 90'!$E$38*'Res old 45'!$E$38</f>
        <v>#REF!</v>
      </c>
      <c r="G409" s="6" t="e">
        <f>'Res old 90'!G409/'Res old 90'!$E$38*'Res old 45'!$E$38</f>
        <v>#REF!</v>
      </c>
    </row>
    <row r="410" spans="3:7" ht="18" customHeight="1" x14ac:dyDescent="0.2">
      <c r="C410" s="19" t="e">
        <f>C376</f>
        <v>#REF!</v>
      </c>
      <c r="D410" s="25"/>
      <c r="E410" s="25"/>
      <c r="F410" s="25"/>
    </row>
    <row r="411" spans="3:7" ht="18" customHeight="1" x14ac:dyDescent="0.2">
      <c r="C411" s="4" t="s">
        <v>8</v>
      </c>
      <c r="E411" s="8"/>
      <c r="F411" s="15"/>
      <c r="G411" s="14"/>
    </row>
    <row r="412" spans="3:7" ht="18" customHeight="1" x14ac:dyDescent="0.2">
      <c r="C412" s="4" t="s">
        <v>0</v>
      </c>
      <c r="D412" s="15"/>
      <c r="E412" s="20">
        <v>0.45</v>
      </c>
      <c r="F412" s="15"/>
      <c r="G412" s="14" t="str">
        <f>+cit</f>
        <v/>
      </c>
    </row>
    <row r="413" spans="3:7" ht="18" customHeight="1" x14ac:dyDescent="0.2">
      <c r="C413" s="4" t="s">
        <v>24</v>
      </c>
      <c r="D413" s="15"/>
      <c r="E413" s="8"/>
      <c r="F413" s="8"/>
      <c r="G413" s="24" t="str">
        <f>+_cit1</f>
        <v/>
      </c>
    </row>
    <row r="414" spans="3:7" x14ac:dyDescent="0.2">
      <c r="C414" s="4"/>
      <c r="D414" s="15"/>
      <c r="E414" s="8"/>
      <c r="F414" s="15"/>
      <c r="G414" s="24"/>
    </row>
    <row r="415" spans="3:7" x14ac:dyDescent="0.2">
      <c r="C415" s="2"/>
      <c r="D415" s="9"/>
      <c r="E415" s="10"/>
      <c r="F415" s="10" t="s">
        <v>52</v>
      </c>
    </row>
    <row r="416" spans="3:7" ht="25.5" x14ac:dyDescent="0.2">
      <c r="C416" s="2"/>
      <c r="D416" s="2"/>
      <c r="E416" s="2"/>
      <c r="F416" s="50" t="s">
        <v>53</v>
      </c>
    </row>
    <row r="417" spans="3:7" x14ac:dyDescent="0.2">
      <c r="C417" s="3"/>
      <c r="D417" s="3"/>
      <c r="E417" s="2"/>
      <c r="F417" s="43" t="s">
        <v>54</v>
      </c>
      <c r="G417" s="3"/>
    </row>
    <row r="418" spans="3:7" ht="25.5" x14ac:dyDescent="0.2">
      <c r="C418" s="51" t="s">
        <v>56</v>
      </c>
      <c r="D418" s="28" t="s">
        <v>3</v>
      </c>
      <c r="E418" s="28" t="s">
        <v>7</v>
      </c>
      <c r="F418" s="51" t="s">
        <v>55</v>
      </c>
      <c r="G418" s="51" t="s">
        <v>57</v>
      </c>
    </row>
    <row r="419" spans="3:7" ht="19.5" customHeight="1" x14ac:dyDescent="0.2">
      <c r="C419" s="5">
        <v>1</v>
      </c>
      <c r="D419" s="6" t="e">
        <f>'Res old 90'!D419/'Res old 90'!$E$38*'Res old 45'!$E$38</f>
        <v>#REF!</v>
      </c>
      <c r="E419" s="6" t="e">
        <f>'Res old 90'!E419/'Res old 90'!$E$38*'Res old 45'!$E$38</f>
        <v>#REF!</v>
      </c>
      <c r="F419" s="6" t="e">
        <f>'Res old 90'!F419/'Res old 90'!$E$38*'Res old 45'!$E$38</f>
        <v>#REF!</v>
      </c>
      <c r="G419" s="6" t="e">
        <f>'Res old 90'!G419/'Res old 90'!$E$38*'Res old 45'!$E$38</f>
        <v>#REF!</v>
      </c>
    </row>
    <row r="420" spans="3:7" ht="12.75" customHeight="1" x14ac:dyDescent="0.2">
      <c r="C420" s="5">
        <v>2</v>
      </c>
      <c r="D420" s="6" t="e">
        <f>'Res old 90'!D420/'Res old 90'!$E$38*'Res old 45'!$E$38</f>
        <v>#REF!</v>
      </c>
      <c r="E420" s="6" t="e">
        <f>'Res old 90'!E420/'Res old 90'!$E$38*'Res old 45'!$E$38</f>
        <v>#REF!</v>
      </c>
      <c r="F420" s="6" t="e">
        <f>'Res old 90'!F420/'Res old 90'!$E$38*'Res old 45'!$E$38</f>
        <v>#REF!</v>
      </c>
      <c r="G420" s="6" t="e">
        <f>'Res old 90'!G420/'Res old 90'!$E$38*'Res old 45'!$E$38</f>
        <v>#REF!</v>
      </c>
    </row>
    <row r="421" spans="3:7" ht="12.75" customHeight="1" x14ac:dyDescent="0.2">
      <c r="C421" s="17">
        <v>3</v>
      </c>
      <c r="D421" s="6" t="e">
        <f>'Res old 90'!D421/'Res old 90'!$E$38*'Res old 45'!$E$38</f>
        <v>#REF!</v>
      </c>
      <c r="E421" s="6" t="e">
        <f>'Res old 90'!E421/'Res old 90'!$E$38*'Res old 45'!$E$38</f>
        <v>#REF!</v>
      </c>
      <c r="F421" s="6" t="e">
        <f>'Res old 90'!F421/'Res old 90'!$E$38*'Res old 45'!$E$38</f>
        <v>#REF!</v>
      </c>
      <c r="G421" s="6" t="e">
        <f>'Res old 90'!G421/'Res old 90'!$E$38*'Res old 45'!$E$38</f>
        <v>#REF!</v>
      </c>
    </row>
    <row r="422" spans="3:7" ht="12.75" customHeight="1" x14ac:dyDescent="0.2">
      <c r="C422" s="5">
        <v>4</v>
      </c>
      <c r="D422" s="6" t="e">
        <f>'Res old 90'!D422/'Res old 90'!$E$38*'Res old 45'!$E$38</f>
        <v>#REF!</v>
      </c>
      <c r="E422" s="6" t="e">
        <f>'Res old 90'!E422/'Res old 90'!$E$38*'Res old 45'!$E$38</f>
        <v>#REF!</v>
      </c>
      <c r="F422" s="6" t="e">
        <f>'Res old 90'!F422/'Res old 90'!$E$38*'Res old 45'!$E$38</f>
        <v>#REF!</v>
      </c>
      <c r="G422" s="6" t="e">
        <f>'Res old 90'!G422/'Res old 90'!$E$38*'Res old 45'!$E$38</f>
        <v>#REF!</v>
      </c>
    </row>
    <row r="423" spans="3:7" ht="12.75" customHeight="1" x14ac:dyDescent="0.2">
      <c r="C423" s="5">
        <v>5</v>
      </c>
      <c r="D423" s="6" t="e">
        <f>'Res old 90'!D423/'Res old 90'!$E$38*'Res old 45'!$E$38</f>
        <v>#REF!</v>
      </c>
      <c r="E423" s="6" t="e">
        <f>'Res old 90'!E423/'Res old 90'!$E$38*'Res old 45'!$E$38</f>
        <v>#REF!</v>
      </c>
      <c r="F423" s="6" t="e">
        <f>'Res old 90'!F423/'Res old 90'!$E$38*'Res old 45'!$E$38</f>
        <v>#REF!</v>
      </c>
      <c r="G423" s="6" t="e">
        <f>'Res old 90'!G423/'Res old 90'!$E$38*'Res old 45'!$E$38</f>
        <v>#REF!</v>
      </c>
    </row>
    <row r="424" spans="3:7" ht="19.5" customHeight="1" x14ac:dyDescent="0.2">
      <c r="C424" s="17">
        <v>6</v>
      </c>
      <c r="D424" s="6" t="e">
        <f>'Res old 90'!D424/'Res old 90'!$E$38*'Res old 45'!$E$38</f>
        <v>#REF!</v>
      </c>
      <c r="E424" s="6" t="e">
        <f>'Res old 90'!E424/'Res old 90'!$E$38*'Res old 45'!$E$38</f>
        <v>#REF!</v>
      </c>
      <c r="F424" s="6" t="e">
        <f>'Res old 90'!F424/'Res old 90'!$E$38*'Res old 45'!$E$38</f>
        <v>#REF!</v>
      </c>
      <c r="G424" s="6" t="e">
        <f>'Res old 90'!G424/'Res old 90'!$E$38*'Res old 45'!$E$38</f>
        <v>#REF!</v>
      </c>
    </row>
    <row r="425" spans="3:7" ht="12.75" customHeight="1" x14ac:dyDescent="0.2">
      <c r="C425" s="5">
        <v>7</v>
      </c>
      <c r="D425" s="6" t="e">
        <f>'Res old 90'!D425/'Res old 90'!$E$38*'Res old 45'!$E$38</f>
        <v>#REF!</v>
      </c>
      <c r="E425" s="6" t="e">
        <f>'Res old 90'!E425/'Res old 90'!$E$38*'Res old 45'!$E$38</f>
        <v>#REF!</v>
      </c>
      <c r="F425" s="6" t="e">
        <f>'Res old 90'!F425/'Res old 90'!$E$38*'Res old 45'!$E$38</f>
        <v>#REF!</v>
      </c>
      <c r="G425" s="6" t="e">
        <f>'Res old 90'!G425/'Res old 90'!$E$38*'Res old 45'!$E$38</f>
        <v>#REF!</v>
      </c>
    </row>
    <row r="426" spans="3:7" ht="12.75" customHeight="1" x14ac:dyDescent="0.2">
      <c r="C426" s="5">
        <v>8</v>
      </c>
      <c r="D426" s="6" t="e">
        <f>'Res old 90'!D426/'Res old 90'!$E$38*'Res old 45'!$E$38</f>
        <v>#REF!</v>
      </c>
      <c r="E426" s="6" t="e">
        <f>'Res old 90'!E426/'Res old 90'!$E$38*'Res old 45'!$E$38</f>
        <v>#REF!</v>
      </c>
      <c r="F426" s="6" t="e">
        <f>'Res old 90'!F426/'Res old 90'!$E$38*'Res old 45'!$E$38</f>
        <v>#REF!</v>
      </c>
      <c r="G426" s="6" t="e">
        <f>'Res old 90'!G426/'Res old 90'!$E$38*'Res old 45'!$E$38</f>
        <v>#REF!</v>
      </c>
    </row>
    <row r="427" spans="3:7" ht="12.75" customHeight="1" x14ac:dyDescent="0.2">
      <c r="C427" s="5">
        <v>9</v>
      </c>
      <c r="D427" s="6" t="e">
        <f>'Res old 90'!D427/'Res old 90'!$E$38*'Res old 45'!$E$38</f>
        <v>#REF!</v>
      </c>
      <c r="E427" s="6" t="e">
        <f>'Res old 90'!E427/'Res old 90'!$E$38*'Res old 45'!$E$38</f>
        <v>#REF!</v>
      </c>
      <c r="F427" s="6" t="e">
        <f>'Res old 90'!F427/'Res old 90'!$E$38*'Res old 45'!$E$38</f>
        <v>#REF!</v>
      </c>
      <c r="G427" s="6" t="e">
        <f>'Res old 90'!G427/'Res old 90'!$E$38*'Res old 45'!$E$38</f>
        <v>#REF!</v>
      </c>
    </row>
    <row r="428" spans="3:7" ht="12.75" customHeight="1" x14ac:dyDescent="0.2">
      <c r="C428" s="5">
        <v>10</v>
      </c>
      <c r="D428" s="6" t="e">
        <f>'Res old 90'!D428/'Res old 90'!$E$38*'Res old 45'!$E$38</f>
        <v>#REF!</v>
      </c>
      <c r="E428" s="6" t="e">
        <f>'Res old 90'!E428/'Res old 90'!$E$38*'Res old 45'!$E$38</f>
        <v>#REF!</v>
      </c>
      <c r="F428" s="6" t="e">
        <f>'Res old 90'!F428/'Res old 90'!$E$38*'Res old 45'!$E$38</f>
        <v>#REF!</v>
      </c>
      <c r="G428" s="6" t="e">
        <f>'Res old 90'!G428/'Res old 90'!$E$38*'Res old 45'!$E$38</f>
        <v>#REF!</v>
      </c>
    </row>
    <row r="429" spans="3:7" ht="19.5" customHeight="1" x14ac:dyDescent="0.2">
      <c r="C429" s="5">
        <v>11</v>
      </c>
      <c r="D429" s="6" t="e">
        <f>'Res old 90'!D429/'Res old 90'!$E$38*'Res old 45'!$E$38</f>
        <v>#REF!</v>
      </c>
      <c r="E429" s="6" t="e">
        <f>'Res old 90'!E429/'Res old 90'!$E$38*'Res old 45'!$E$38</f>
        <v>#REF!</v>
      </c>
      <c r="F429" s="6" t="e">
        <f>'Res old 90'!F429/'Res old 90'!$E$38*'Res old 45'!$E$38</f>
        <v>#REF!</v>
      </c>
      <c r="G429" s="6" t="e">
        <f>'Res old 90'!G429/'Res old 90'!$E$38*'Res old 45'!$E$38</f>
        <v>#REF!</v>
      </c>
    </row>
    <row r="430" spans="3:7" ht="12.75" customHeight="1" x14ac:dyDescent="0.2">
      <c r="C430" s="5">
        <v>12</v>
      </c>
      <c r="D430" s="6" t="e">
        <f>'Res old 90'!D430/'Res old 90'!$E$38*'Res old 45'!$E$38</f>
        <v>#REF!</v>
      </c>
      <c r="E430" s="6" t="e">
        <f>'Res old 90'!E430/'Res old 90'!$E$38*'Res old 45'!$E$38</f>
        <v>#REF!</v>
      </c>
      <c r="F430" s="6" t="e">
        <f>'Res old 90'!F430/'Res old 90'!$E$38*'Res old 45'!$E$38</f>
        <v>#REF!</v>
      </c>
      <c r="G430" s="6" t="e">
        <f>'Res old 90'!G430/'Res old 90'!$E$38*'Res old 45'!$E$38</f>
        <v>#REF!</v>
      </c>
    </row>
    <row r="431" spans="3:7" ht="12.75" customHeight="1" x14ac:dyDescent="0.2">
      <c r="C431" s="5">
        <v>13</v>
      </c>
      <c r="D431" s="6" t="e">
        <f>'Res old 90'!D431/'Res old 90'!$E$38*'Res old 45'!$E$38</f>
        <v>#REF!</v>
      </c>
      <c r="E431" s="6" t="e">
        <f>'Res old 90'!E431/'Res old 90'!$E$38*'Res old 45'!$E$38</f>
        <v>#REF!</v>
      </c>
      <c r="F431" s="6" t="e">
        <f>'Res old 90'!F431/'Res old 90'!$E$38*'Res old 45'!$E$38</f>
        <v>#REF!</v>
      </c>
      <c r="G431" s="6" t="e">
        <f>'Res old 90'!G431/'Res old 90'!$E$38*'Res old 45'!$E$38</f>
        <v>#REF!</v>
      </c>
    </row>
    <row r="432" spans="3:7" ht="12.75" customHeight="1" x14ac:dyDescent="0.2">
      <c r="C432" s="5">
        <v>14</v>
      </c>
      <c r="D432" s="6" t="e">
        <f>'Res old 90'!D432/'Res old 90'!$E$38*'Res old 45'!$E$38</f>
        <v>#REF!</v>
      </c>
      <c r="E432" s="6" t="e">
        <f>'Res old 90'!E432/'Res old 90'!$E$38*'Res old 45'!$E$38</f>
        <v>#REF!</v>
      </c>
      <c r="F432" s="6" t="e">
        <f>'Res old 90'!F432/'Res old 90'!$E$38*'Res old 45'!$E$38</f>
        <v>#REF!</v>
      </c>
      <c r="G432" s="6" t="e">
        <f>'Res old 90'!G432/'Res old 90'!$E$38*'Res old 45'!$E$38</f>
        <v>#REF!</v>
      </c>
    </row>
    <row r="433" spans="3:7" ht="12.75" customHeight="1" x14ac:dyDescent="0.2">
      <c r="C433" s="5">
        <v>15</v>
      </c>
      <c r="D433" s="6" t="e">
        <f>'Res old 90'!D433/'Res old 90'!$E$38*'Res old 45'!$E$38</f>
        <v>#REF!</v>
      </c>
      <c r="E433" s="6" t="e">
        <f>'Res old 90'!E433/'Res old 90'!$E$38*'Res old 45'!$E$38</f>
        <v>#REF!</v>
      </c>
      <c r="F433" s="6" t="e">
        <f>'Res old 90'!F433/'Res old 90'!$E$38*'Res old 45'!$E$38</f>
        <v>#REF!</v>
      </c>
      <c r="G433" s="6" t="e">
        <f>'Res old 90'!G433/'Res old 90'!$E$38*'Res old 45'!$E$38</f>
        <v>#REF!</v>
      </c>
    </row>
    <row r="434" spans="3:7" ht="19.5" customHeight="1" x14ac:dyDescent="0.2">
      <c r="C434" s="5">
        <v>16</v>
      </c>
      <c r="D434" s="6" t="e">
        <f>'Res old 90'!D434/'Res old 90'!$E$38*'Res old 45'!$E$38</f>
        <v>#REF!</v>
      </c>
      <c r="E434" s="6" t="e">
        <f>'Res old 90'!E434/'Res old 90'!$E$38*'Res old 45'!$E$38</f>
        <v>#REF!</v>
      </c>
      <c r="F434" s="6" t="e">
        <f>'Res old 90'!F434/'Res old 90'!$E$38*'Res old 45'!$E$38</f>
        <v>#REF!</v>
      </c>
      <c r="G434" s="6" t="e">
        <f>'Res old 90'!G434/'Res old 90'!$E$38*'Res old 45'!$E$38</f>
        <v>#REF!</v>
      </c>
    </row>
    <row r="435" spans="3:7" ht="12.75" customHeight="1" x14ac:dyDescent="0.2">
      <c r="C435" s="5">
        <v>17</v>
      </c>
      <c r="D435" s="6" t="e">
        <f>'Res old 90'!D435/'Res old 90'!$E$38*'Res old 45'!$E$38</f>
        <v>#REF!</v>
      </c>
      <c r="E435" s="6" t="e">
        <f>'Res old 90'!E435/'Res old 90'!$E$38*'Res old 45'!$E$38</f>
        <v>#REF!</v>
      </c>
      <c r="F435" s="6" t="e">
        <f>'Res old 90'!F435/'Res old 90'!$E$38*'Res old 45'!$E$38</f>
        <v>#REF!</v>
      </c>
      <c r="G435" s="6" t="e">
        <f>'Res old 90'!G435/'Res old 90'!$E$38*'Res old 45'!$E$38</f>
        <v>#REF!</v>
      </c>
    </row>
    <row r="436" spans="3:7" ht="12.75" customHeight="1" x14ac:dyDescent="0.2">
      <c r="C436" s="5">
        <v>18</v>
      </c>
      <c r="D436" s="6" t="e">
        <f>'Res old 90'!D436/'Res old 90'!$E$38*'Res old 45'!$E$38</f>
        <v>#REF!</v>
      </c>
      <c r="E436" s="6" t="e">
        <f>'Res old 90'!E436/'Res old 90'!$E$38*'Res old 45'!$E$38</f>
        <v>#REF!</v>
      </c>
      <c r="F436" s="6" t="e">
        <f>'Res old 90'!F436/'Res old 90'!$E$38*'Res old 45'!$E$38</f>
        <v>#REF!</v>
      </c>
      <c r="G436" s="6" t="e">
        <f>'Res old 90'!G436/'Res old 90'!$E$38*'Res old 45'!$E$38</f>
        <v>#REF!</v>
      </c>
    </row>
    <row r="437" spans="3:7" ht="12.75" customHeight="1" x14ac:dyDescent="0.2">
      <c r="C437" s="5">
        <v>19</v>
      </c>
      <c r="D437" s="6" t="e">
        <f>'Res old 90'!D437/'Res old 90'!$E$38*'Res old 45'!$E$38</f>
        <v>#REF!</v>
      </c>
      <c r="E437" s="6" t="e">
        <f>'Res old 90'!E437/'Res old 90'!$E$38*'Res old 45'!$E$38</f>
        <v>#REF!</v>
      </c>
      <c r="F437" s="6" t="e">
        <f>'Res old 90'!F437/'Res old 90'!$E$38*'Res old 45'!$E$38</f>
        <v>#REF!</v>
      </c>
      <c r="G437" s="6" t="e">
        <f>'Res old 90'!G437/'Res old 90'!$E$38*'Res old 45'!$E$38</f>
        <v>#REF!</v>
      </c>
    </row>
    <row r="438" spans="3:7" ht="12.75" customHeight="1" x14ac:dyDescent="0.2">
      <c r="C438" s="5">
        <v>20</v>
      </c>
      <c r="D438" s="6" t="e">
        <f>'Res old 90'!D438/'Res old 90'!$E$38*'Res old 45'!$E$38</f>
        <v>#REF!</v>
      </c>
      <c r="E438" s="6" t="e">
        <f>'Res old 90'!E438/'Res old 90'!$E$38*'Res old 45'!$E$38</f>
        <v>#REF!</v>
      </c>
      <c r="F438" s="6" t="e">
        <f>'Res old 90'!F438/'Res old 90'!$E$38*'Res old 45'!$E$38</f>
        <v>#REF!</v>
      </c>
      <c r="G438" s="6" t="e">
        <f>'Res old 90'!G438/'Res old 90'!$E$38*'Res old 45'!$E$38</f>
        <v>#REF!</v>
      </c>
    </row>
    <row r="439" spans="3:7" ht="19.5" customHeight="1" x14ac:dyDescent="0.2">
      <c r="C439" s="5">
        <v>21</v>
      </c>
      <c r="D439" s="6" t="e">
        <f>'Res old 90'!D439/'Res old 90'!$E$38*'Res old 45'!$E$38</f>
        <v>#REF!</v>
      </c>
      <c r="E439" s="6" t="e">
        <f>'Res old 90'!E439/'Res old 90'!$E$38*'Res old 45'!$E$38</f>
        <v>#REF!</v>
      </c>
      <c r="F439" s="6" t="e">
        <f>'Res old 90'!F439/'Res old 90'!$E$38*'Res old 45'!$E$38</f>
        <v>#REF!</v>
      </c>
      <c r="G439" s="6" t="e">
        <f>'Res old 90'!G439/'Res old 90'!$E$38*'Res old 45'!$E$38</f>
        <v>#REF!</v>
      </c>
    </row>
    <row r="440" spans="3:7" ht="12.75" customHeight="1" x14ac:dyDescent="0.2">
      <c r="C440" s="5">
        <v>22</v>
      </c>
      <c r="D440" s="6" t="e">
        <f>'Res old 90'!D440/'Res old 90'!$E$38*'Res old 45'!$E$38</f>
        <v>#REF!</v>
      </c>
      <c r="E440" s="6" t="e">
        <f>'Res old 90'!E440/'Res old 90'!$E$38*'Res old 45'!$E$38</f>
        <v>#REF!</v>
      </c>
      <c r="F440" s="6" t="e">
        <f>'Res old 90'!F440/'Res old 90'!$E$38*'Res old 45'!$E$38</f>
        <v>#REF!</v>
      </c>
      <c r="G440" s="6" t="e">
        <f>'Res old 90'!G440/'Res old 90'!$E$38*'Res old 45'!$E$38</f>
        <v>#REF!</v>
      </c>
    </row>
    <row r="441" spans="3:7" ht="12.75" customHeight="1" x14ac:dyDescent="0.2">
      <c r="C441" s="5">
        <v>23</v>
      </c>
      <c r="D441" s="6" t="e">
        <f>'Res old 90'!D441/'Res old 90'!$E$38*'Res old 45'!$E$38</f>
        <v>#REF!</v>
      </c>
      <c r="E441" s="6" t="e">
        <f>'Res old 90'!E441/'Res old 90'!$E$38*'Res old 45'!$E$38</f>
        <v>#REF!</v>
      </c>
      <c r="F441" s="6" t="e">
        <f>'Res old 90'!F441/'Res old 90'!$E$38*'Res old 45'!$E$38</f>
        <v>#REF!</v>
      </c>
      <c r="G441" s="6" t="e">
        <f>'Res old 90'!G441/'Res old 90'!$E$38*'Res old 45'!$E$38</f>
        <v>#REF!</v>
      </c>
    </row>
    <row r="442" spans="3:7" ht="12.75" customHeight="1" x14ac:dyDescent="0.2">
      <c r="C442" s="5">
        <v>24</v>
      </c>
      <c r="D442" s="6" t="e">
        <f>'Res old 90'!D442/'Res old 90'!$E$38*'Res old 45'!$E$38</f>
        <v>#REF!</v>
      </c>
      <c r="E442" s="6" t="e">
        <f>'Res old 90'!E442/'Res old 90'!$E$38*'Res old 45'!$E$38</f>
        <v>#REF!</v>
      </c>
      <c r="F442" s="6" t="e">
        <f>'Res old 90'!F442/'Res old 90'!$E$38*'Res old 45'!$E$38</f>
        <v>#REF!</v>
      </c>
      <c r="G442" s="6" t="e">
        <f>'Res old 90'!G442/'Res old 90'!$E$38*'Res old 45'!$E$38</f>
        <v>#REF!</v>
      </c>
    </row>
    <row r="443" spans="3:7" ht="12.75" customHeight="1" x14ac:dyDescent="0.2">
      <c r="C443" s="5">
        <v>25</v>
      </c>
      <c r="D443" s="6" t="e">
        <f>'Res old 90'!D443/'Res old 90'!$E$38*'Res old 45'!$E$38</f>
        <v>#REF!</v>
      </c>
      <c r="E443" s="6" t="e">
        <f>'Res old 90'!E443/'Res old 90'!$E$38*'Res old 45'!$E$38</f>
        <v>#REF!</v>
      </c>
      <c r="F443" s="6" t="e">
        <f>'Res old 90'!F443/'Res old 90'!$E$38*'Res old 45'!$E$38</f>
        <v>#REF!</v>
      </c>
      <c r="G443" s="6" t="e">
        <f>'Res old 90'!G443/'Res old 90'!$E$38*'Res old 45'!$E$38</f>
        <v>#REF!</v>
      </c>
    </row>
    <row r="444" spans="3:7" ht="18" customHeight="1" x14ac:dyDescent="0.2">
      <c r="C444" s="19" t="e">
        <f>C410</f>
        <v>#REF!</v>
      </c>
      <c r="D444" s="25"/>
      <c r="E444" s="25"/>
      <c r="F444" s="25"/>
    </row>
    <row r="445" spans="3:7" ht="18" customHeight="1" x14ac:dyDescent="0.2">
      <c r="C445" s="4" t="s">
        <v>8</v>
      </c>
      <c r="E445" s="8"/>
      <c r="F445" s="15"/>
      <c r="G445" s="14"/>
    </row>
    <row r="446" spans="3:7" ht="18" customHeight="1" x14ac:dyDescent="0.2">
      <c r="C446" s="4" t="s">
        <v>0</v>
      </c>
      <c r="D446" s="15"/>
      <c r="E446" s="20">
        <v>0.45</v>
      </c>
      <c r="F446" s="15"/>
      <c r="G446" s="14" t="str">
        <f>+cit</f>
        <v/>
      </c>
    </row>
    <row r="447" spans="3:7" ht="18" customHeight="1" x14ac:dyDescent="0.2">
      <c r="C447" s="4" t="s">
        <v>25</v>
      </c>
      <c r="D447" s="15"/>
      <c r="E447" s="8"/>
      <c r="F447" s="8"/>
      <c r="G447" s="24" t="str">
        <f>+_cit1</f>
        <v/>
      </c>
    </row>
    <row r="448" spans="3:7" x14ac:dyDescent="0.2">
      <c r="C448" s="4"/>
      <c r="D448" s="15"/>
      <c r="E448" s="8"/>
      <c r="F448" s="15"/>
      <c r="G448" s="24"/>
    </row>
    <row r="449" spans="3:7" x14ac:dyDescent="0.2">
      <c r="C449" s="2"/>
      <c r="D449" s="9"/>
      <c r="E449" s="10"/>
      <c r="F449" s="10" t="s">
        <v>52</v>
      </c>
    </row>
    <row r="450" spans="3:7" ht="25.5" x14ac:dyDescent="0.2">
      <c r="C450" s="2"/>
      <c r="D450" s="2"/>
      <c r="E450" s="2"/>
      <c r="F450" s="50" t="s">
        <v>53</v>
      </c>
    </row>
    <row r="451" spans="3:7" x14ac:dyDescent="0.2">
      <c r="C451" s="3"/>
      <c r="D451" s="3"/>
      <c r="E451" s="2"/>
      <c r="F451" s="43" t="s">
        <v>54</v>
      </c>
      <c r="G451" s="3"/>
    </row>
    <row r="452" spans="3:7" ht="25.5" x14ac:dyDescent="0.2">
      <c r="C452" s="51" t="s">
        <v>56</v>
      </c>
      <c r="D452" s="28" t="s">
        <v>3</v>
      </c>
      <c r="E452" s="28" t="s">
        <v>7</v>
      </c>
      <c r="F452" s="51" t="s">
        <v>55</v>
      </c>
      <c r="G452" s="51" t="s">
        <v>57</v>
      </c>
    </row>
    <row r="453" spans="3:7" ht="19.5" customHeight="1" x14ac:dyDescent="0.2">
      <c r="C453" s="5">
        <v>1</v>
      </c>
      <c r="D453" s="6" t="e">
        <f>'Res old 90'!D453/'Res old 90'!$E$38*'Res old 45'!$E$38</f>
        <v>#REF!</v>
      </c>
      <c r="E453" s="6" t="e">
        <f>'Res old 90'!E453/'Res old 90'!$E$38*'Res old 45'!$E$38</f>
        <v>#REF!</v>
      </c>
      <c r="F453" s="6" t="e">
        <f>'Res old 90'!F453/'Res old 90'!$E$38*'Res old 45'!$E$38</f>
        <v>#REF!</v>
      </c>
      <c r="G453" s="6" t="e">
        <f>'Res old 90'!G453/'Res old 90'!$E$38*'Res old 45'!$E$38</f>
        <v>#REF!</v>
      </c>
    </row>
    <row r="454" spans="3:7" ht="12.75" customHeight="1" x14ac:dyDescent="0.2">
      <c r="C454" s="5">
        <v>2</v>
      </c>
      <c r="D454" s="6" t="e">
        <f>'Res old 90'!D454/'Res old 90'!$E$38*'Res old 45'!$E$38</f>
        <v>#REF!</v>
      </c>
      <c r="E454" s="6" t="e">
        <f>'Res old 90'!E454/'Res old 90'!$E$38*'Res old 45'!$E$38</f>
        <v>#REF!</v>
      </c>
      <c r="F454" s="6" t="e">
        <f>'Res old 90'!F454/'Res old 90'!$E$38*'Res old 45'!$E$38</f>
        <v>#REF!</v>
      </c>
      <c r="G454" s="6" t="e">
        <f>'Res old 90'!G454/'Res old 90'!$E$38*'Res old 45'!$E$38</f>
        <v>#REF!</v>
      </c>
    </row>
    <row r="455" spans="3:7" ht="12.75" customHeight="1" x14ac:dyDescent="0.2">
      <c r="C455" s="17">
        <v>3</v>
      </c>
      <c r="D455" s="6" t="e">
        <f>'Res old 90'!D455/'Res old 90'!$E$38*'Res old 45'!$E$38</f>
        <v>#REF!</v>
      </c>
      <c r="E455" s="6" t="e">
        <f>'Res old 90'!E455/'Res old 90'!$E$38*'Res old 45'!$E$38</f>
        <v>#REF!</v>
      </c>
      <c r="F455" s="6" t="e">
        <f>'Res old 90'!F455/'Res old 90'!$E$38*'Res old 45'!$E$38</f>
        <v>#REF!</v>
      </c>
      <c r="G455" s="6" t="e">
        <f>'Res old 90'!G455/'Res old 90'!$E$38*'Res old 45'!$E$38</f>
        <v>#REF!</v>
      </c>
    </row>
    <row r="456" spans="3:7" ht="12.75" customHeight="1" x14ac:dyDescent="0.2">
      <c r="C456" s="5">
        <v>4</v>
      </c>
      <c r="D456" s="6" t="e">
        <f>'Res old 90'!D456/'Res old 90'!$E$38*'Res old 45'!$E$38</f>
        <v>#REF!</v>
      </c>
      <c r="E456" s="6" t="e">
        <f>'Res old 90'!E456/'Res old 90'!$E$38*'Res old 45'!$E$38</f>
        <v>#REF!</v>
      </c>
      <c r="F456" s="6" t="e">
        <f>'Res old 90'!F456/'Res old 90'!$E$38*'Res old 45'!$E$38</f>
        <v>#REF!</v>
      </c>
      <c r="G456" s="6" t="e">
        <f>'Res old 90'!G456/'Res old 90'!$E$38*'Res old 45'!$E$38</f>
        <v>#REF!</v>
      </c>
    </row>
    <row r="457" spans="3:7" ht="12.75" customHeight="1" x14ac:dyDescent="0.2">
      <c r="C457" s="5">
        <v>5</v>
      </c>
      <c r="D457" s="6" t="e">
        <f>'Res old 90'!D457/'Res old 90'!$E$38*'Res old 45'!$E$38</f>
        <v>#REF!</v>
      </c>
      <c r="E457" s="6" t="e">
        <f>'Res old 90'!E457/'Res old 90'!$E$38*'Res old 45'!$E$38</f>
        <v>#REF!</v>
      </c>
      <c r="F457" s="6" t="e">
        <f>'Res old 90'!F457/'Res old 90'!$E$38*'Res old 45'!$E$38</f>
        <v>#REF!</v>
      </c>
      <c r="G457" s="6" t="e">
        <f>'Res old 90'!G457/'Res old 90'!$E$38*'Res old 45'!$E$38</f>
        <v>#REF!</v>
      </c>
    </row>
    <row r="458" spans="3:7" ht="19.5" customHeight="1" x14ac:dyDescent="0.2">
      <c r="C458" s="17">
        <v>6</v>
      </c>
      <c r="D458" s="6" t="e">
        <f>'Res old 90'!D458/'Res old 90'!$E$38*'Res old 45'!$E$38</f>
        <v>#REF!</v>
      </c>
      <c r="E458" s="6" t="e">
        <f>'Res old 90'!E458/'Res old 90'!$E$38*'Res old 45'!$E$38</f>
        <v>#REF!</v>
      </c>
      <c r="F458" s="6" t="e">
        <f>'Res old 90'!F458/'Res old 90'!$E$38*'Res old 45'!$E$38</f>
        <v>#REF!</v>
      </c>
      <c r="G458" s="6" t="e">
        <f>'Res old 90'!G458/'Res old 90'!$E$38*'Res old 45'!$E$38</f>
        <v>#REF!</v>
      </c>
    </row>
    <row r="459" spans="3:7" ht="12.75" customHeight="1" x14ac:dyDescent="0.2">
      <c r="C459" s="5">
        <v>7</v>
      </c>
      <c r="D459" s="6" t="e">
        <f>'Res old 90'!D459/'Res old 90'!$E$38*'Res old 45'!$E$38</f>
        <v>#REF!</v>
      </c>
      <c r="E459" s="6" t="e">
        <f>'Res old 90'!E459/'Res old 90'!$E$38*'Res old 45'!$E$38</f>
        <v>#REF!</v>
      </c>
      <c r="F459" s="6" t="e">
        <f>'Res old 90'!F459/'Res old 90'!$E$38*'Res old 45'!$E$38</f>
        <v>#REF!</v>
      </c>
      <c r="G459" s="6" t="e">
        <f>'Res old 90'!G459/'Res old 90'!$E$38*'Res old 45'!$E$38</f>
        <v>#REF!</v>
      </c>
    </row>
    <row r="460" spans="3:7" ht="12.75" customHeight="1" x14ac:dyDescent="0.2">
      <c r="C460" s="5">
        <v>8</v>
      </c>
      <c r="D460" s="6" t="e">
        <f>'Res old 90'!D460/'Res old 90'!$E$38*'Res old 45'!$E$38</f>
        <v>#REF!</v>
      </c>
      <c r="E460" s="6" t="e">
        <f>'Res old 90'!E460/'Res old 90'!$E$38*'Res old 45'!$E$38</f>
        <v>#REF!</v>
      </c>
      <c r="F460" s="6" t="e">
        <f>'Res old 90'!F460/'Res old 90'!$E$38*'Res old 45'!$E$38</f>
        <v>#REF!</v>
      </c>
      <c r="G460" s="6" t="e">
        <f>'Res old 90'!G460/'Res old 90'!$E$38*'Res old 45'!$E$38</f>
        <v>#REF!</v>
      </c>
    </row>
    <row r="461" spans="3:7" ht="12.75" customHeight="1" x14ac:dyDescent="0.2">
      <c r="C461" s="5">
        <v>9</v>
      </c>
      <c r="D461" s="6" t="e">
        <f>'Res old 90'!D461/'Res old 90'!$E$38*'Res old 45'!$E$38</f>
        <v>#REF!</v>
      </c>
      <c r="E461" s="6" t="e">
        <f>'Res old 90'!E461/'Res old 90'!$E$38*'Res old 45'!$E$38</f>
        <v>#REF!</v>
      </c>
      <c r="F461" s="6" t="e">
        <f>'Res old 90'!F461/'Res old 90'!$E$38*'Res old 45'!$E$38</f>
        <v>#REF!</v>
      </c>
      <c r="G461" s="6" t="e">
        <f>'Res old 90'!G461/'Res old 90'!$E$38*'Res old 45'!$E$38</f>
        <v>#REF!</v>
      </c>
    </row>
    <row r="462" spans="3:7" ht="12.75" customHeight="1" x14ac:dyDescent="0.2">
      <c r="C462" s="5">
        <v>10</v>
      </c>
      <c r="D462" s="6" t="e">
        <f>'Res old 90'!D462/'Res old 90'!$E$38*'Res old 45'!$E$38</f>
        <v>#REF!</v>
      </c>
      <c r="E462" s="6" t="e">
        <f>'Res old 90'!E462/'Res old 90'!$E$38*'Res old 45'!$E$38</f>
        <v>#REF!</v>
      </c>
      <c r="F462" s="6" t="e">
        <f>'Res old 90'!F462/'Res old 90'!$E$38*'Res old 45'!$E$38</f>
        <v>#REF!</v>
      </c>
      <c r="G462" s="6" t="e">
        <f>'Res old 90'!G462/'Res old 90'!$E$38*'Res old 45'!$E$38</f>
        <v>#REF!</v>
      </c>
    </row>
    <row r="463" spans="3:7" ht="19.5" customHeight="1" x14ac:dyDescent="0.2">
      <c r="C463" s="5">
        <v>11</v>
      </c>
      <c r="D463" s="6" t="e">
        <f>'Res old 90'!D463/'Res old 90'!$E$38*'Res old 45'!$E$38</f>
        <v>#REF!</v>
      </c>
      <c r="E463" s="6" t="e">
        <f>'Res old 90'!E463/'Res old 90'!$E$38*'Res old 45'!$E$38</f>
        <v>#REF!</v>
      </c>
      <c r="F463" s="6" t="e">
        <f>'Res old 90'!F463/'Res old 90'!$E$38*'Res old 45'!$E$38</f>
        <v>#REF!</v>
      </c>
      <c r="G463" s="6" t="e">
        <f>'Res old 90'!G463/'Res old 90'!$E$38*'Res old 45'!$E$38</f>
        <v>#REF!</v>
      </c>
    </row>
    <row r="464" spans="3:7" ht="12.75" customHeight="1" x14ac:dyDescent="0.2">
      <c r="C464" s="5">
        <v>12</v>
      </c>
      <c r="D464" s="6" t="e">
        <f>'Res old 90'!D464/'Res old 90'!$E$38*'Res old 45'!$E$38</f>
        <v>#REF!</v>
      </c>
      <c r="E464" s="6" t="e">
        <f>'Res old 90'!E464/'Res old 90'!$E$38*'Res old 45'!$E$38</f>
        <v>#REF!</v>
      </c>
      <c r="F464" s="6" t="e">
        <f>'Res old 90'!F464/'Res old 90'!$E$38*'Res old 45'!$E$38</f>
        <v>#REF!</v>
      </c>
      <c r="G464" s="6" t="e">
        <f>'Res old 90'!G464/'Res old 90'!$E$38*'Res old 45'!$E$38</f>
        <v>#REF!</v>
      </c>
    </row>
    <row r="465" spans="3:7" ht="12.75" customHeight="1" x14ac:dyDescent="0.2">
      <c r="C465" s="5">
        <v>13</v>
      </c>
      <c r="D465" s="6" t="e">
        <f>'Res old 90'!D465/'Res old 90'!$E$38*'Res old 45'!$E$38</f>
        <v>#REF!</v>
      </c>
      <c r="E465" s="6" t="e">
        <f>'Res old 90'!E465/'Res old 90'!$E$38*'Res old 45'!$E$38</f>
        <v>#REF!</v>
      </c>
      <c r="F465" s="6" t="e">
        <f>'Res old 90'!F465/'Res old 90'!$E$38*'Res old 45'!$E$38</f>
        <v>#REF!</v>
      </c>
      <c r="G465" s="6" t="e">
        <f>'Res old 90'!G465/'Res old 90'!$E$38*'Res old 45'!$E$38</f>
        <v>#REF!</v>
      </c>
    </row>
    <row r="466" spans="3:7" ht="12.75" customHeight="1" x14ac:dyDescent="0.2">
      <c r="C466" s="5">
        <v>14</v>
      </c>
      <c r="D466" s="6" t="e">
        <f>'Res old 90'!D466/'Res old 90'!$E$38*'Res old 45'!$E$38</f>
        <v>#REF!</v>
      </c>
      <c r="E466" s="6" t="e">
        <f>'Res old 90'!E466/'Res old 90'!$E$38*'Res old 45'!$E$38</f>
        <v>#REF!</v>
      </c>
      <c r="F466" s="6" t="e">
        <f>'Res old 90'!F466/'Res old 90'!$E$38*'Res old 45'!$E$38</f>
        <v>#REF!</v>
      </c>
      <c r="G466" s="6" t="e">
        <f>'Res old 90'!G466/'Res old 90'!$E$38*'Res old 45'!$E$38</f>
        <v>#REF!</v>
      </c>
    </row>
    <row r="467" spans="3:7" ht="12.75" customHeight="1" x14ac:dyDescent="0.2">
      <c r="C467" s="5">
        <v>15</v>
      </c>
      <c r="D467" s="6" t="e">
        <f>'Res old 90'!D467/'Res old 90'!$E$38*'Res old 45'!$E$38</f>
        <v>#REF!</v>
      </c>
      <c r="E467" s="6" t="e">
        <f>'Res old 90'!E467/'Res old 90'!$E$38*'Res old 45'!$E$38</f>
        <v>#REF!</v>
      </c>
      <c r="F467" s="6" t="e">
        <f>'Res old 90'!F467/'Res old 90'!$E$38*'Res old 45'!$E$38</f>
        <v>#REF!</v>
      </c>
      <c r="G467" s="6" t="e">
        <f>'Res old 90'!G467/'Res old 90'!$E$38*'Res old 45'!$E$38</f>
        <v>#REF!</v>
      </c>
    </row>
    <row r="468" spans="3:7" ht="19.5" customHeight="1" x14ac:dyDescent="0.2">
      <c r="C468" s="5">
        <v>16</v>
      </c>
      <c r="D468" s="6" t="e">
        <f>'Res old 90'!D468/'Res old 90'!$E$38*'Res old 45'!$E$38</f>
        <v>#REF!</v>
      </c>
      <c r="E468" s="6" t="e">
        <f>'Res old 90'!E468/'Res old 90'!$E$38*'Res old 45'!$E$38</f>
        <v>#REF!</v>
      </c>
      <c r="F468" s="6" t="e">
        <f>'Res old 90'!F468/'Res old 90'!$E$38*'Res old 45'!$E$38</f>
        <v>#REF!</v>
      </c>
      <c r="G468" s="6" t="e">
        <f>'Res old 90'!G468/'Res old 90'!$E$38*'Res old 45'!$E$38</f>
        <v>#REF!</v>
      </c>
    </row>
    <row r="469" spans="3:7" ht="12.75" customHeight="1" x14ac:dyDescent="0.2">
      <c r="C469" s="5">
        <v>17</v>
      </c>
      <c r="D469" s="6" t="e">
        <f>'Res old 90'!D469/'Res old 90'!$E$38*'Res old 45'!$E$38</f>
        <v>#REF!</v>
      </c>
      <c r="E469" s="6" t="e">
        <f>'Res old 90'!E469/'Res old 90'!$E$38*'Res old 45'!$E$38</f>
        <v>#REF!</v>
      </c>
      <c r="F469" s="6" t="e">
        <f>'Res old 90'!F469/'Res old 90'!$E$38*'Res old 45'!$E$38</f>
        <v>#REF!</v>
      </c>
      <c r="G469" s="6" t="e">
        <f>'Res old 90'!G469/'Res old 90'!$E$38*'Res old 45'!$E$38</f>
        <v>#REF!</v>
      </c>
    </row>
    <row r="470" spans="3:7" ht="12.75" customHeight="1" x14ac:dyDescent="0.2">
      <c r="C470" s="5">
        <v>18</v>
      </c>
      <c r="D470" s="6" t="e">
        <f>'Res old 90'!D470/'Res old 90'!$E$38*'Res old 45'!$E$38</f>
        <v>#REF!</v>
      </c>
      <c r="E470" s="6" t="e">
        <f>'Res old 90'!E470/'Res old 90'!$E$38*'Res old 45'!$E$38</f>
        <v>#REF!</v>
      </c>
      <c r="F470" s="6" t="e">
        <f>'Res old 90'!F470/'Res old 90'!$E$38*'Res old 45'!$E$38</f>
        <v>#REF!</v>
      </c>
      <c r="G470" s="6" t="e">
        <f>'Res old 90'!G470/'Res old 90'!$E$38*'Res old 45'!$E$38</f>
        <v>#REF!</v>
      </c>
    </row>
    <row r="471" spans="3:7" ht="12.75" customHeight="1" x14ac:dyDescent="0.2">
      <c r="C471" s="5">
        <v>19</v>
      </c>
      <c r="D471" s="6" t="e">
        <f>'Res old 90'!D471/'Res old 90'!$E$38*'Res old 45'!$E$38</f>
        <v>#REF!</v>
      </c>
      <c r="E471" s="6" t="e">
        <f>'Res old 90'!E471/'Res old 90'!$E$38*'Res old 45'!$E$38</f>
        <v>#REF!</v>
      </c>
      <c r="F471" s="6" t="e">
        <f>'Res old 90'!F471/'Res old 90'!$E$38*'Res old 45'!$E$38</f>
        <v>#REF!</v>
      </c>
      <c r="G471" s="6" t="e">
        <f>'Res old 90'!G471/'Res old 90'!$E$38*'Res old 45'!$E$38</f>
        <v>#REF!</v>
      </c>
    </row>
    <row r="472" spans="3:7" ht="12.75" customHeight="1" x14ac:dyDescent="0.2">
      <c r="C472" s="5">
        <v>20</v>
      </c>
      <c r="D472" s="6" t="e">
        <f>'Res old 90'!D472/'Res old 90'!$E$38*'Res old 45'!$E$38</f>
        <v>#REF!</v>
      </c>
      <c r="E472" s="6" t="e">
        <f>'Res old 90'!E472/'Res old 90'!$E$38*'Res old 45'!$E$38</f>
        <v>#REF!</v>
      </c>
      <c r="F472" s="6" t="e">
        <f>'Res old 90'!F472/'Res old 90'!$E$38*'Res old 45'!$E$38</f>
        <v>#REF!</v>
      </c>
      <c r="G472" s="6" t="e">
        <f>'Res old 90'!G472/'Res old 90'!$E$38*'Res old 45'!$E$38</f>
        <v>#REF!</v>
      </c>
    </row>
    <row r="473" spans="3:7" ht="19.5" customHeight="1" x14ac:dyDescent="0.2">
      <c r="C473" s="5">
        <v>21</v>
      </c>
      <c r="D473" s="6" t="e">
        <f>'Res old 90'!D473/'Res old 90'!$E$38*'Res old 45'!$E$38</f>
        <v>#REF!</v>
      </c>
      <c r="E473" s="6" t="e">
        <f>'Res old 90'!E473/'Res old 90'!$E$38*'Res old 45'!$E$38</f>
        <v>#REF!</v>
      </c>
      <c r="F473" s="6" t="e">
        <f>'Res old 90'!F473/'Res old 90'!$E$38*'Res old 45'!$E$38</f>
        <v>#REF!</v>
      </c>
      <c r="G473" s="6" t="e">
        <f>'Res old 90'!G473/'Res old 90'!$E$38*'Res old 45'!$E$38</f>
        <v>#REF!</v>
      </c>
    </row>
    <row r="474" spans="3:7" ht="12.75" customHeight="1" x14ac:dyDescent="0.2">
      <c r="C474" s="5">
        <v>22</v>
      </c>
      <c r="D474" s="6" t="e">
        <f>'Res old 90'!D474/'Res old 90'!$E$38*'Res old 45'!$E$38</f>
        <v>#REF!</v>
      </c>
      <c r="E474" s="6" t="e">
        <f>'Res old 90'!E474/'Res old 90'!$E$38*'Res old 45'!$E$38</f>
        <v>#REF!</v>
      </c>
      <c r="F474" s="6" t="e">
        <f>'Res old 90'!F474/'Res old 90'!$E$38*'Res old 45'!$E$38</f>
        <v>#REF!</v>
      </c>
      <c r="G474" s="6" t="e">
        <f>'Res old 90'!G474/'Res old 90'!$E$38*'Res old 45'!$E$38</f>
        <v>#REF!</v>
      </c>
    </row>
    <row r="475" spans="3:7" ht="12.75" customHeight="1" x14ac:dyDescent="0.2">
      <c r="C475" s="5">
        <v>23</v>
      </c>
      <c r="D475" s="6" t="e">
        <f>'Res old 90'!D475/'Res old 90'!$E$38*'Res old 45'!$E$38</f>
        <v>#REF!</v>
      </c>
      <c r="E475" s="6" t="e">
        <f>'Res old 90'!E475/'Res old 90'!$E$38*'Res old 45'!$E$38</f>
        <v>#REF!</v>
      </c>
      <c r="F475" s="6" t="e">
        <f>'Res old 90'!F475/'Res old 90'!$E$38*'Res old 45'!$E$38</f>
        <v>#REF!</v>
      </c>
      <c r="G475" s="6" t="e">
        <f>'Res old 90'!G475/'Res old 90'!$E$38*'Res old 45'!$E$38</f>
        <v>#REF!</v>
      </c>
    </row>
    <row r="476" spans="3:7" ht="12.75" customHeight="1" x14ac:dyDescent="0.2">
      <c r="C476" s="5">
        <v>24</v>
      </c>
      <c r="D476" s="6" t="e">
        <f>'Res old 90'!D476/'Res old 90'!$E$38*'Res old 45'!$E$38</f>
        <v>#REF!</v>
      </c>
      <c r="E476" s="6" t="e">
        <f>'Res old 90'!E476/'Res old 90'!$E$38*'Res old 45'!$E$38</f>
        <v>#REF!</v>
      </c>
      <c r="F476" s="6" t="e">
        <f>'Res old 90'!F476/'Res old 90'!$E$38*'Res old 45'!$E$38</f>
        <v>#REF!</v>
      </c>
      <c r="G476" s="6" t="e">
        <f>'Res old 90'!G476/'Res old 90'!$E$38*'Res old 45'!$E$38</f>
        <v>#REF!</v>
      </c>
    </row>
    <row r="477" spans="3:7" ht="12.75" customHeight="1" x14ac:dyDescent="0.2">
      <c r="C477" s="5">
        <v>25</v>
      </c>
      <c r="D477" s="6" t="e">
        <f>'Res old 90'!D477/'Res old 90'!$E$38*'Res old 45'!$E$38</f>
        <v>#REF!</v>
      </c>
      <c r="E477" s="6" t="e">
        <f>'Res old 90'!E477/'Res old 90'!$E$38*'Res old 45'!$E$38</f>
        <v>#REF!</v>
      </c>
      <c r="F477" s="6" t="e">
        <f>'Res old 90'!F477/'Res old 90'!$E$38*'Res old 45'!$E$38</f>
        <v>#REF!</v>
      </c>
      <c r="G477" s="6" t="e">
        <f>'Res old 90'!G477/'Res old 90'!$E$38*'Res old 45'!$E$38</f>
        <v>#REF!</v>
      </c>
    </row>
    <row r="478" spans="3:7" ht="18" customHeight="1" x14ac:dyDescent="0.2">
      <c r="C478" s="19" t="e">
        <f>C444</f>
        <v>#REF!</v>
      </c>
      <c r="D478" s="25"/>
      <c r="E478" s="25"/>
      <c r="F478" s="25"/>
    </row>
    <row r="479" spans="3:7" ht="18" customHeight="1" x14ac:dyDescent="0.2">
      <c r="C479" s="4" t="s">
        <v>8</v>
      </c>
      <c r="E479" s="8"/>
      <c r="F479" s="15"/>
      <c r="G479" s="14"/>
    </row>
    <row r="480" spans="3:7" ht="18" customHeight="1" x14ac:dyDescent="0.2">
      <c r="C480" s="4" t="s">
        <v>0</v>
      </c>
      <c r="D480" s="15"/>
      <c r="E480" s="20">
        <v>0.45</v>
      </c>
      <c r="F480" s="15"/>
      <c r="G480" s="14" t="str">
        <f>+cit</f>
        <v/>
      </c>
    </row>
    <row r="481" spans="3:7" ht="18" customHeight="1" x14ac:dyDescent="0.2">
      <c r="C481" s="19" t="s">
        <v>33</v>
      </c>
      <c r="D481" s="15"/>
      <c r="E481" s="8"/>
      <c r="F481" s="8"/>
      <c r="G481" s="24" t="str">
        <f>+_cit1</f>
        <v/>
      </c>
    </row>
    <row r="482" spans="3:7" x14ac:dyDescent="0.2">
      <c r="C482" s="4"/>
      <c r="D482" s="15"/>
      <c r="E482" s="8"/>
      <c r="F482" s="15"/>
      <c r="G482" s="24"/>
    </row>
    <row r="483" spans="3:7" x14ac:dyDescent="0.2">
      <c r="C483" s="2"/>
      <c r="D483" s="9"/>
      <c r="E483" s="10"/>
      <c r="F483" s="10" t="s">
        <v>52</v>
      </c>
    </row>
    <row r="484" spans="3:7" ht="25.5" x14ac:dyDescent="0.2">
      <c r="C484" s="2"/>
      <c r="D484" s="2"/>
      <c r="E484" s="2"/>
      <c r="F484" s="50" t="s">
        <v>53</v>
      </c>
    </row>
    <row r="485" spans="3:7" x14ac:dyDescent="0.2">
      <c r="C485" s="3"/>
      <c r="D485" s="3"/>
      <c r="E485" s="2"/>
      <c r="F485" s="43" t="s">
        <v>54</v>
      </c>
      <c r="G485" s="3"/>
    </row>
    <row r="486" spans="3:7" ht="25.5" x14ac:dyDescent="0.2">
      <c r="C486" s="51" t="s">
        <v>56</v>
      </c>
      <c r="D486" s="28" t="s">
        <v>3</v>
      </c>
      <c r="E486" s="28" t="s">
        <v>7</v>
      </c>
      <c r="F486" s="51" t="s">
        <v>55</v>
      </c>
      <c r="G486" s="51" t="s">
        <v>57</v>
      </c>
    </row>
    <row r="487" spans="3:7" ht="19.5" customHeight="1" x14ac:dyDescent="0.2">
      <c r="C487" s="5">
        <v>1</v>
      </c>
      <c r="D487" s="6" t="e">
        <f>'Res old 90'!D487/'Res old 90'!$E$38*'Res old 45'!$E$38</f>
        <v>#REF!</v>
      </c>
      <c r="E487" s="6" t="e">
        <f>'Res old 90'!E487/'Res old 90'!$E$38*'Res old 45'!$E$38</f>
        <v>#REF!</v>
      </c>
      <c r="F487" s="6" t="e">
        <f>'Res old 90'!F487/'Res old 90'!$E$38*'Res old 45'!$E$38</f>
        <v>#REF!</v>
      </c>
      <c r="G487" s="6" t="e">
        <f>'Res old 90'!G487/'Res old 90'!$E$38*'Res old 45'!$E$38</f>
        <v>#REF!</v>
      </c>
    </row>
    <row r="488" spans="3:7" ht="12.75" customHeight="1" x14ac:dyDescent="0.2">
      <c r="C488" s="5">
        <v>2</v>
      </c>
      <c r="D488" s="6" t="e">
        <f>'Res old 90'!D488/'Res old 90'!$E$38*'Res old 45'!$E$38</f>
        <v>#REF!</v>
      </c>
      <c r="E488" s="6" t="e">
        <f>'Res old 90'!E488/'Res old 90'!$E$38*'Res old 45'!$E$38</f>
        <v>#REF!</v>
      </c>
      <c r="F488" s="6" t="e">
        <f>'Res old 90'!F488/'Res old 90'!$E$38*'Res old 45'!$E$38</f>
        <v>#REF!</v>
      </c>
      <c r="G488" s="6" t="e">
        <f>'Res old 90'!G488/'Res old 90'!$E$38*'Res old 45'!$E$38</f>
        <v>#REF!</v>
      </c>
    </row>
    <row r="489" spans="3:7" ht="12.75" customHeight="1" x14ac:dyDescent="0.2">
      <c r="C489" s="17">
        <v>3</v>
      </c>
      <c r="D489" s="6" t="e">
        <f>'Res old 90'!D489/'Res old 90'!$E$38*'Res old 45'!$E$38</f>
        <v>#REF!</v>
      </c>
      <c r="E489" s="6" t="e">
        <f>'Res old 90'!E489/'Res old 90'!$E$38*'Res old 45'!$E$38</f>
        <v>#REF!</v>
      </c>
      <c r="F489" s="6" t="e">
        <f>'Res old 90'!F489/'Res old 90'!$E$38*'Res old 45'!$E$38</f>
        <v>#REF!</v>
      </c>
      <c r="G489" s="6" t="e">
        <f>'Res old 90'!G489/'Res old 90'!$E$38*'Res old 45'!$E$38</f>
        <v>#REF!</v>
      </c>
    </row>
    <row r="490" spans="3:7" ht="12.75" customHeight="1" x14ac:dyDescent="0.2">
      <c r="C490" s="5">
        <v>4</v>
      </c>
      <c r="D490" s="6" t="e">
        <f>'Res old 90'!D490/'Res old 90'!$E$38*'Res old 45'!$E$38</f>
        <v>#REF!</v>
      </c>
      <c r="E490" s="6" t="e">
        <f>'Res old 90'!E490/'Res old 90'!$E$38*'Res old 45'!$E$38</f>
        <v>#REF!</v>
      </c>
      <c r="F490" s="6" t="e">
        <f>'Res old 90'!F490/'Res old 90'!$E$38*'Res old 45'!$E$38</f>
        <v>#REF!</v>
      </c>
      <c r="G490" s="6" t="e">
        <f>'Res old 90'!G490/'Res old 90'!$E$38*'Res old 45'!$E$38</f>
        <v>#REF!</v>
      </c>
    </row>
    <row r="491" spans="3:7" ht="12.75" customHeight="1" x14ac:dyDescent="0.2">
      <c r="C491" s="5">
        <v>5</v>
      </c>
      <c r="D491" s="6" t="e">
        <f>'Res old 90'!D491/'Res old 90'!$E$38*'Res old 45'!$E$38</f>
        <v>#REF!</v>
      </c>
      <c r="E491" s="6" t="e">
        <f>'Res old 90'!E491/'Res old 90'!$E$38*'Res old 45'!$E$38</f>
        <v>#REF!</v>
      </c>
      <c r="F491" s="6" t="e">
        <f>'Res old 90'!F491/'Res old 90'!$E$38*'Res old 45'!$E$38</f>
        <v>#REF!</v>
      </c>
      <c r="G491" s="6" t="e">
        <f>'Res old 90'!G491/'Res old 90'!$E$38*'Res old 45'!$E$38</f>
        <v>#REF!</v>
      </c>
    </row>
    <row r="492" spans="3:7" ht="19.5" customHeight="1" x14ac:dyDescent="0.2">
      <c r="C492" s="17">
        <v>6</v>
      </c>
      <c r="D492" s="6" t="e">
        <f>'Res old 90'!D492/'Res old 90'!$E$38*'Res old 45'!$E$38</f>
        <v>#REF!</v>
      </c>
      <c r="E492" s="6" t="e">
        <f>'Res old 90'!E492/'Res old 90'!$E$38*'Res old 45'!$E$38</f>
        <v>#REF!</v>
      </c>
      <c r="F492" s="6" t="e">
        <f>'Res old 90'!F492/'Res old 90'!$E$38*'Res old 45'!$E$38</f>
        <v>#REF!</v>
      </c>
      <c r="G492" s="6" t="e">
        <f>'Res old 90'!G492/'Res old 90'!$E$38*'Res old 45'!$E$38</f>
        <v>#REF!</v>
      </c>
    </row>
    <row r="493" spans="3:7" ht="12.75" customHeight="1" x14ac:dyDescent="0.2">
      <c r="C493" s="5">
        <v>7</v>
      </c>
      <c r="D493" s="6" t="e">
        <f>'Res old 90'!D493/'Res old 90'!$E$38*'Res old 45'!$E$38</f>
        <v>#REF!</v>
      </c>
      <c r="E493" s="6" t="e">
        <f>'Res old 90'!E493/'Res old 90'!$E$38*'Res old 45'!$E$38</f>
        <v>#REF!</v>
      </c>
      <c r="F493" s="6" t="e">
        <f>'Res old 90'!F493/'Res old 90'!$E$38*'Res old 45'!$E$38</f>
        <v>#REF!</v>
      </c>
      <c r="G493" s="6" t="e">
        <f>'Res old 90'!G493/'Res old 90'!$E$38*'Res old 45'!$E$38</f>
        <v>#REF!</v>
      </c>
    </row>
    <row r="494" spans="3:7" ht="12.75" customHeight="1" x14ac:dyDescent="0.2">
      <c r="C494" s="5">
        <v>8</v>
      </c>
      <c r="D494" s="6" t="e">
        <f>'Res old 90'!D494/'Res old 90'!$E$38*'Res old 45'!$E$38</f>
        <v>#REF!</v>
      </c>
      <c r="E494" s="6" t="e">
        <f>'Res old 90'!E494/'Res old 90'!$E$38*'Res old 45'!$E$38</f>
        <v>#REF!</v>
      </c>
      <c r="F494" s="6" t="e">
        <f>'Res old 90'!F494/'Res old 90'!$E$38*'Res old 45'!$E$38</f>
        <v>#REF!</v>
      </c>
      <c r="G494" s="6" t="e">
        <f>'Res old 90'!G494/'Res old 90'!$E$38*'Res old 45'!$E$38</f>
        <v>#REF!</v>
      </c>
    </row>
    <row r="495" spans="3:7" ht="12.75" customHeight="1" x14ac:dyDescent="0.2">
      <c r="C495" s="5">
        <v>9</v>
      </c>
      <c r="D495" s="6" t="e">
        <f>'Res old 90'!D495/'Res old 90'!$E$38*'Res old 45'!$E$38</f>
        <v>#REF!</v>
      </c>
      <c r="E495" s="6" t="e">
        <f>'Res old 90'!E495/'Res old 90'!$E$38*'Res old 45'!$E$38</f>
        <v>#REF!</v>
      </c>
      <c r="F495" s="6" t="e">
        <f>'Res old 90'!F495/'Res old 90'!$E$38*'Res old 45'!$E$38</f>
        <v>#REF!</v>
      </c>
      <c r="G495" s="6" t="e">
        <f>'Res old 90'!G495/'Res old 90'!$E$38*'Res old 45'!$E$38</f>
        <v>#REF!</v>
      </c>
    </row>
    <row r="496" spans="3:7" ht="12.75" customHeight="1" x14ac:dyDescent="0.2">
      <c r="C496" s="5">
        <v>10</v>
      </c>
      <c r="D496" s="6" t="e">
        <f>'Res old 90'!D496/'Res old 90'!$E$38*'Res old 45'!$E$38</f>
        <v>#REF!</v>
      </c>
      <c r="E496" s="6" t="e">
        <f>'Res old 90'!E496/'Res old 90'!$E$38*'Res old 45'!$E$38</f>
        <v>#REF!</v>
      </c>
      <c r="F496" s="6" t="e">
        <f>'Res old 90'!F496/'Res old 90'!$E$38*'Res old 45'!$E$38</f>
        <v>#REF!</v>
      </c>
      <c r="G496" s="6" t="e">
        <f>'Res old 90'!G496/'Res old 90'!$E$38*'Res old 45'!$E$38</f>
        <v>#REF!</v>
      </c>
    </row>
    <row r="497" spans="3:7" ht="19.5" customHeight="1" x14ac:dyDescent="0.2">
      <c r="C497" s="5">
        <v>11</v>
      </c>
      <c r="D497" s="6" t="e">
        <f>'Res old 90'!D497/'Res old 90'!$E$38*'Res old 45'!$E$38</f>
        <v>#REF!</v>
      </c>
      <c r="E497" s="6" t="e">
        <f>'Res old 90'!E497/'Res old 90'!$E$38*'Res old 45'!$E$38</f>
        <v>#REF!</v>
      </c>
      <c r="F497" s="6" t="e">
        <f>'Res old 90'!F497/'Res old 90'!$E$38*'Res old 45'!$E$38</f>
        <v>#REF!</v>
      </c>
      <c r="G497" s="6" t="e">
        <f>'Res old 90'!G497/'Res old 90'!$E$38*'Res old 45'!$E$38</f>
        <v>#REF!</v>
      </c>
    </row>
    <row r="498" spans="3:7" ht="12.75" customHeight="1" x14ac:dyDescent="0.2">
      <c r="C498" s="5">
        <v>12</v>
      </c>
      <c r="D498" s="6" t="e">
        <f>'Res old 90'!D498/'Res old 90'!$E$38*'Res old 45'!$E$38</f>
        <v>#REF!</v>
      </c>
      <c r="E498" s="6" t="e">
        <f>'Res old 90'!E498/'Res old 90'!$E$38*'Res old 45'!$E$38</f>
        <v>#REF!</v>
      </c>
      <c r="F498" s="6" t="e">
        <f>'Res old 90'!F498/'Res old 90'!$E$38*'Res old 45'!$E$38</f>
        <v>#REF!</v>
      </c>
      <c r="G498" s="6" t="e">
        <f>'Res old 90'!G498/'Res old 90'!$E$38*'Res old 45'!$E$38</f>
        <v>#REF!</v>
      </c>
    </row>
    <row r="499" spans="3:7" ht="12.75" customHeight="1" x14ac:dyDescent="0.2">
      <c r="C499" s="5">
        <v>13</v>
      </c>
      <c r="D499" s="6" t="e">
        <f>'Res old 90'!D499/'Res old 90'!$E$38*'Res old 45'!$E$38</f>
        <v>#REF!</v>
      </c>
      <c r="E499" s="6" t="e">
        <f>'Res old 90'!E499/'Res old 90'!$E$38*'Res old 45'!$E$38</f>
        <v>#REF!</v>
      </c>
      <c r="F499" s="6" t="e">
        <f>'Res old 90'!F499/'Res old 90'!$E$38*'Res old 45'!$E$38</f>
        <v>#REF!</v>
      </c>
      <c r="G499" s="6" t="e">
        <f>'Res old 90'!G499/'Res old 90'!$E$38*'Res old 45'!$E$38</f>
        <v>#REF!</v>
      </c>
    </row>
    <row r="500" spans="3:7" ht="12.75" customHeight="1" x14ac:dyDescent="0.2">
      <c r="C500" s="5">
        <v>14</v>
      </c>
      <c r="D500" s="6" t="e">
        <f>'Res old 90'!D500/'Res old 90'!$E$38*'Res old 45'!$E$38</f>
        <v>#REF!</v>
      </c>
      <c r="E500" s="6" t="e">
        <f>'Res old 90'!E500/'Res old 90'!$E$38*'Res old 45'!$E$38</f>
        <v>#REF!</v>
      </c>
      <c r="F500" s="6" t="e">
        <f>'Res old 90'!F500/'Res old 90'!$E$38*'Res old 45'!$E$38</f>
        <v>#REF!</v>
      </c>
      <c r="G500" s="6" t="e">
        <f>'Res old 90'!G500/'Res old 90'!$E$38*'Res old 45'!$E$38</f>
        <v>#REF!</v>
      </c>
    </row>
    <row r="501" spans="3:7" ht="12.75" customHeight="1" x14ac:dyDescent="0.2">
      <c r="C501" s="5">
        <v>15</v>
      </c>
      <c r="D501" s="6" t="e">
        <f>'Res old 90'!D501/'Res old 90'!$E$38*'Res old 45'!$E$38</f>
        <v>#REF!</v>
      </c>
      <c r="E501" s="6" t="e">
        <f>'Res old 90'!E501/'Res old 90'!$E$38*'Res old 45'!$E$38</f>
        <v>#REF!</v>
      </c>
      <c r="F501" s="6" t="e">
        <f>'Res old 90'!F501/'Res old 90'!$E$38*'Res old 45'!$E$38</f>
        <v>#REF!</v>
      </c>
      <c r="G501" s="6" t="e">
        <f>'Res old 90'!G501/'Res old 90'!$E$38*'Res old 45'!$E$38</f>
        <v>#REF!</v>
      </c>
    </row>
    <row r="502" spans="3:7" ht="19.5" customHeight="1" x14ac:dyDescent="0.2">
      <c r="C502" s="5">
        <v>16</v>
      </c>
      <c r="D502" s="6" t="e">
        <f>'Res old 90'!D502/'Res old 90'!$E$38*'Res old 45'!$E$38</f>
        <v>#REF!</v>
      </c>
      <c r="E502" s="6" t="e">
        <f>'Res old 90'!E502/'Res old 90'!$E$38*'Res old 45'!$E$38</f>
        <v>#REF!</v>
      </c>
      <c r="F502" s="6" t="e">
        <f>'Res old 90'!F502/'Res old 90'!$E$38*'Res old 45'!$E$38</f>
        <v>#REF!</v>
      </c>
      <c r="G502" s="6" t="e">
        <f>'Res old 90'!G502/'Res old 90'!$E$38*'Res old 45'!$E$38</f>
        <v>#REF!</v>
      </c>
    </row>
    <row r="503" spans="3:7" ht="12.75" customHeight="1" x14ac:dyDescent="0.2">
      <c r="C503" s="5">
        <v>17</v>
      </c>
      <c r="D503" s="6" t="e">
        <f>'Res old 90'!D503/'Res old 90'!$E$38*'Res old 45'!$E$38</f>
        <v>#REF!</v>
      </c>
      <c r="E503" s="6" t="e">
        <f>'Res old 90'!E503/'Res old 90'!$E$38*'Res old 45'!$E$38</f>
        <v>#REF!</v>
      </c>
      <c r="F503" s="6" t="e">
        <f>'Res old 90'!F503/'Res old 90'!$E$38*'Res old 45'!$E$38</f>
        <v>#REF!</v>
      </c>
      <c r="G503" s="6" t="e">
        <f>'Res old 90'!G503/'Res old 90'!$E$38*'Res old 45'!$E$38</f>
        <v>#REF!</v>
      </c>
    </row>
    <row r="504" spans="3:7" ht="12.75" customHeight="1" x14ac:dyDescent="0.2">
      <c r="C504" s="5">
        <v>18</v>
      </c>
      <c r="D504" s="6" t="e">
        <f>'Res old 90'!D504/'Res old 90'!$E$38*'Res old 45'!$E$38</f>
        <v>#REF!</v>
      </c>
      <c r="E504" s="6" t="e">
        <f>'Res old 90'!E504/'Res old 90'!$E$38*'Res old 45'!$E$38</f>
        <v>#REF!</v>
      </c>
      <c r="F504" s="6" t="e">
        <f>'Res old 90'!F504/'Res old 90'!$E$38*'Res old 45'!$E$38</f>
        <v>#REF!</v>
      </c>
      <c r="G504" s="6" t="e">
        <f>'Res old 90'!G504/'Res old 90'!$E$38*'Res old 45'!$E$38</f>
        <v>#REF!</v>
      </c>
    </row>
    <row r="505" spans="3:7" ht="12.75" customHeight="1" x14ac:dyDescent="0.2">
      <c r="C505" s="5">
        <v>19</v>
      </c>
      <c r="D505" s="6" t="e">
        <f>'Res old 90'!D505/'Res old 90'!$E$38*'Res old 45'!$E$38</f>
        <v>#REF!</v>
      </c>
      <c r="E505" s="6" t="e">
        <f>'Res old 90'!E505/'Res old 90'!$E$38*'Res old 45'!$E$38</f>
        <v>#REF!</v>
      </c>
      <c r="F505" s="6" t="e">
        <f>'Res old 90'!F505/'Res old 90'!$E$38*'Res old 45'!$E$38</f>
        <v>#REF!</v>
      </c>
      <c r="G505" s="6" t="e">
        <f>'Res old 90'!G505/'Res old 90'!$E$38*'Res old 45'!$E$38</f>
        <v>#REF!</v>
      </c>
    </row>
    <row r="506" spans="3:7" ht="12.75" customHeight="1" x14ac:dyDescent="0.2">
      <c r="C506" s="5">
        <v>20</v>
      </c>
      <c r="D506" s="6" t="e">
        <f>'Res old 90'!D506/'Res old 90'!$E$38*'Res old 45'!$E$38</f>
        <v>#REF!</v>
      </c>
      <c r="E506" s="6" t="e">
        <f>'Res old 90'!E506/'Res old 90'!$E$38*'Res old 45'!$E$38</f>
        <v>#REF!</v>
      </c>
      <c r="F506" s="6" t="e">
        <f>'Res old 90'!F506/'Res old 90'!$E$38*'Res old 45'!$E$38</f>
        <v>#REF!</v>
      </c>
      <c r="G506" s="6" t="e">
        <f>'Res old 90'!G506/'Res old 90'!$E$38*'Res old 45'!$E$38</f>
        <v>#REF!</v>
      </c>
    </row>
    <row r="507" spans="3:7" ht="19.5" customHeight="1" x14ac:dyDescent="0.2">
      <c r="C507" s="5">
        <v>21</v>
      </c>
      <c r="D507" s="6" t="e">
        <f>'Res old 90'!D507/'Res old 90'!$E$38*'Res old 45'!$E$38</f>
        <v>#REF!</v>
      </c>
      <c r="E507" s="6" t="e">
        <f>'Res old 90'!E507/'Res old 90'!$E$38*'Res old 45'!$E$38</f>
        <v>#REF!</v>
      </c>
      <c r="F507" s="6" t="e">
        <f>'Res old 90'!F507/'Res old 90'!$E$38*'Res old 45'!$E$38</f>
        <v>#REF!</v>
      </c>
      <c r="G507" s="6" t="e">
        <f>'Res old 90'!G507/'Res old 90'!$E$38*'Res old 45'!$E$38</f>
        <v>#REF!</v>
      </c>
    </row>
    <row r="508" spans="3:7" ht="12.75" customHeight="1" x14ac:dyDescent="0.2">
      <c r="C508" s="5">
        <v>22</v>
      </c>
      <c r="D508" s="6" t="e">
        <f>'Res old 90'!D508/'Res old 90'!$E$38*'Res old 45'!$E$38</f>
        <v>#REF!</v>
      </c>
      <c r="E508" s="6" t="e">
        <f>'Res old 90'!E508/'Res old 90'!$E$38*'Res old 45'!$E$38</f>
        <v>#REF!</v>
      </c>
      <c r="F508" s="6" t="e">
        <f>'Res old 90'!F508/'Res old 90'!$E$38*'Res old 45'!$E$38</f>
        <v>#REF!</v>
      </c>
      <c r="G508" s="6" t="e">
        <f>'Res old 90'!G508/'Res old 90'!$E$38*'Res old 45'!$E$38</f>
        <v>#REF!</v>
      </c>
    </row>
    <row r="509" spans="3:7" ht="12.75" customHeight="1" x14ac:dyDescent="0.2">
      <c r="C509" s="5">
        <v>23</v>
      </c>
      <c r="D509" s="6" t="e">
        <f>'Res old 90'!D509/'Res old 90'!$E$38*'Res old 45'!$E$38</f>
        <v>#REF!</v>
      </c>
      <c r="E509" s="6" t="e">
        <f>'Res old 90'!E509/'Res old 90'!$E$38*'Res old 45'!$E$38</f>
        <v>#REF!</v>
      </c>
      <c r="F509" s="6" t="e">
        <f>'Res old 90'!F509/'Res old 90'!$E$38*'Res old 45'!$E$38</f>
        <v>#REF!</v>
      </c>
      <c r="G509" s="6" t="e">
        <f>'Res old 90'!G509/'Res old 90'!$E$38*'Res old 45'!$E$38</f>
        <v>#REF!</v>
      </c>
    </row>
    <row r="510" spans="3:7" ht="12.75" customHeight="1" x14ac:dyDescent="0.2">
      <c r="C510" s="5">
        <v>24</v>
      </c>
      <c r="D510" s="6" t="e">
        <f>'Res old 90'!D510/'Res old 90'!$E$38*'Res old 45'!$E$38</f>
        <v>#REF!</v>
      </c>
      <c r="E510" s="6" t="e">
        <f>'Res old 90'!E510/'Res old 90'!$E$38*'Res old 45'!$E$38</f>
        <v>#REF!</v>
      </c>
      <c r="F510" s="6" t="e">
        <f>'Res old 90'!F510/'Res old 90'!$E$38*'Res old 45'!$E$38</f>
        <v>#REF!</v>
      </c>
      <c r="G510" s="6" t="e">
        <f>'Res old 90'!G510/'Res old 90'!$E$38*'Res old 45'!$E$38</f>
        <v>#REF!</v>
      </c>
    </row>
    <row r="511" spans="3:7" ht="12.75" customHeight="1" x14ac:dyDescent="0.2">
      <c r="C511" s="5">
        <v>25</v>
      </c>
      <c r="D511" s="6" t="e">
        <f>'Res old 90'!D511/'Res old 90'!$E$38*'Res old 45'!$E$38</f>
        <v>#REF!</v>
      </c>
      <c r="E511" s="6" t="e">
        <f>'Res old 90'!E511/'Res old 90'!$E$38*'Res old 45'!$E$38</f>
        <v>#REF!</v>
      </c>
      <c r="F511" s="6" t="e">
        <f>'Res old 90'!F511/'Res old 90'!$E$38*'Res old 45'!$E$38</f>
        <v>#REF!</v>
      </c>
      <c r="G511" s="6" t="e">
        <f>'Res old 90'!G511/'Res old 90'!$E$38*'Res old 45'!$E$38</f>
        <v>#REF!</v>
      </c>
    </row>
    <row r="512" spans="3:7" ht="18" customHeight="1" x14ac:dyDescent="0.2">
      <c r="C512" s="19" t="e">
        <f>C478</f>
        <v>#REF!</v>
      </c>
      <c r="D512" s="25"/>
      <c r="E512" s="25"/>
      <c r="F512" s="25"/>
    </row>
    <row r="513" spans="3:7" ht="18" customHeight="1" x14ac:dyDescent="0.2">
      <c r="C513" s="4" t="s">
        <v>8</v>
      </c>
      <c r="E513" s="8"/>
      <c r="F513" s="15"/>
      <c r="G513" s="14"/>
    </row>
    <row r="514" spans="3:7" ht="18" customHeight="1" x14ac:dyDescent="0.2">
      <c r="C514" s="4" t="s">
        <v>0</v>
      </c>
      <c r="D514" s="15"/>
      <c r="E514" s="20">
        <v>0.45</v>
      </c>
      <c r="F514" s="15"/>
      <c r="G514" s="14" t="str">
        <f>+cit</f>
        <v/>
      </c>
    </row>
    <row r="515" spans="3:7" ht="18" customHeight="1" x14ac:dyDescent="0.2">
      <c r="C515" s="19" t="s">
        <v>32</v>
      </c>
      <c r="D515" s="15"/>
      <c r="E515" s="8"/>
      <c r="F515" s="8"/>
      <c r="G515" s="24" t="str">
        <f>+_cit1</f>
        <v/>
      </c>
    </row>
    <row r="516" spans="3:7" x14ac:dyDescent="0.2">
      <c r="C516" s="4"/>
      <c r="D516" s="15"/>
      <c r="E516" s="8"/>
      <c r="F516" s="15"/>
      <c r="G516" s="24"/>
    </row>
    <row r="517" spans="3:7" x14ac:dyDescent="0.2">
      <c r="C517" s="2"/>
      <c r="D517" s="9"/>
      <c r="E517" s="10"/>
      <c r="F517" s="10" t="s">
        <v>52</v>
      </c>
    </row>
    <row r="518" spans="3:7" ht="25.5" x14ac:dyDescent="0.2">
      <c r="C518" s="2"/>
      <c r="D518" s="2"/>
      <c r="E518" s="2"/>
      <c r="F518" s="50" t="s">
        <v>53</v>
      </c>
    </row>
    <row r="519" spans="3:7" x14ac:dyDescent="0.2">
      <c r="C519" s="3"/>
      <c r="D519" s="3"/>
      <c r="E519" s="2"/>
      <c r="F519" s="43" t="s">
        <v>54</v>
      </c>
      <c r="G519" s="3"/>
    </row>
    <row r="520" spans="3:7" ht="25.5" x14ac:dyDescent="0.2">
      <c r="C520" s="51" t="s">
        <v>56</v>
      </c>
      <c r="D520" s="28" t="s">
        <v>3</v>
      </c>
      <c r="E520" s="28" t="s">
        <v>7</v>
      </c>
      <c r="F520" s="51" t="s">
        <v>55</v>
      </c>
      <c r="G520" s="51" t="s">
        <v>57</v>
      </c>
    </row>
    <row r="521" spans="3:7" ht="19.5" customHeight="1" x14ac:dyDescent="0.2">
      <c r="C521" s="5">
        <v>1</v>
      </c>
      <c r="D521" s="6" t="e">
        <f>'Res old 90'!D521/'Res old 90'!$E$38*'Res old 45'!$E$38</f>
        <v>#REF!</v>
      </c>
      <c r="E521" s="6" t="e">
        <f>'Res old 90'!E521/'Res old 90'!$E$38*'Res old 45'!$E$38</f>
        <v>#REF!</v>
      </c>
      <c r="F521" s="6" t="e">
        <f>'Res old 90'!F521/'Res old 90'!$E$38*'Res old 45'!$E$38</f>
        <v>#REF!</v>
      </c>
      <c r="G521" s="6" t="e">
        <f>'Res old 90'!G521/'Res old 90'!$E$38*'Res old 45'!$E$38</f>
        <v>#REF!</v>
      </c>
    </row>
    <row r="522" spans="3:7" ht="12.75" customHeight="1" x14ac:dyDescent="0.2">
      <c r="C522" s="5">
        <v>2</v>
      </c>
      <c r="D522" s="6" t="e">
        <f>'Res old 90'!D522/'Res old 90'!$E$38*'Res old 45'!$E$38</f>
        <v>#REF!</v>
      </c>
      <c r="E522" s="6" t="e">
        <f>'Res old 90'!E522/'Res old 90'!$E$38*'Res old 45'!$E$38</f>
        <v>#REF!</v>
      </c>
      <c r="F522" s="6" t="e">
        <f>'Res old 90'!F522/'Res old 90'!$E$38*'Res old 45'!$E$38</f>
        <v>#REF!</v>
      </c>
      <c r="G522" s="6" t="e">
        <f>'Res old 90'!G522/'Res old 90'!$E$38*'Res old 45'!$E$38</f>
        <v>#REF!</v>
      </c>
    </row>
    <row r="523" spans="3:7" ht="12.75" customHeight="1" x14ac:dyDescent="0.2">
      <c r="C523" s="17">
        <v>3</v>
      </c>
      <c r="D523" s="6" t="e">
        <f>'Res old 90'!D523/'Res old 90'!$E$38*'Res old 45'!$E$38</f>
        <v>#REF!</v>
      </c>
      <c r="E523" s="6" t="e">
        <f>'Res old 90'!E523/'Res old 90'!$E$38*'Res old 45'!$E$38</f>
        <v>#REF!</v>
      </c>
      <c r="F523" s="6" t="e">
        <f>'Res old 90'!F523/'Res old 90'!$E$38*'Res old 45'!$E$38</f>
        <v>#REF!</v>
      </c>
      <c r="G523" s="6" t="e">
        <f>'Res old 90'!G523/'Res old 90'!$E$38*'Res old 45'!$E$38</f>
        <v>#REF!</v>
      </c>
    </row>
    <row r="524" spans="3:7" ht="12.75" customHeight="1" x14ac:dyDescent="0.2">
      <c r="C524" s="5">
        <v>4</v>
      </c>
      <c r="D524" s="6" t="e">
        <f>'Res old 90'!D524/'Res old 90'!$E$38*'Res old 45'!$E$38</f>
        <v>#REF!</v>
      </c>
      <c r="E524" s="6" t="e">
        <f>'Res old 90'!E524/'Res old 90'!$E$38*'Res old 45'!$E$38</f>
        <v>#REF!</v>
      </c>
      <c r="F524" s="6" t="e">
        <f>'Res old 90'!F524/'Res old 90'!$E$38*'Res old 45'!$E$38</f>
        <v>#REF!</v>
      </c>
      <c r="G524" s="6" t="e">
        <f>'Res old 90'!G524/'Res old 90'!$E$38*'Res old 45'!$E$38</f>
        <v>#REF!</v>
      </c>
    </row>
    <row r="525" spans="3:7" ht="12.75" customHeight="1" x14ac:dyDescent="0.2">
      <c r="C525" s="5">
        <v>5</v>
      </c>
      <c r="D525" s="6" t="e">
        <f>'Res old 90'!D525/'Res old 90'!$E$38*'Res old 45'!$E$38</f>
        <v>#REF!</v>
      </c>
      <c r="E525" s="6" t="e">
        <f>'Res old 90'!E525/'Res old 90'!$E$38*'Res old 45'!$E$38</f>
        <v>#REF!</v>
      </c>
      <c r="F525" s="6" t="e">
        <f>'Res old 90'!F525/'Res old 90'!$E$38*'Res old 45'!$E$38</f>
        <v>#REF!</v>
      </c>
      <c r="G525" s="6" t="e">
        <f>'Res old 90'!G525/'Res old 90'!$E$38*'Res old 45'!$E$38</f>
        <v>#REF!</v>
      </c>
    </row>
    <row r="526" spans="3:7" ht="19.5" customHeight="1" x14ac:dyDescent="0.2">
      <c r="C526" s="17">
        <v>6</v>
      </c>
      <c r="D526" s="6" t="e">
        <f>'Res old 90'!D526/'Res old 90'!$E$38*'Res old 45'!$E$38</f>
        <v>#REF!</v>
      </c>
      <c r="E526" s="6" t="e">
        <f>'Res old 90'!E526/'Res old 90'!$E$38*'Res old 45'!$E$38</f>
        <v>#REF!</v>
      </c>
      <c r="F526" s="6" t="e">
        <f>'Res old 90'!F526/'Res old 90'!$E$38*'Res old 45'!$E$38</f>
        <v>#REF!</v>
      </c>
      <c r="G526" s="6" t="e">
        <f>'Res old 90'!G526/'Res old 90'!$E$38*'Res old 45'!$E$38</f>
        <v>#REF!</v>
      </c>
    </row>
    <row r="527" spans="3:7" ht="12.75" customHeight="1" x14ac:dyDescent="0.2">
      <c r="C527" s="5">
        <v>7</v>
      </c>
      <c r="D527" s="6" t="e">
        <f>'Res old 90'!D527/'Res old 90'!$E$38*'Res old 45'!$E$38</f>
        <v>#REF!</v>
      </c>
      <c r="E527" s="6" t="e">
        <f>'Res old 90'!E527/'Res old 90'!$E$38*'Res old 45'!$E$38</f>
        <v>#REF!</v>
      </c>
      <c r="F527" s="6" t="e">
        <f>'Res old 90'!F527/'Res old 90'!$E$38*'Res old 45'!$E$38</f>
        <v>#REF!</v>
      </c>
      <c r="G527" s="6" t="e">
        <f>'Res old 90'!G527/'Res old 90'!$E$38*'Res old 45'!$E$38</f>
        <v>#REF!</v>
      </c>
    </row>
    <row r="528" spans="3:7" ht="12.75" customHeight="1" x14ac:dyDescent="0.2">
      <c r="C528" s="5">
        <v>8</v>
      </c>
      <c r="D528" s="6" t="e">
        <f>'Res old 90'!D528/'Res old 90'!$E$38*'Res old 45'!$E$38</f>
        <v>#REF!</v>
      </c>
      <c r="E528" s="6" t="e">
        <f>'Res old 90'!E528/'Res old 90'!$E$38*'Res old 45'!$E$38</f>
        <v>#REF!</v>
      </c>
      <c r="F528" s="6" t="e">
        <f>'Res old 90'!F528/'Res old 90'!$E$38*'Res old 45'!$E$38</f>
        <v>#REF!</v>
      </c>
      <c r="G528" s="6" t="e">
        <f>'Res old 90'!G528/'Res old 90'!$E$38*'Res old 45'!$E$38</f>
        <v>#REF!</v>
      </c>
    </row>
    <row r="529" spans="3:7" ht="12.75" customHeight="1" x14ac:dyDescent="0.2">
      <c r="C529" s="5">
        <v>9</v>
      </c>
      <c r="D529" s="6" t="e">
        <f>'Res old 90'!D529/'Res old 90'!$E$38*'Res old 45'!$E$38</f>
        <v>#REF!</v>
      </c>
      <c r="E529" s="6" t="e">
        <f>'Res old 90'!E529/'Res old 90'!$E$38*'Res old 45'!$E$38</f>
        <v>#REF!</v>
      </c>
      <c r="F529" s="6" t="e">
        <f>'Res old 90'!F529/'Res old 90'!$E$38*'Res old 45'!$E$38</f>
        <v>#REF!</v>
      </c>
      <c r="G529" s="6" t="e">
        <f>'Res old 90'!G529/'Res old 90'!$E$38*'Res old 45'!$E$38</f>
        <v>#REF!</v>
      </c>
    </row>
    <row r="530" spans="3:7" ht="12.75" customHeight="1" x14ac:dyDescent="0.2">
      <c r="C530" s="5">
        <v>10</v>
      </c>
      <c r="D530" s="6" t="e">
        <f>'Res old 90'!D530/'Res old 90'!$E$38*'Res old 45'!$E$38</f>
        <v>#REF!</v>
      </c>
      <c r="E530" s="6" t="e">
        <f>'Res old 90'!E530/'Res old 90'!$E$38*'Res old 45'!$E$38</f>
        <v>#REF!</v>
      </c>
      <c r="F530" s="6" t="e">
        <f>'Res old 90'!F530/'Res old 90'!$E$38*'Res old 45'!$E$38</f>
        <v>#REF!</v>
      </c>
      <c r="G530" s="6" t="e">
        <f>'Res old 90'!G530/'Res old 90'!$E$38*'Res old 45'!$E$38</f>
        <v>#REF!</v>
      </c>
    </row>
    <row r="531" spans="3:7" ht="19.5" customHeight="1" x14ac:dyDescent="0.2">
      <c r="C531" s="5">
        <v>11</v>
      </c>
      <c r="D531" s="6" t="e">
        <f>'Res old 90'!D531/'Res old 90'!$E$38*'Res old 45'!$E$38</f>
        <v>#REF!</v>
      </c>
      <c r="E531" s="6" t="e">
        <f>'Res old 90'!E531/'Res old 90'!$E$38*'Res old 45'!$E$38</f>
        <v>#REF!</v>
      </c>
      <c r="F531" s="6" t="e">
        <f>'Res old 90'!F531/'Res old 90'!$E$38*'Res old 45'!$E$38</f>
        <v>#REF!</v>
      </c>
      <c r="G531" s="6" t="e">
        <f>'Res old 90'!G531/'Res old 90'!$E$38*'Res old 45'!$E$38</f>
        <v>#REF!</v>
      </c>
    </row>
    <row r="532" spans="3:7" ht="12.75" customHeight="1" x14ac:dyDescent="0.2">
      <c r="C532" s="5">
        <v>12</v>
      </c>
      <c r="D532" s="6" t="e">
        <f>'Res old 90'!D532/'Res old 90'!$E$38*'Res old 45'!$E$38</f>
        <v>#REF!</v>
      </c>
      <c r="E532" s="6" t="e">
        <f>'Res old 90'!E532/'Res old 90'!$E$38*'Res old 45'!$E$38</f>
        <v>#REF!</v>
      </c>
      <c r="F532" s="6" t="e">
        <f>'Res old 90'!F532/'Res old 90'!$E$38*'Res old 45'!$E$38</f>
        <v>#REF!</v>
      </c>
      <c r="G532" s="6" t="e">
        <f>'Res old 90'!G532/'Res old 90'!$E$38*'Res old 45'!$E$38</f>
        <v>#REF!</v>
      </c>
    </row>
    <row r="533" spans="3:7" ht="12.75" customHeight="1" x14ac:dyDescent="0.2">
      <c r="C533" s="5">
        <v>13</v>
      </c>
      <c r="D533" s="6" t="e">
        <f>'Res old 90'!D533/'Res old 90'!$E$38*'Res old 45'!$E$38</f>
        <v>#REF!</v>
      </c>
      <c r="E533" s="6" t="e">
        <f>'Res old 90'!E533/'Res old 90'!$E$38*'Res old 45'!$E$38</f>
        <v>#REF!</v>
      </c>
      <c r="F533" s="6" t="e">
        <f>'Res old 90'!F533/'Res old 90'!$E$38*'Res old 45'!$E$38</f>
        <v>#REF!</v>
      </c>
      <c r="G533" s="6" t="e">
        <f>'Res old 90'!G533/'Res old 90'!$E$38*'Res old 45'!$E$38</f>
        <v>#REF!</v>
      </c>
    </row>
    <row r="534" spans="3:7" ht="12.75" customHeight="1" x14ac:dyDescent="0.2">
      <c r="C534" s="5">
        <v>14</v>
      </c>
      <c r="D534" s="6" t="e">
        <f>'Res old 90'!D534/'Res old 90'!$E$38*'Res old 45'!$E$38</f>
        <v>#REF!</v>
      </c>
      <c r="E534" s="6" t="e">
        <f>'Res old 90'!E534/'Res old 90'!$E$38*'Res old 45'!$E$38</f>
        <v>#REF!</v>
      </c>
      <c r="F534" s="6" t="e">
        <f>'Res old 90'!F534/'Res old 90'!$E$38*'Res old 45'!$E$38</f>
        <v>#REF!</v>
      </c>
      <c r="G534" s="6" t="e">
        <f>'Res old 90'!G534/'Res old 90'!$E$38*'Res old 45'!$E$38</f>
        <v>#REF!</v>
      </c>
    </row>
    <row r="535" spans="3:7" ht="12.75" customHeight="1" x14ac:dyDescent="0.2">
      <c r="C535" s="5">
        <v>15</v>
      </c>
      <c r="D535" s="6" t="e">
        <f>'Res old 90'!D535/'Res old 90'!$E$38*'Res old 45'!$E$38</f>
        <v>#REF!</v>
      </c>
      <c r="E535" s="6" t="e">
        <f>'Res old 90'!E535/'Res old 90'!$E$38*'Res old 45'!$E$38</f>
        <v>#REF!</v>
      </c>
      <c r="F535" s="6" t="e">
        <f>'Res old 90'!F535/'Res old 90'!$E$38*'Res old 45'!$E$38</f>
        <v>#REF!</v>
      </c>
      <c r="G535" s="6" t="e">
        <f>'Res old 90'!G535/'Res old 90'!$E$38*'Res old 45'!$E$38</f>
        <v>#REF!</v>
      </c>
    </row>
    <row r="536" spans="3:7" ht="19.5" customHeight="1" x14ac:dyDescent="0.2">
      <c r="C536" s="5">
        <v>16</v>
      </c>
      <c r="D536" s="6" t="e">
        <f>'Res old 90'!D536/'Res old 90'!$E$38*'Res old 45'!$E$38</f>
        <v>#REF!</v>
      </c>
      <c r="E536" s="6" t="e">
        <f>'Res old 90'!E536/'Res old 90'!$E$38*'Res old 45'!$E$38</f>
        <v>#REF!</v>
      </c>
      <c r="F536" s="6" t="e">
        <f>'Res old 90'!F536/'Res old 90'!$E$38*'Res old 45'!$E$38</f>
        <v>#REF!</v>
      </c>
      <c r="G536" s="6" t="e">
        <f>'Res old 90'!G536/'Res old 90'!$E$38*'Res old 45'!$E$38</f>
        <v>#REF!</v>
      </c>
    </row>
    <row r="537" spans="3:7" ht="12.75" customHeight="1" x14ac:dyDescent="0.2">
      <c r="C537" s="5">
        <v>17</v>
      </c>
      <c r="D537" s="6" t="e">
        <f>'Res old 90'!D537/'Res old 90'!$E$38*'Res old 45'!$E$38</f>
        <v>#REF!</v>
      </c>
      <c r="E537" s="6" t="e">
        <f>'Res old 90'!E537/'Res old 90'!$E$38*'Res old 45'!$E$38</f>
        <v>#REF!</v>
      </c>
      <c r="F537" s="6" t="e">
        <f>'Res old 90'!F537/'Res old 90'!$E$38*'Res old 45'!$E$38</f>
        <v>#REF!</v>
      </c>
      <c r="G537" s="6" t="e">
        <f>'Res old 90'!G537/'Res old 90'!$E$38*'Res old 45'!$E$38</f>
        <v>#REF!</v>
      </c>
    </row>
    <row r="538" spans="3:7" ht="12.75" customHeight="1" x14ac:dyDescent="0.2">
      <c r="C538" s="5">
        <v>18</v>
      </c>
      <c r="D538" s="6" t="e">
        <f>'Res old 90'!D538/'Res old 90'!$E$38*'Res old 45'!$E$38</f>
        <v>#REF!</v>
      </c>
      <c r="E538" s="6" t="e">
        <f>'Res old 90'!E538/'Res old 90'!$E$38*'Res old 45'!$E$38</f>
        <v>#REF!</v>
      </c>
      <c r="F538" s="6" t="e">
        <f>'Res old 90'!F538/'Res old 90'!$E$38*'Res old 45'!$E$38</f>
        <v>#REF!</v>
      </c>
      <c r="G538" s="6" t="e">
        <f>'Res old 90'!G538/'Res old 90'!$E$38*'Res old 45'!$E$38</f>
        <v>#REF!</v>
      </c>
    </row>
    <row r="539" spans="3:7" ht="12.75" customHeight="1" x14ac:dyDescent="0.2">
      <c r="C539" s="5">
        <v>19</v>
      </c>
      <c r="D539" s="6" t="e">
        <f>'Res old 90'!D539/'Res old 90'!$E$38*'Res old 45'!$E$38</f>
        <v>#REF!</v>
      </c>
      <c r="E539" s="6" t="e">
        <f>'Res old 90'!E539/'Res old 90'!$E$38*'Res old 45'!$E$38</f>
        <v>#REF!</v>
      </c>
      <c r="F539" s="6" t="e">
        <f>'Res old 90'!F539/'Res old 90'!$E$38*'Res old 45'!$E$38</f>
        <v>#REF!</v>
      </c>
      <c r="G539" s="6" t="e">
        <f>'Res old 90'!G539/'Res old 90'!$E$38*'Res old 45'!$E$38</f>
        <v>#REF!</v>
      </c>
    </row>
    <row r="540" spans="3:7" ht="12.75" customHeight="1" x14ac:dyDescent="0.2">
      <c r="C540" s="5">
        <v>20</v>
      </c>
      <c r="D540" s="6" t="e">
        <f>'Res old 90'!D540/'Res old 90'!$E$38*'Res old 45'!$E$38</f>
        <v>#REF!</v>
      </c>
      <c r="E540" s="6" t="e">
        <f>'Res old 90'!E540/'Res old 90'!$E$38*'Res old 45'!$E$38</f>
        <v>#REF!</v>
      </c>
      <c r="F540" s="6" t="e">
        <f>'Res old 90'!F540/'Res old 90'!$E$38*'Res old 45'!$E$38</f>
        <v>#REF!</v>
      </c>
      <c r="G540" s="6" t="e">
        <f>'Res old 90'!G540/'Res old 90'!$E$38*'Res old 45'!$E$38</f>
        <v>#REF!</v>
      </c>
    </row>
    <row r="541" spans="3:7" ht="19.5" customHeight="1" x14ac:dyDescent="0.2">
      <c r="C541" s="5">
        <v>21</v>
      </c>
      <c r="D541" s="6" t="e">
        <f>'Res old 90'!D541/'Res old 90'!$E$38*'Res old 45'!$E$38</f>
        <v>#REF!</v>
      </c>
      <c r="E541" s="6" t="e">
        <f>'Res old 90'!E541/'Res old 90'!$E$38*'Res old 45'!$E$38</f>
        <v>#REF!</v>
      </c>
      <c r="F541" s="6" t="e">
        <f>'Res old 90'!F541/'Res old 90'!$E$38*'Res old 45'!$E$38</f>
        <v>#REF!</v>
      </c>
      <c r="G541" s="6" t="e">
        <f>'Res old 90'!G541/'Res old 90'!$E$38*'Res old 45'!$E$38</f>
        <v>#REF!</v>
      </c>
    </row>
    <row r="542" spans="3:7" ht="12.75" customHeight="1" x14ac:dyDescent="0.2">
      <c r="C542" s="5">
        <v>22</v>
      </c>
      <c r="D542" s="6" t="e">
        <f>'Res old 90'!D542/'Res old 90'!$E$38*'Res old 45'!$E$38</f>
        <v>#REF!</v>
      </c>
      <c r="E542" s="6" t="e">
        <f>'Res old 90'!E542/'Res old 90'!$E$38*'Res old 45'!$E$38</f>
        <v>#REF!</v>
      </c>
      <c r="F542" s="6" t="e">
        <f>'Res old 90'!F542/'Res old 90'!$E$38*'Res old 45'!$E$38</f>
        <v>#REF!</v>
      </c>
      <c r="G542" s="6" t="e">
        <f>'Res old 90'!G542/'Res old 90'!$E$38*'Res old 45'!$E$38</f>
        <v>#REF!</v>
      </c>
    </row>
    <row r="543" spans="3:7" ht="12.75" customHeight="1" x14ac:dyDescent="0.2">
      <c r="C543" s="5">
        <v>23</v>
      </c>
      <c r="D543" s="6" t="e">
        <f>'Res old 90'!D543/'Res old 90'!$E$38*'Res old 45'!$E$38</f>
        <v>#REF!</v>
      </c>
      <c r="E543" s="6" t="e">
        <f>'Res old 90'!E543/'Res old 90'!$E$38*'Res old 45'!$E$38</f>
        <v>#REF!</v>
      </c>
      <c r="F543" s="6" t="e">
        <f>'Res old 90'!F543/'Res old 90'!$E$38*'Res old 45'!$E$38</f>
        <v>#REF!</v>
      </c>
      <c r="G543" s="6" t="e">
        <f>'Res old 90'!G543/'Res old 90'!$E$38*'Res old 45'!$E$38</f>
        <v>#REF!</v>
      </c>
    </row>
    <row r="544" spans="3:7" ht="12.75" customHeight="1" x14ac:dyDescent="0.2">
      <c r="C544" s="5">
        <v>24</v>
      </c>
      <c r="D544" s="6" t="e">
        <f>'Res old 90'!D544/'Res old 90'!$E$38*'Res old 45'!$E$38</f>
        <v>#REF!</v>
      </c>
      <c r="E544" s="6" t="e">
        <f>'Res old 90'!E544/'Res old 90'!$E$38*'Res old 45'!$E$38</f>
        <v>#REF!</v>
      </c>
      <c r="F544" s="6" t="e">
        <f>'Res old 90'!F544/'Res old 90'!$E$38*'Res old 45'!$E$38</f>
        <v>#REF!</v>
      </c>
      <c r="G544" s="6" t="e">
        <f>'Res old 90'!G544/'Res old 90'!$E$38*'Res old 45'!$E$38</f>
        <v>#REF!</v>
      </c>
    </row>
    <row r="545" spans="3:7" ht="12.75" customHeight="1" x14ac:dyDescent="0.2">
      <c r="C545" s="5">
        <v>25</v>
      </c>
      <c r="D545" s="6" t="e">
        <f>'Res old 90'!D545/'Res old 90'!$E$38*'Res old 45'!$E$38</f>
        <v>#REF!</v>
      </c>
      <c r="E545" s="6" t="e">
        <f>'Res old 90'!E545/'Res old 90'!$E$38*'Res old 45'!$E$38</f>
        <v>#REF!</v>
      </c>
      <c r="F545" s="6" t="e">
        <f>'Res old 90'!F545/'Res old 90'!$E$38*'Res old 45'!$E$38</f>
        <v>#REF!</v>
      </c>
      <c r="G545" s="6" t="e">
        <f>'Res old 90'!G545/'Res old 90'!$E$38*'Res old 45'!$E$38</f>
        <v>#REF!</v>
      </c>
    </row>
  </sheetData>
  <phoneticPr fontId="6" type="noConversion"/>
  <printOptions horizontalCentered="1"/>
  <pageMargins left="0.2" right="0.2" top="0.72" bottom="1" header="0.5" footer="0.5"/>
  <pageSetup scale="91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ax="16383" man="1"/>
    <brk id="103" max="16383" man="1"/>
    <brk id="137" max="16383" man="1"/>
    <brk id="171" max="16383" man="1"/>
    <brk id="205" max="16383" man="1"/>
    <brk id="239" max="16383" man="1"/>
    <brk id="273" max="16383" man="1"/>
    <brk id="307" max="16383" man="1"/>
    <brk id="341" max="16383" man="1"/>
    <brk id="375" max="16383" man="1"/>
    <brk id="409" max="16383" man="1"/>
    <brk id="443" max="16383" man="1"/>
    <brk id="477" max="16383" man="1"/>
    <brk id="5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20</vt:i4>
      </vt:variant>
    </vt:vector>
  </HeadingPairs>
  <TitlesOfParts>
    <vt:vector size="38" baseType="lpstr">
      <vt:lpstr>Com 90</vt:lpstr>
      <vt:lpstr>Com 75</vt:lpstr>
      <vt:lpstr>Com 45</vt:lpstr>
      <vt:lpstr>Res 90</vt:lpstr>
      <vt:lpstr>Res 75</vt:lpstr>
      <vt:lpstr>Res 45</vt:lpstr>
      <vt:lpstr>Res old 90</vt:lpstr>
      <vt:lpstr>Res old 75</vt:lpstr>
      <vt:lpstr>Res old 45</vt:lpstr>
      <vt:lpstr>MH 90</vt:lpstr>
      <vt:lpstr>MH 75</vt:lpstr>
      <vt:lpstr>MH 45</vt:lpstr>
      <vt:lpstr>Ten 90</vt:lpstr>
      <vt:lpstr>Ten 75</vt:lpstr>
      <vt:lpstr>Ten 45</vt:lpstr>
      <vt:lpstr>Condo 90</vt:lpstr>
      <vt:lpstr>Condo 75</vt:lpstr>
      <vt:lpstr>Condo 45</vt:lpstr>
      <vt:lpstr>_cit1</vt:lpstr>
      <vt:lpstr>cit</vt:lpstr>
      <vt:lpstr>'Com 45'!Print_Area</vt:lpstr>
      <vt:lpstr>'Com 75'!Print_Area</vt:lpstr>
      <vt:lpstr>'Com 90'!Print_Area</vt:lpstr>
      <vt:lpstr>'Condo 45'!Print_Area</vt:lpstr>
      <vt:lpstr>'Condo 75'!Print_Area</vt:lpstr>
      <vt:lpstr>'Condo 90'!Print_Area</vt:lpstr>
      <vt:lpstr>'MH 45'!Print_Area</vt:lpstr>
      <vt:lpstr>'MH 75'!Print_Area</vt:lpstr>
      <vt:lpstr>'MH 90'!Print_Area</vt:lpstr>
      <vt:lpstr>'Res 45'!Print_Area</vt:lpstr>
      <vt:lpstr>'Res 75'!Print_Area</vt:lpstr>
      <vt:lpstr>'Res 90'!Print_Area</vt:lpstr>
      <vt:lpstr>'Res old 45'!Print_Area</vt:lpstr>
      <vt:lpstr>'Res old 75'!Print_Area</vt:lpstr>
      <vt:lpstr>'Res old 90'!Print_Area</vt:lpstr>
      <vt:lpstr>'Ten 45'!Print_Area</vt:lpstr>
      <vt:lpstr>'Ten 75'!Print_Area</vt:lpstr>
      <vt:lpstr>'Ten 90'!Print_Area</vt:lpstr>
    </vt:vector>
  </TitlesOfParts>
  <Company>EWB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EWB</dc:creator>
  <cp:lastModifiedBy>Kathy Mackenthun</cp:lastModifiedBy>
  <cp:lastPrinted>2024-05-07T15:18:48Z</cp:lastPrinted>
  <dcterms:created xsi:type="dcterms:W3CDTF">2001-02-22T16:30:00Z</dcterms:created>
  <dcterms:modified xsi:type="dcterms:W3CDTF">2024-06-12T17:13:21Z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4665eeb4-03c7-4b83-8de7-84427da1d6f1</vt:lpwstr>
  </property>
  <property fmtid="{D5CDD505-2E9C-101B-9397-08002B2CF9AE}" pid="3" name="AonClassification">
    <vt:lpwstr>ADC_class_300</vt:lpwstr>
  </property>
  <property fmtid="{D5CDD505-2E9C-101B-9397-08002B2CF9AE}" pid="4" name="AonRestricted">
    <vt:lpwstr>ARL_option_100</vt:lpwstr>
  </property>
  <property fmtid="{D5CDD505-2E9C-101B-9397-08002B2CF9AE}" pid="5" name="AonVisualMarkings">
    <vt:lpwstr>None</vt:lpwstr>
  </property>
  <property fmtid="{D5CDD505-2E9C-101B-9397-08002B2CF9AE}" pid="6" name="MSIP_Label_9043f10a-881e-4653-a55e-02ca2cc829dc_Enabled">
    <vt:lpwstr>true</vt:lpwstr>
  </property>
  <property fmtid="{D5CDD505-2E9C-101B-9397-08002B2CF9AE}" pid="7" name="MSIP_Label_9043f10a-881e-4653-a55e-02ca2cc829dc_SetDate">
    <vt:lpwstr>2024-03-26T20:20:51Z</vt:lpwstr>
  </property>
  <property fmtid="{D5CDD505-2E9C-101B-9397-08002B2CF9AE}" pid="8" name="MSIP_Label_9043f10a-881e-4653-a55e-02ca2cc829dc_Method">
    <vt:lpwstr>Standard</vt:lpwstr>
  </property>
  <property fmtid="{D5CDD505-2E9C-101B-9397-08002B2CF9AE}" pid="9" name="MSIP_Label_9043f10a-881e-4653-a55e-02ca2cc829dc_Name">
    <vt:lpwstr>ADC_class_200</vt:lpwstr>
  </property>
  <property fmtid="{D5CDD505-2E9C-101B-9397-08002B2CF9AE}" pid="10" name="MSIP_Label_9043f10a-881e-4653-a55e-02ca2cc829dc_SiteId">
    <vt:lpwstr>94cfddbc-0627-494a-ad7a-29aea3aea832</vt:lpwstr>
  </property>
  <property fmtid="{D5CDD505-2E9C-101B-9397-08002B2CF9AE}" pid="11" name="MSIP_Label_9043f10a-881e-4653-a55e-02ca2cc829dc_ActionId">
    <vt:lpwstr>18eb7313-f2a0-4989-ae18-e7db42f46127</vt:lpwstr>
  </property>
  <property fmtid="{D5CDD505-2E9C-101B-9397-08002B2CF9AE}" pid="12" name="MSIP_Label_9043f10a-881e-4653-a55e-02ca2cc829dc_ContentBits">
    <vt:lpwstr>0</vt:lpwstr>
  </property>
  <property fmtid="{D5CDD505-2E9C-101B-9397-08002B2CF9AE}" pid="13" name="{A44787D4-0540-4523-9961-78E4036D8C6D}">
    <vt:lpwstr>{5C53AB41-21F7-4683-8AC4-1B359B18F99A}</vt:lpwstr>
  </property>
</Properties>
</file>